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:\REF-G4\2022\7271-1_EIF_BaySL\EIF\Richtlinie 2021_Änderungen 2022\"/>
    </mc:Choice>
  </mc:AlternateContent>
  <xr:revisionPtr revIDLastSave="0" documentId="13_ncr:1_{8FAA05C7-B2FE-4EC8-BB4D-60DFCB97FB05}" xr6:coauthVersionLast="47" xr6:coauthVersionMax="47" xr10:uidLastSave="{00000000-0000-0000-0000-000000000000}"/>
  <workbookProtection workbookPassword="C5F0" lockStructure="1"/>
  <bookViews>
    <workbookView xWindow="-28920" yWindow="-120" windowWidth="29040" windowHeight="15840" xr2:uid="{00000000-000D-0000-FFFF-FFFF00000000}"/>
  </bookViews>
  <sheets>
    <sheet name="Formblatt-Berechnung EKB" sheetId="1" r:id="rId1"/>
    <sheet name="Tabelle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31" i="1" l="1"/>
  <c r="K31" i="1"/>
  <c r="J31" i="1"/>
  <c r="I31" i="1"/>
  <c r="H31" i="1"/>
  <c r="L58" i="1" l="1"/>
  <c r="K58" i="1"/>
  <c r="J58" i="1"/>
  <c r="I58" i="1"/>
  <c r="H58" i="1"/>
  <c r="L53" i="1"/>
  <c r="K53" i="1"/>
  <c r="J53" i="1"/>
  <c r="I53" i="1"/>
  <c r="H53" i="1"/>
  <c r="L34" i="1"/>
  <c r="K34" i="1"/>
  <c r="J34" i="1"/>
  <c r="I34" i="1"/>
  <c r="L28" i="1"/>
  <c r="K28" i="1"/>
  <c r="J28" i="1"/>
  <c r="I28" i="1"/>
  <c r="H28" i="1"/>
  <c r="H34" i="1"/>
  <c r="W31" i="1"/>
  <c r="V31" i="1"/>
  <c r="U31" i="1"/>
  <c r="T31" i="1"/>
  <c r="S31" i="1"/>
  <c r="R31" i="1"/>
  <c r="Q31" i="1"/>
  <c r="H18" i="1"/>
  <c r="F42" i="1"/>
  <c r="M28" i="1" l="1" a="1"/>
  <c r="M28" i="1" s="1"/>
  <c r="M58" i="1" a="1"/>
  <c r="M58" i="1" s="1"/>
  <c r="H40" i="1"/>
  <c r="L39" i="1" l="1"/>
  <c r="K39" i="1"/>
  <c r="J39" i="1"/>
  <c r="I39" i="1"/>
  <c r="L18" i="1"/>
  <c r="L40" i="1" s="1"/>
  <c r="K18" i="1"/>
  <c r="J18" i="1"/>
  <c r="I18" i="1"/>
  <c r="L36" i="1"/>
  <c r="L42" i="1" s="1"/>
  <c r="K36" i="1"/>
  <c r="K42" i="1" s="1"/>
  <c r="J36" i="1"/>
  <c r="J42" i="1" s="1"/>
  <c r="I36" i="1"/>
  <c r="I42" i="1" s="1"/>
  <c r="H36" i="1"/>
  <c r="H39" i="1"/>
  <c r="M36" i="1" l="1" a="1"/>
  <c r="M36" i="1" s="1"/>
  <c r="I40" i="1"/>
  <c r="M18" i="1" a="1"/>
  <c r="M18" i="1" s="1"/>
  <c r="K41" i="1"/>
  <c r="K40" i="1"/>
  <c r="J41" i="1"/>
  <c r="J40" i="1"/>
  <c r="H42" i="1"/>
  <c r="M42" i="1" s="1" a="1"/>
  <c r="M42" i="1" s="1"/>
  <c r="L41" i="1"/>
  <c r="L43" i="1" s="1"/>
  <c r="J43" i="1" l="1"/>
  <c r="M40" i="1" a="1"/>
  <c r="M40" i="1" s="1"/>
  <c r="K43" i="1"/>
  <c r="I41" i="1"/>
  <c r="I43" i="1" s="1"/>
  <c r="H41" i="1"/>
  <c r="H43" i="1" l="1"/>
  <c r="M43" i="1" s="1" a="1"/>
  <c r="M43" i="1" s="1"/>
  <c r="M41" i="1" a="1"/>
  <c r="M4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Wintzer, Wolfgang (StMELF)</author>
  </authors>
  <commentList>
    <comment ref="D4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Bitte aus der Dropdownliste auswählen!</t>
        </r>
      </text>
    </comment>
  </commentList>
</comments>
</file>

<file path=xl/sharedStrings.xml><?xml version="1.0" encoding="utf-8"?>
<sst xmlns="http://schemas.openxmlformats.org/spreadsheetml/2006/main" count="110" uniqueCount="69">
  <si>
    <t>Betriebsnummer</t>
  </si>
  <si>
    <t>Position/Kennzahl</t>
  </si>
  <si>
    <t>Code</t>
  </si>
  <si>
    <t>Wirtschaftsjahr</t>
  </si>
  <si>
    <t>Mittel</t>
  </si>
  <si>
    <t>BMELV</t>
  </si>
  <si>
    <t>Sp</t>
  </si>
  <si>
    <t>Sp.</t>
  </si>
  <si>
    <t>Ort, Datum</t>
  </si>
  <si>
    <t>Unterschrift</t>
  </si>
  <si>
    <t>* hier sind die absoluten Werte (ohne Vorzeichen) aus der GuV einzutragen.</t>
  </si>
  <si>
    <t>Einkünfte aus Gewerbebetrieb</t>
  </si>
  <si>
    <t>Quelle</t>
  </si>
  <si>
    <t>Steuerbescheid</t>
  </si>
  <si>
    <t>Einkommensteuer</t>
  </si>
  <si>
    <t>-</t>
  </si>
  <si>
    <t>+</t>
  </si>
  <si>
    <t>+/-</t>
  </si>
  <si>
    <t>=</t>
  </si>
  <si>
    <t>Gewinn/Verlust lt. GuV</t>
  </si>
  <si>
    <t>zeitraumfremde Erträge</t>
  </si>
  <si>
    <t>zeitraumfremde Aufwendungen *</t>
  </si>
  <si>
    <t>außerordentliche Erträge</t>
  </si>
  <si>
    <t>außerordentliche Aufwendungen *</t>
  </si>
  <si>
    <t>sonstige Korrekturen</t>
  </si>
  <si>
    <t>(Beiblatt zur Beschreibung verwenden)</t>
  </si>
  <si>
    <t>Einkünfte aus selbständiger Arbeit</t>
  </si>
  <si>
    <t>Einkünfte aus nichtselbständiger Arbeit</t>
  </si>
  <si>
    <t>Einkünfte aus Kapitalvermögen</t>
  </si>
  <si>
    <t>Einkünfte aus Vermietung und Verpachtung</t>
  </si>
  <si>
    <t xml:space="preserve">Eigenkapitalbildung </t>
  </si>
  <si>
    <t>Berechnung der Eigenkapitalbildung</t>
  </si>
  <si>
    <t>Blattschutzkennwort: eifpw</t>
  </si>
  <si>
    <t>Anzahl der haushaltsangehörigen Erwachsenen</t>
  </si>
  <si>
    <t xml:space="preserve">Erwachsene </t>
  </si>
  <si>
    <t>BMEL</t>
  </si>
  <si>
    <t>ordentliches Ergebnis </t>
  </si>
  <si>
    <t>Sonstige Einkünfte</t>
  </si>
  <si>
    <t>Einkünfte insgesamt (ohne LuF)</t>
  </si>
  <si>
    <t>Anzahl der zu berücksichtigenden Kinder</t>
  </si>
  <si>
    <t>Haushaltsaufwand 
(ohne Einkommensteuer)</t>
  </si>
  <si>
    <t>Haushaltsaufwand</t>
  </si>
  <si>
    <t>Ordentliches Ergebnis</t>
  </si>
  <si>
    <t>Einkünfte Insgesamt (ohne LuF)</t>
  </si>
  <si>
    <t>Zeile 7</t>
  </si>
  <si>
    <t>Zeile 14</t>
  </si>
  <si>
    <t>pauschal</t>
  </si>
  <si>
    <t>individuell</t>
  </si>
  <si>
    <t>lt. Buchführung</t>
  </si>
  <si>
    <t>Berechnung durchgeführt und verantwortlich für die fachliche Richtigkeit:</t>
  </si>
  <si>
    <t>Betreuer/Firma, Antragsteller bzw. AELF/LWG</t>
  </si>
  <si>
    <t xml:space="preserve">Kinder </t>
  </si>
  <si>
    <t>Entnahmen</t>
  </si>
  <si>
    <t>Entnahmen zur Bildung von Privatvermögen</t>
  </si>
  <si>
    <t>außergewöhnliche Entnahmen</t>
  </si>
  <si>
    <t>Kindergeld</t>
  </si>
  <si>
    <r>
      <t>Haushaltsaufwand</t>
    </r>
    <r>
      <rPr>
        <sz val="10"/>
        <rFont val="Arial"/>
        <family val="2"/>
      </rPr>
      <t xml:space="preserve"> (laufende Entnahmen)</t>
    </r>
  </si>
  <si>
    <r>
      <rPr>
        <b/>
        <sz val="10"/>
        <rFont val="Arial"/>
        <family val="2"/>
      </rPr>
      <t>Tabelle 2:</t>
    </r>
    <r>
      <rPr>
        <sz val="10"/>
        <rFont val="Arial"/>
        <family val="2"/>
      </rPr>
      <t xml:space="preserve"> Berechnung der tatsächlichen Werte für den Haushaltsaufwand aus der Buchführung</t>
    </r>
  </si>
  <si>
    <t>Originalwerte der LfL</t>
  </si>
  <si>
    <t>Hilfswerte für Formel, damit es keine 0 geben muss</t>
  </si>
  <si>
    <t>09</t>
  </si>
  <si>
    <t xml:space="preserve">Anlage zum Antrag vom </t>
  </si>
  <si>
    <t>Antragsteller (Name, Vorname bzw. Unternehmensbezeichnung)</t>
  </si>
  <si>
    <t>Kalenderjahr/Steuerjahr</t>
  </si>
  <si>
    <t>Jahr</t>
  </si>
  <si>
    <t>Quelle:</t>
  </si>
  <si>
    <t>Haushaltsaufwendungen lt. LfL wie in INZEPT 2020</t>
  </si>
  <si>
    <t>Stand: Feb 2022</t>
  </si>
  <si>
    <t>Erläuterungen zum Ausfüllen der Berechnung der Eigenkapitalbildung finden Sie im Formular "Erläuterungen Berechung EK-Bildung AFP 2022"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</si>
</sst>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General_)"/>
    <numFmt numFmtId="165" formatCode="#,##0\ _€"/>
  </numFmts>
  <fonts count="21" x14ac:knownFonts="1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20"/>
      <name val="Times New Roman"/>
      <family val="1"/>
    </font>
    <font>
      <sz val="7"/>
      <name val="Arial"/>
      <family val="2"/>
    </font>
    <font>
      <sz val="10"/>
      <name val="Courier"/>
      <family val="3"/>
    </font>
    <font>
      <b/>
      <sz val="7"/>
      <name val="Arial"/>
      <family val="2"/>
    </font>
    <font>
      <sz val="12"/>
      <name val="Times New Roman"/>
      <family val="1"/>
    </font>
    <font>
      <b/>
      <sz val="12"/>
      <name val="Arial"/>
      <family val="2"/>
    </font>
    <font>
      <sz val="13"/>
      <name val="Times New Roman"/>
      <family val="1"/>
    </font>
    <font>
      <sz val="10"/>
      <color indexed="8"/>
      <name val="Arial"/>
      <family val="2"/>
    </font>
    <font>
      <b/>
      <sz val="20"/>
      <name val="Arial"/>
      <family val="2"/>
    </font>
    <font>
      <sz val="9"/>
      <name val="Arial"/>
      <family val="2"/>
    </font>
    <font>
      <sz val="10"/>
      <name val="Times New Roman"/>
      <family val="1"/>
    </font>
    <font>
      <sz val="10"/>
      <color rgb="FF000000"/>
      <name val="Arial"/>
      <family val="2"/>
    </font>
    <font>
      <i/>
      <sz val="6"/>
      <color rgb="FF000000"/>
      <name val="Arial"/>
      <family val="2"/>
    </font>
    <font>
      <u/>
      <sz val="10"/>
      <color theme="10"/>
      <name val="Arial"/>
      <family val="2"/>
    </font>
    <font>
      <b/>
      <sz val="9"/>
      <color indexed="81"/>
      <name val="Tahoma"/>
      <family val="2"/>
    </font>
    <font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4">
    <xf numFmtId="164" fontId="0" fillId="0" borderId="0"/>
    <xf numFmtId="164" fontId="7" fillId="0" borderId="0"/>
    <xf numFmtId="164" fontId="18" fillId="0" borderId="0" applyNumberFormat="0" applyFill="0" applyBorder="0" applyAlignment="0" applyProtection="0"/>
    <xf numFmtId="0" fontId="20" fillId="0" borderId="0"/>
  </cellStyleXfs>
  <cellXfs count="169">
    <xf numFmtId="164" fontId="0" fillId="0" borderId="0" xfId="0"/>
    <xf numFmtId="164" fontId="8" fillId="2" borderId="0" xfId="0" applyFont="1" applyFill="1" applyBorder="1" applyAlignment="1" applyProtection="1">
      <alignment horizontal="center"/>
    </xf>
    <xf numFmtId="164" fontId="2" fillId="2" borderId="0" xfId="0" applyFont="1" applyFill="1" applyBorder="1" applyAlignment="1" applyProtection="1">
      <alignment horizontal="left"/>
    </xf>
    <xf numFmtId="4" fontId="2" fillId="2" borderId="0" xfId="0" applyNumberFormat="1" applyFont="1" applyFill="1" applyBorder="1" applyAlignment="1" applyProtection="1">
      <alignment horizontal="right"/>
    </xf>
    <xf numFmtId="164" fontId="0" fillId="2" borderId="0" xfId="0" applyFont="1" applyFill="1" applyBorder="1" applyAlignment="1" applyProtection="1">
      <alignment horizontal="left" vertical="top"/>
    </xf>
    <xf numFmtId="164" fontId="11" fillId="2" borderId="0" xfId="0" applyFont="1" applyFill="1" applyBorder="1" applyAlignment="1" applyProtection="1">
      <alignment horizontal="center"/>
    </xf>
    <xf numFmtId="164" fontId="0" fillId="2" borderId="0" xfId="0" applyFill="1" applyBorder="1" applyProtection="1"/>
    <xf numFmtId="164" fontId="0" fillId="3" borderId="0" xfId="0" applyFill="1" applyBorder="1" applyAlignment="1" applyProtection="1">
      <alignment horizontal="center"/>
    </xf>
    <xf numFmtId="164" fontId="1" fillId="2" borderId="0" xfId="0" applyFont="1" applyFill="1" applyBorder="1" applyAlignment="1" applyProtection="1">
      <alignment horizontal="left"/>
    </xf>
    <xf numFmtId="2" fontId="12" fillId="0" borderId="0" xfId="0" applyNumberFormat="1" applyFont="1" applyAlignment="1" applyProtection="1">
      <alignment horizontal="right" vertical="center"/>
    </xf>
    <xf numFmtId="164" fontId="0" fillId="2" borderId="0" xfId="0" applyFill="1" applyBorder="1" applyAlignment="1" applyProtection="1">
      <alignment horizontal="left"/>
    </xf>
    <xf numFmtId="164" fontId="0" fillId="2" borderId="0" xfId="0" applyFill="1" applyBorder="1" applyAlignment="1" applyProtection="1">
      <alignment horizontal="right"/>
    </xf>
    <xf numFmtId="164" fontId="0" fillId="2" borderId="0" xfId="0" applyFill="1" applyProtection="1"/>
    <xf numFmtId="164" fontId="3" fillId="2" borderId="0" xfId="0" applyFont="1" applyFill="1" applyProtection="1"/>
    <xf numFmtId="164" fontId="5" fillId="2" borderId="0" xfId="0" applyFont="1" applyFill="1" applyBorder="1" applyAlignment="1" applyProtection="1">
      <alignment horizontal="center"/>
    </xf>
    <xf numFmtId="164" fontId="3" fillId="2" borderId="6" xfId="0" applyFont="1" applyFill="1" applyBorder="1" applyAlignment="1" applyProtection="1">
      <alignment horizontal="center" wrapText="1"/>
    </xf>
    <xf numFmtId="164" fontId="0" fillId="2" borderId="6" xfId="0" applyFill="1" applyBorder="1" applyAlignment="1" applyProtection="1">
      <alignment horizontal="center" wrapText="1"/>
    </xf>
    <xf numFmtId="164" fontId="3" fillId="2" borderId="7" xfId="0" applyFont="1" applyFill="1" applyBorder="1" applyAlignment="1" applyProtection="1">
      <alignment horizontal="center" wrapText="1"/>
    </xf>
    <xf numFmtId="164" fontId="6" fillId="2" borderId="5" xfId="0" applyFont="1" applyFill="1" applyBorder="1" applyAlignment="1" applyProtection="1">
      <alignment horizontal="center"/>
    </xf>
    <xf numFmtId="164" fontId="8" fillId="2" borderId="5" xfId="0" applyFont="1" applyFill="1" applyBorder="1" applyAlignment="1" applyProtection="1">
      <alignment horizontal="center"/>
    </xf>
    <xf numFmtId="164" fontId="0" fillId="2" borderId="0" xfId="0" applyFill="1" applyBorder="1" applyAlignment="1" applyProtection="1">
      <alignment horizontal="center" wrapText="1"/>
    </xf>
    <xf numFmtId="164" fontId="0" fillId="2" borderId="0" xfId="0" applyFill="1" applyBorder="1" applyAlignment="1" applyProtection="1">
      <alignment wrapText="1"/>
    </xf>
    <xf numFmtId="164" fontId="9" fillId="2" borderId="0" xfId="0" applyFont="1" applyFill="1" applyBorder="1" applyAlignment="1" applyProtection="1">
      <alignment horizontal="center"/>
    </xf>
    <xf numFmtId="164" fontId="6" fillId="2" borderId="5" xfId="0" applyFont="1" applyFill="1" applyBorder="1" applyAlignment="1" applyProtection="1">
      <alignment horizontal="center" vertical="center"/>
    </xf>
    <xf numFmtId="164" fontId="3" fillId="2" borderId="0" xfId="0" applyFont="1" applyFill="1" applyBorder="1" applyAlignment="1" applyProtection="1">
      <alignment horizontal="left"/>
    </xf>
    <xf numFmtId="164" fontId="1" fillId="2" borderId="9" xfId="0" applyFont="1" applyFill="1" applyBorder="1" applyProtection="1"/>
    <xf numFmtId="164" fontId="1" fillId="2" borderId="12" xfId="0" applyFont="1" applyFill="1" applyBorder="1" applyAlignment="1" applyProtection="1"/>
    <xf numFmtId="4" fontId="1" fillId="5" borderId="5" xfId="0" applyNumberFormat="1" applyFont="1" applyFill="1" applyBorder="1" applyAlignment="1" applyProtection="1">
      <alignment horizontal="right"/>
    </xf>
    <xf numFmtId="164" fontId="0" fillId="2" borderId="0" xfId="0" applyFont="1" applyFill="1" applyBorder="1" applyAlignment="1" applyProtection="1">
      <alignment horizontal="left"/>
    </xf>
    <xf numFmtId="164" fontId="0" fillId="3" borderId="0" xfId="0" applyFont="1" applyFill="1" applyBorder="1" applyAlignment="1" applyProtection="1">
      <alignment horizontal="center"/>
    </xf>
    <xf numFmtId="164" fontId="0" fillId="2" borderId="0" xfId="0" applyFont="1" applyFill="1" applyBorder="1" applyAlignment="1" applyProtection="1">
      <alignment horizontal="center" wrapText="1"/>
    </xf>
    <xf numFmtId="164" fontId="2" fillId="2" borderId="0" xfId="0" applyFont="1" applyFill="1" applyBorder="1" applyAlignment="1" applyProtection="1">
      <alignment horizontal="center"/>
    </xf>
    <xf numFmtId="164" fontId="0" fillId="2" borderId="8" xfId="0" applyFont="1" applyFill="1" applyBorder="1" applyAlignment="1" applyProtection="1">
      <alignment horizontal="center"/>
    </xf>
    <xf numFmtId="164" fontId="0" fillId="2" borderId="8" xfId="0" quotePrefix="1" applyFont="1" applyFill="1" applyBorder="1" applyAlignment="1" applyProtection="1">
      <alignment horizontal="center"/>
    </xf>
    <xf numFmtId="164" fontId="0" fillId="2" borderId="4" xfId="0" quotePrefix="1" applyFont="1" applyFill="1" applyBorder="1" applyAlignment="1" applyProtection="1">
      <alignment horizontal="center" vertical="center"/>
    </xf>
    <xf numFmtId="164" fontId="0" fillId="2" borderId="11" xfId="0" applyFont="1" applyFill="1" applyBorder="1" applyAlignment="1" applyProtection="1">
      <alignment horizontal="center" vertical="center"/>
    </xf>
    <xf numFmtId="164" fontId="2" fillId="2" borderId="8" xfId="0" applyFont="1" applyFill="1" applyBorder="1" applyAlignment="1" applyProtection="1">
      <alignment horizontal="center"/>
    </xf>
    <xf numFmtId="164" fontId="0" fillId="2" borderId="8" xfId="0" applyFont="1" applyFill="1" applyBorder="1" applyAlignment="1" applyProtection="1">
      <alignment horizontal="center" vertical="center"/>
    </xf>
    <xf numFmtId="164" fontId="0" fillId="2" borderId="0" xfId="0" applyFont="1" applyFill="1" applyBorder="1" applyAlignment="1" applyProtection="1">
      <alignment horizontal="center"/>
    </xf>
    <xf numFmtId="164" fontId="0" fillId="2" borderId="12" xfId="0" quotePrefix="1" applyFont="1" applyFill="1" applyBorder="1" applyAlignment="1" applyProtection="1"/>
    <xf numFmtId="164" fontId="0" fillId="2" borderId="12" xfId="0" quotePrefix="1" applyFill="1" applyBorder="1" applyAlignment="1" applyProtection="1">
      <alignment horizontal="left"/>
    </xf>
    <xf numFmtId="3" fontId="1" fillId="4" borderId="10" xfId="1" applyNumberFormat="1" applyFont="1" applyFill="1" applyBorder="1" applyAlignment="1" applyProtection="1">
      <alignment horizontal="right"/>
      <protection locked="0"/>
    </xf>
    <xf numFmtId="3" fontId="1" fillId="4" borderId="5" xfId="0" applyNumberFormat="1" applyFont="1" applyFill="1" applyBorder="1" applyAlignment="1" applyProtection="1">
      <alignment horizontal="right"/>
      <protection locked="0"/>
    </xf>
    <xf numFmtId="3" fontId="2" fillId="0" borderId="5" xfId="0" applyNumberFormat="1" applyFont="1" applyFill="1" applyBorder="1" applyProtection="1"/>
    <xf numFmtId="3" fontId="1" fillId="0" borderId="5" xfId="0" applyNumberFormat="1" applyFont="1" applyFill="1" applyBorder="1" applyAlignment="1" applyProtection="1">
      <alignment horizontal="right"/>
    </xf>
    <xf numFmtId="3" fontId="1" fillId="4" borderId="5" xfId="0" applyNumberFormat="1" applyFont="1" applyFill="1" applyBorder="1" applyAlignment="1" applyProtection="1">
      <alignment horizontal="right" vertical="center"/>
      <protection locked="0"/>
    </xf>
    <xf numFmtId="3" fontId="2" fillId="0" borderId="5" xfId="0" applyNumberFormat="1" applyFont="1" applyFill="1" applyBorder="1" applyAlignment="1" applyProtection="1">
      <alignment horizontal="right"/>
    </xf>
    <xf numFmtId="3" fontId="2" fillId="0" borderId="5" xfId="0" applyNumberFormat="1" applyFont="1" applyFill="1" applyBorder="1" applyAlignment="1" applyProtection="1">
      <alignment horizontal="right" vertical="center"/>
    </xf>
    <xf numFmtId="164" fontId="0" fillId="2" borderId="12" xfId="0" applyFont="1" applyFill="1" applyBorder="1" applyAlignment="1" applyProtection="1">
      <alignment horizontal="left"/>
    </xf>
    <xf numFmtId="164" fontId="1" fillId="2" borderId="12" xfId="0" applyFont="1" applyFill="1" applyBorder="1" applyAlignment="1" applyProtection="1">
      <alignment horizontal="left"/>
    </xf>
    <xf numFmtId="164" fontId="1" fillId="2" borderId="9" xfId="0" applyFont="1" applyFill="1" applyBorder="1" applyAlignment="1" applyProtection="1">
      <alignment horizontal="left"/>
    </xf>
    <xf numFmtId="164" fontId="1" fillId="2" borderId="5" xfId="0" applyFont="1" applyFill="1" applyBorder="1" applyAlignment="1" applyProtection="1">
      <alignment horizontal="center" wrapText="1"/>
    </xf>
    <xf numFmtId="164" fontId="1" fillId="2" borderId="5" xfId="0" applyFont="1" applyFill="1" applyBorder="1" applyAlignment="1" applyProtection="1">
      <alignment horizontal="center"/>
    </xf>
    <xf numFmtId="164" fontId="0" fillId="2" borderId="12" xfId="0" applyFill="1" applyBorder="1" applyAlignment="1" applyProtection="1"/>
    <xf numFmtId="164" fontId="0" fillId="4" borderId="2" xfId="0" applyFill="1" applyBorder="1" applyAlignment="1" applyProtection="1">
      <protection locked="0"/>
    </xf>
    <xf numFmtId="164" fontId="0" fillId="4" borderId="3" xfId="0" applyFill="1" applyBorder="1" applyAlignment="1" applyProtection="1">
      <protection locked="0"/>
    </xf>
    <xf numFmtId="1" fontId="1" fillId="4" borderId="5" xfId="0" applyNumberFormat="1" applyFont="1" applyFill="1" applyBorder="1" applyAlignment="1" applyProtection="1">
      <alignment horizontal="center"/>
      <protection locked="0"/>
    </xf>
    <xf numFmtId="164" fontId="4" fillId="0" borderId="11" xfId="0" quotePrefix="1" applyFont="1" applyFill="1" applyBorder="1" applyAlignment="1" applyProtection="1">
      <alignment horizontal="right" vertical="center"/>
    </xf>
    <xf numFmtId="164" fontId="3" fillId="2" borderId="8" xfId="0" applyFont="1" applyFill="1" applyBorder="1" applyProtection="1"/>
    <xf numFmtId="164" fontId="3" fillId="2" borderId="12" xfId="0" applyFont="1" applyFill="1" applyBorder="1" applyProtection="1"/>
    <xf numFmtId="164" fontId="3" fillId="2" borderId="9" xfId="0" applyFont="1" applyFill="1" applyBorder="1" applyProtection="1"/>
    <xf numFmtId="3" fontId="0" fillId="0" borderId="5" xfId="0" applyNumberFormat="1" applyBorder="1" applyProtection="1"/>
    <xf numFmtId="164" fontId="15" fillId="0" borderId="0" xfId="0" applyFont="1" applyAlignment="1" applyProtection="1">
      <alignment wrapText="1"/>
    </xf>
    <xf numFmtId="164" fontId="15" fillId="0" borderId="14" xfId="0" applyFont="1" applyBorder="1" applyAlignment="1" applyProtection="1">
      <alignment wrapText="1"/>
    </xf>
    <xf numFmtId="164" fontId="16" fillId="6" borderId="0" xfId="0" applyFont="1" applyFill="1" applyAlignment="1" applyProtection="1">
      <alignment horizontal="right" vertical="center"/>
    </xf>
    <xf numFmtId="164" fontId="16" fillId="6" borderId="14" xfId="0" applyFont="1" applyFill="1" applyBorder="1" applyAlignment="1" applyProtection="1">
      <alignment horizontal="right" vertical="center"/>
    </xf>
    <xf numFmtId="164" fontId="15" fillId="0" borderId="15" xfId="0" applyFont="1" applyBorder="1" applyAlignment="1" applyProtection="1">
      <alignment wrapText="1"/>
    </xf>
    <xf numFmtId="164" fontId="15" fillId="0" borderId="13" xfId="0" applyFont="1" applyBorder="1" applyAlignment="1" applyProtection="1">
      <alignment wrapText="1"/>
    </xf>
    <xf numFmtId="164" fontId="17" fillId="6" borderId="0" xfId="0" applyFont="1" applyFill="1" applyAlignment="1" applyProtection="1">
      <alignment horizontal="right" vertical="center"/>
    </xf>
    <xf numFmtId="164" fontId="17" fillId="6" borderId="14" xfId="0" applyFont="1" applyFill="1" applyBorder="1" applyAlignment="1" applyProtection="1">
      <alignment horizontal="right" vertical="center"/>
    </xf>
    <xf numFmtId="3" fontId="0" fillId="0" borderId="0" xfId="0" applyNumberFormat="1" applyProtection="1"/>
    <xf numFmtId="164" fontId="16" fillId="6" borderId="15" xfId="0" applyFont="1" applyFill="1" applyBorder="1" applyAlignment="1" applyProtection="1">
      <alignment horizontal="right" vertical="center"/>
    </xf>
    <xf numFmtId="164" fontId="0" fillId="0" borderId="0" xfId="0" applyProtection="1"/>
    <xf numFmtId="164" fontId="0" fillId="0" borderId="5" xfId="0" applyFill="1" applyBorder="1" applyAlignment="1" applyProtection="1">
      <alignment horizontal="center" wrapText="1"/>
    </xf>
    <xf numFmtId="164" fontId="3" fillId="2" borderId="0" xfId="0" applyFont="1" applyFill="1" applyAlignment="1" applyProtection="1"/>
    <xf numFmtId="164" fontId="1" fillId="2" borderId="5" xfId="0" applyFont="1" applyFill="1" applyBorder="1" applyAlignment="1" applyProtection="1">
      <alignment horizontal="center" wrapText="1"/>
    </xf>
    <xf numFmtId="164" fontId="0" fillId="3" borderId="0" xfId="0" applyFill="1" applyBorder="1" applyAlignment="1" applyProtection="1">
      <alignment horizontal="left"/>
    </xf>
    <xf numFmtId="164" fontId="18" fillId="2" borderId="0" xfId="2" applyFill="1" applyBorder="1" applyProtection="1"/>
    <xf numFmtId="49" fontId="0" fillId="4" borderId="5" xfId="0" applyNumberFormat="1" applyFill="1" applyBorder="1" applyAlignment="1" applyProtection="1">
      <alignment horizontal="center" wrapText="1"/>
      <protection locked="0"/>
    </xf>
    <xf numFmtId="3" fontId="1" fillId="5" borderId="5" xfId="0" applyNumberFormat="1" applyFont="1" applyFill="1" applyBorder="1" applyAlignment="1" applyProtection="1">
      <alignment horizontal="right"/>
    </xf>
    <xf numFmtId="3" fontId="0" fillId="5" borderId="5" xfId="0" applyNumberFormat="1" applyFill="1" applyBorder="1" applyProtection="1"/>
    <xf numFmtId="165" fontId="16" fillId="0" borderId="0" xfId="0" applyNumberFormat="1" applyFont="1" applyBorder="1" applyAlignment="1" applyProtection="1">
      <alignment horizontal="right" vertical="center"/>
    </xf>
    <xf numFmtId="164" fontId="16" fillId="0" borderId="0" xfId="0" applyFont="1" applyBorder="1" applyAlignment="1" applyProtection="1">
      <alignment horizontal="right" vertical="center"/>
    </xf>
    <xf numFmtId="164" fontId="16" fillId="7" borderId="0" xfId="0" applyFont="1" applyFill="1" applyBorder="1" applyAlignment="1" applyProtection="1">
      <alignment horizontal="right" vertical="center"/>
    </xf>
    <xf numFmtId="164" fontId="2" fillId="3" borderId="0" xfId="0" applyFont="1" applyFill="1" applyBorder="1" applyAlignment="1" applyProtection="1">
      <alignment horizontal="left"/>
    </xf>
    <xf numFmtId="3" fontId="0" fillId="4" borderId="5" xfId="0" applyNumberFormat="1" applyFont="1" applyFill="1" applyBorder="1" applyAlignment="1" applyProtection="1">
      <alignment horizontal="right"/>
      <protection locked="0"/>
    </xf>
    <xf numFmtId="3" fontId="0" fillId="4" borderId="5" xfId="0" applyNumberFormat="1" applyFont="1" applyFill="1" applyBorder="1" applyAlignment="1" applyProtection="1">
      <alignment horizontal="right" vertical="center"/>
      <protection locked="0"/>
    </xf>
    <xf numFmtId="3" fontId="20" fillId="0" borderId="20" xfId="3" applyNumberFormat="1" applyBorder="1"/>
    <xf numFmtId="3" fontId="20" fillId="0" borderId="17" xfId="3" applyNumberFormat="1" applyBorder="1"/>
    <xf numFmtId="3" fontId="20" fillId="0" borderId="16" xfId="3" applyNumberFormat="1" applyBorder="1"/>
    <xf numFmtId="3" fontId="20" fillId="0" borderId="19" xfId="3" applyNumberFormat="1" applyBorder="1"/>
    <xf numFmtId="3" fontId="20" fillId="0" borderId="0" xfId="3" applyNumberFormat="1" applyBorder="1"/>
    <xf numFmtId="3" fontId="20" fillId="0" borderId="14" xfId="3" applyNumberFormat="1" applyBorder="1"/>
    <xf numFmtId="3" fontId="20" fillId="0" borderId="18" xfId="3" applyNumberFormat="1" applyBorder="1"/>
    <xf numFmtId="3" fontId="20" fillId="0" borderId="15" xfId="3" applyNumberFormat="1" applyBorder="1"/>
    <xf numFmtId="3" fontId="20" fillId="0" borderId="13" xfId="3" applyNumberFormat="1" applyBorder="1"/>
    <xf numFmtId="164" fontId="0" fillId="4" borderId="4" xfId="0" applyFont="1" applyFill="1" applyBorder="1" applyAlignment="1" applyProtection="1">
      <alignment horizontal="center" vertical="center"/>
      <protection locked="0"/>
    </xf>
    <xf numFmtId="164" fontId="0" fillId="4" borderId="2" xfId="0" applyFont="1" applyFill="1" applyBorder="1" applyAlignment="1" applyProtection="1">
      <alignment horizontal="center" vertical="center"/>
      <protection locked="0"/>
    </xf>
    <xf numFmtId="164" fontId="0" fillId="4" borderId="3" xfId="0" applyFont="1" applyFill="1" applyBorder="1" applyAlignment="1" applyProtection="1">
      <alignment horizontal="center" vertical="center"/>
      <protection locked="0"/>
    </xf>
    <xf numFmtId="164" fontId="3" fillId="2" borderId="11" xfId="0" applyFont="1" applyFill="1" applyBorder="1" applyAlignment="1" applyProtection="1">
      <alignment horizontal="center"/>
    </xf>
    <xf numFmtId="164" fontId="3" fillId="2" borderId="1" xfId="0" applyFont="1" applyFill="1" applyBorder="1" applyAlignment="1" applyProtection="1">
      <alignment horizontal="center"/>
    </xf>
    <xf numFmtId="164" fontId="0" fillId="2" borderId="12" xfId="0" applyFont="1" applyFill="1" applyBorder="1" applyAlignment="1" applyProtection="1">
      <alignment horizontal="left"/>
    </xf>
    <xf numFmtId="164" fontId="1" fillId="2" borderId="12" xfId="0" applyFont="1" applyFill="1" applyBorder="1" applyAlignment="1" applyProtection="1">
      <alignment horizontal="left"/>
    </xf>
    <xf numFmtId="164" fontId="1" fillId="2" borderId="9" xfId="0" applyFont="1" applyFill="1" applyBorder="1" applyAlignment="1" applyProtection="1">
      <alignment horizontal="left"/>
    </xf>
    <xf numFmtId="164" fontId="0" fillId="2" borderId="5" xfId="0" applyFill="1" applyBorder="1" applyAlignment="1" applyProtection="1">
      <alignment horizontal="center"/>
    </xf>
    <xf numFmtId="164" fontId="1" fillId="2" borderId="5" xfId="0" applyFont="1" applyFill="1" applyBorder="1" applyAlignment="1" applyProtection="1">
      <alignment horizontal="center"/>
    </xf>
    <xf numFmtId="164" fontId="2" fillId="2" borderId="12" xfId="0" applyFont="1" applyFill="1" applyBorder="1" applyAlignment="1" applyProtection="1">
      <alignment horizontal="left"/>
    </xf>
    <xf numFmtId="164" fontId="2" fillId="2" borderId="9" xfId="0" applyFont="1" applyFill="1" applyBorder="1" applyAlignment="1" applyProtection="1">
      <alignment horizontal="left"/>
    </xf>
    <xf numFmtId="164" fontId="10" fillId="2" borderId="5" xfId="0" applyFont="1" applyFill="1" applyBorder="1" applyAlignment="1" applyProtection="1">
      <alignment horizontal="center" vertical="center" wrapText="1"/>
    </xf>
    <xf numFmtId="164" fontId="3" fillId="2" borderId="10" xfId="0" applyFont="1" applyFill="1" applyBorder="1" applyAlignment="1" applyProtection="1">
      <alignment horizontal="center"/>
    </xf>
    <xf numFmtId="164" fontId="2" fillId="2" borderId="12" xfId="0" applyFont="1" applyFill="1" applyBorder="1" applyAlignment="1" applyProtection="1">
      <alignment horizontal="left" wrapText="1"/>
    </xf>
    <xf numFmtId="164" fontId="1" fillId="9" borderId="12" xfId="0" applyFont="1" applyFill="1" applyBorder="1" applyAlignment="1" applyProtection="1">
      <alignment horizontal="left"/>
      <protection locked="0"/>
    </xf>
    <xf numFmtId="164" fontId="1" fillId="9" borderId="9" xfId="0" applyFont="1" applyFill="1" applyBorder="1" applyAlignment="1" applyProtection="1">
      <alignment horizontal="left"/>
      <protection locked="0"/>
    </xf>
    <xf numFmtId="164" fontId="1" fillId="2" borderId="5" xfId="0" applyFont="1" applyFill="1" applyBorder="1" applyAlignment="1" applyProtection="1">
      <alignment horizontal="center" vertical="center" wrapText="1"/>
    </xf>
    <xf numFmtId="164" fontId="0" fillId="2" borderId="5" xfId="0" applyFont="1" applyFill="1" applyBorder="1" applyAlignment="1" applyProtection="1">
      <alignment horizontal="center" wrapText="1"/>
    </xf>
    <xf numFmtId="164" fontId="1" fillId="2" borderId="5" xfId="0" applyFont="1" applyFill="1" applyBorder="1" applyAlignment="1" applyProtection="1">
      <alignment horizontal="center" wrapText="1"/>
    </xf>
    <xf numFmtId="3" fontId="1" fillId="5" borderId="6" xfId="0" applyNumberFormat="1" applyFont="1" applyFill="1" applyBorder="1" applyAlignment="1" applyProtection="1">
      <alignment vertical="center"/>
    </xf>
    <xf numFmtId="3" fontId="1" fillId="5" borderId="7" xfId="0" applyNumberFormat="1" applyFont="1" applyFill="1" applyBorder="1" applyAlignment="1" applyProtection="1">
      <alignment vertical="center"/>
    </xf>
    <xf numFmtId="164" fontId="0" fillId="2" borderId="12" xfId="0" quotePrefix="1" applyFill="1" applyBorder="1" applyAlignment="1" applyProtection="1">
      <alignment horizontal="left" wrapText="1"/>
    </xf>
    <xf numFmtId="164" fontId="14" fillId="2" borderId="8" xfId="0" applyFont="1" applyFill="1" applyBorder="1" applyAlignment="1" applyProtection="1">
      <alignment horizontal="center"/>
    </xf>
    <xf numFmtId="164" fontId="14" fillId="2" borderId="9" xfId="0" applyFont="1" applyFill="1" applyBorder="1" applyAlignment="1" applyProtection="1">
      <alignment horizontal="center"/>
    </xf>
    <xf numFmtId="164" fontId="6" fillId="2" borderId="6" xfId="0" applyFont="1" applyFill="1" applyBorder="1" applyAlignment="1" applyProtection="1">
      <alignment horizontal="center" vertical="center"/>
    </xf>
    <xf numFmtId="164" fontId="6" fillId="2" borderId="7" xfId="0" applyFont="1" applyFill="1" applyBorder="1" applyAlignment="1" applyProtection="1">
      <alignment horizontal="center" vertical="center"/>
    </xf>
    <xf numFmtId="164" fontId="0" fillId="2" borderId="2" xfId="0" applyFont="1" applyFill="1" applyBorder="1" applyAlignment="1" applyProtection="1">
      <alignment horizontal="left"/>
    </xf>
    <xf numFmtId="164" fontId="1" fillId="2" borderId="2" xfId="0" applyFont="1" applyFill="1" applyBorder="1" applyAlignment="1" applyProtection="1">
      <alignment horizontal="left"/>
    </xf>
    <xf numFmtId="164" fontId="1" fillId="2" borderId="3" xfId="0" applyFont="1" applyFill="1" applyBorder="1" applyAlignment="1" applyProtection="1">
      <alignment horizontal="left"/>
    </xf>
    <xf numFmtId="164" fontId="13" fillId="8" borderId="0" xfId="0" applyFont="1" applyFill="1" applyBorder="1" applyAlignment="1" applyProtection="1">
      <alignment horizontal="center"/>
    </xf>
    <xf numFmtId="49" fontId="1" fillId="2" borderId="5" xfId="0" applyNumberFormat="1" applyFont="1" applyFill="1" applyBorder="1" applyAlignment="1" applyProtection="1">
      <alignment horizontal="center" wrapText="1"/>
    </xf>
    <xf numFmtId="164" fontId="14" fillId="2" borderId="4" xfId="0" applyFont="1" applyFill="1" applyBorder="1" applyAlignment="1" applyProtection="1">
      <alignment horizontal="center" vertical="center"/>
    </xf>
    <xf numFmtId="164" fontId="14" fillId="2" borderId="3" xfId="0" applyFont="1" applyFill="1" applyBorder="1" applyAlignment="1" applyProtection="1">
      <alignment horizontal="center" vertical="center"/>
    </xf>
    <xf numFmtId="164" fontId="14" fillId="2" borderId="11" xfId="0" applyFont="1" applyFill="1" applyBorder="1" applyAlignment="1" applyProtection="1">
      <alignment horizontal="center" vertical="center"/>
    </xf>
    <xf numFmtId="164" fontId="14" fillId="2" borderId="10" xfId="0" applyFont="1" applyFill="1" applyBorder="1" applyAlignment="1" applyProtection="1">
      <alignment horizontal="center" vertical="center"/>
    </xf>
    <xf numFmtId="3" fontId="1" fillId="4" borderId="6" xfId="0" applyNumberFormat="1" applyFont="1" applyFill="1" applyBorder="1" applyAlignment="1" applyProtection="1">
      <alignment vertical="center"/>
      <protection locked="0"/>
    </xf>
    <xf numFmtId="3" fontId="1" fillId="4" borderId="7" xfId="0" applyNumberFormat="1" applyFont="1" applyFill="1" applyBorder="1" applyAlignment="1" applyProtection="1">
      <alignment vertical="center"/>
      <protection locked="0"/>
    </xf>
    <xf numFmtId="164" fontId="0" fillId="2" borderId="1" xfId="0" applyFill="1" applyBorder="1" applyAlignment="1" applyProtection="1">
      <alignment horizontal="left"/>
    </xf>
    <xf numFmtId="164" fontId="1" fillId="2" borderId="1" xfId="0" applyFont="1" applyFill="1" applyBorder="1" applyAlignment="1" applyProtection="1">
      <alignment horizontal="left"/>
    </xf>
    <xf numFmtId="164" fontId="1" fillId="2" borderId="10" xfId="0" applyFont="1" applyFill="1" applyBorder="1" applyAlignment="1" applyProtection="1">
      <alignment horizontal="left"/>
    </xf>
    <xf numFmtId="164" fontId="2" fillId="2" borderId="12" xfId="0" quotePrefix="1" applyFont="1" applyFill="1" applyBorder="1" applyAlignment="1" applyProtection="1">
      <alignment horizontal="left"/>
    </xf>
    <xf numFmtId="164" fontId="0" fillId="2" borderId="12" xfId="0" quotePrefix="1" applyFont="1" applyFill="1" applyBorder="1" applyAlignment="1" applyProtection="1">
      <alignment horizontal="left" wrapText="1"/>
    </xf>
    <xf numFmtId="164" fontId="14" fillId="2" borderId="8" xfId="0" applyFont="1" applyFill="1" applyBorder="1" applyAlignment="1" applyProtection="1">
      <alignment horizontal="center" vertical="center"/>
    </xf>
    <xf numFmtId="164" fontId="14" fillId="2" borderId="9" xfId="0" applyFont="1" applyFill="1" applyBorder="1" applyAlignment="1" applyProtection="1">
      <alignment horizontal="center" vertical="center"/>
    </xf>
    <xf numFmtId="164" fontId="6" fillId="2" borderId="8" xfId="0" applyFont="1" applyFill="1" applyBorder="1" applyAlignment="1" applyProtection="1">
      <alignment horizontal="center" vertical="center"/>
    </xf>
    <xf numFmtId="164" fontId="6" fillId="2" borderId="9" xfId="0" applyFont="1" applyFill="1" applyBorder="1" applyAlignment="1" applyProtection="1">
      <alignment horizontal="center" vertical="center"/>
    </xf>
    <xf numFmtId="164" fontId="0" fillId="2" borderId="12" xfId="0" applyFill="1" applyBorder="1" applyAlignment="1" applyProtection="1">
      <alignment horizontal="left" wrapText="1"/>
    </xf>
    <xf numFmtId="164" fontId="0" fillId="2" borderId="4" xfId="0" applyFont="1" applyFill="1" applyBorder="1" applyAlignment="1" applyProtection="1">
      <alignment horizontal="left" wrapText="1"/>
    </xf>
    <xf numFmtId="164" fontId="1" fillId="2" borderId="2" xfId="0" applyFont="1" applyFill="1" applyBorder="1" applyAlignment="1" applyProtection="1">
      <alignment horizontal="left" wrapText="1"/>
    </xf>
    <xf numFmtId="164" fontId="1" fillId="2" borderId="3" xfId="0" applyFont="1" applyFill="1" applyBorder="1" applyAlignment="1" applyProtection="1">
      <alignment horizontal="left" wrapText="1"/>
    </xf>
    <xf numFmtId="164" fontId="1" fillId="2" borderId="11" xfId="0" applyFont="1" applyFill="1" applyBorder="1" applyAlignment="1" applyProtection="1">
      <alignment horizontal="left" wrapText="1"/>
    </xf>
    <xf numFmtId="164" fontId="1" fillId="2" borderId="1" xfId="0" applyFont="1" applyFill="1" applyBorder="1" applyAlignment="1" applyProtection="1">
      <alignment horizontal="left" wrapText="1"/>
    </xf>
    <xf numFmtId="164" fontId="1" fillId="2" borderId="10" xfId="0" applyFont="1" applyFill="1" applyBorder="1" applyAlignment="1" applyProtection="1">
      <alignment horizontal="left" wrapText="1"/>
    </xf>
    <xf numFmtId="164" fontId="16" fillId="6" borderId="20" xfId="0" applyFont="1" applyFill="1" applyBorder="1" applyAlignment="1" applyProtection="1">
      <alignment horizontal="center" vertical="center" textRotation="90" wrapText="1"/>
    </xf>
    <xf numFmtId="164" fontId="16" fillId="6" borderId="19" xfId="0" applyFont="1" applyFill="1" applyBorder="1" applyAlignment="1" applyProtection="1">
      <alignment horizontal="center" vertical="center" textRotation="90" wrapText="1"/>
    </xf>
    <xf numFmtId="164" fontId="16" fillId="6" borderId="18" xfId="0" applyFont="1" applyFill="1" applyBorder="1" applyAlignment="1" applyProtection="1">
      <alignment horizontal="center" vertical="center" textRotation="90" wrapText="1"/>
    </xf>
    <xf numFmtId="164" fontId="16" fillId="6" borderId="20" xfId="0" applyFont="1" applyFill="1" applyBorder="1" applyAlignment="1" applyProtection="1">
      <alignment horizontal="center" vertical="center"/>
    </xf>
    <xf numFmtId="164" fontId="16" fillId="6" borderId="17" xfId="0" applyFont="1" applyFill="1" applyBorder="1" applyAlignment="1" applyProtection="1">
      <alignment horizontal="center" vertical="center"/>
    </xf>
    <xf numFmtId="164" fontId="16" fillId="6" borderId="16" xfId="0" applyFont="1" applyFill="1" applyBorder="1" applyAlignment="1" applyProtection="1">
      <alignment horizontal="center" vertical="center"/>
    </xf>
    <xf numFmtId="164" fontId="4" fillId="4" borderId="1" xfId="0" applyFont="1" applyFill="1" applyBorder="1" applyAlignment="1" applyProtection="1">
      <alignment horizontal="left" vertical="center"/>
      <protection locked="0"/>
    </xf>
    <xf numFmtId="164" fontId="4" fillId="4" borderId="10" xfId="0" applyFont="1" applyFill="1" applyBorder="1" applyAlignment="1" applyProtection="1">
      <alignment horizontal="left" vertical="center"/>
      <protection locked="0"/>
    </xf>
    <xf numFmtId="164" fontId="3" fillId="2" borderId="4" xfId="0" applyFont="1" applyFill="1" applyBorder="1" applyAlignment="1" applyProtection="1">
      <alignment horizontal="left"/>
    </xf>
    <xf numFmtId="164" fontId="3" fillId="2" borderId="2" xfId="0" applyFont="1" applyFill="1" applyBorder="1" applyAlignment="1" applyProtection="1">
      <alignment horizontal="left"/>
    </xf>
    <xf numFmtId="164" fontId="3" fillId="2" borderId="3" xfId="0" applyFont="1" applyFill="1" applyBorder="1" applyAlignment="1" applyProtection="1">
      <alignment horizontal="left"/>
    </xf>
    <xf numFmtId="164" fontId="4" fillId="4" borderId="11" xfId="0" applyFont="1" applyFill="1" applyBorder="1" applyAlignment="1" applyProtection="1">
      <alignment horizontal="left" vertical="center" wrapText="1"/>
      <protection locked="0"/>
    </xf>
    <xf numFmtId="164" fontId="4" fillId="4" borderId="1" xfId="0" applyFont="1" applyFill="1" applyBorder="1" applyAlignment="1" applyProtection="1">
      <alignment horizontal="left" vertical="center" wrapText="1"/>
      <protection locked="0"/>
    </xf>
    <xf numFmtId="164" fontId="4" fillId="4" borderId="10" xfId="0" applyFont="1" applyFill="1" applyBorder="1" applyAlignment="1" applyProtection="1">
      <alignment horizontal="left" vertical="center" wrapText="1"/>
      <protection locked="0"/>
    </xf>
    <xf numFmtId="164" fontId="3" fillId="4" borderId="12" xfId="0" applyFont="1" applyFill="1" applyBorder="1" applyAlignment="1" applyProtection="1">
      <alignment horizontal="left"/>
      <protection locked="0"/>
    </xf>
    <xf numFmtId="164" fontId="0" fillId="2" borderId="4" xfId="0" applyFont="1" applyFill="1" applyBorder="1" applyAlignment="1" applyProtection="1">
      <alignment horizontal="center"/>
    </xf>
    <xf numFmtId="164" fontId="1" fillId="2" borderId="3" xfId="0" applyFont="1" applyFill="1" applyBorder="1" applyAlignment="1" applyProtection="1">
      <alignment horizontal="center"/>
    </xf>
    <xf numFmtId="164" fontId="1" fillId="2" borderId="11" xfId="0" applyFont="1" applyFill="1" applyBorder="1" applyAlignment="1" applyProtection="1">
      <alignment horizontal="center"/>
    </xf>
    <xf numFmtId="164" fontId="1" fillId="2" borderId="10" xfId="0" applyFont="1" applyFill="1" applyBorder="1" applyAlignment="1" applyProtection="1">
      <alignment horizontal="center"/>
    </xf>
  </cellXfs>
  <cellStyles count="4">
    <cellStyle name="Link" xfId="2" builtinId="8"/>
    <cellStyle name="Standard" xfId="0" builtinId="0"/>
    <cellStyle name="Standard 2" xfId="3" xr:uid="{00000000-0005-0000-0000-000002000000}"/>
    <cellStyle name="Standard_1A 1B" xfId="1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30">
    <pageSetUpPr fitToPage="1"/>
  </sheetPr>
  <dimension ref="A1:X61"/>
  <sheetViews>
    <sheetView showZeros="0" tabSelected="1" showOutlineSymbols="0" zoomScale="110" zoomScaleNormal="110" workbookViewId="0">
      <selection activeCell="AC56" sqref="AC56"/>
    </sheetView>
  </sheetViews>
  <sheetFormatPr baseColWidth="10" defaultColWidth="11.42578125" defaultRowHeight="12.75" x14ac:dyDescent="0.2"/>
  <cols>
    <col min="1" max="1" width="2.5703125" style="7" customWidth="1"/>
    <col min="2" max="2" width="2.5703125" style="29" customWidth="1"/>
    <col min="3" max="3" width="18.42578125" style="7" customWidth="1"/>
    <col min="4" max="4" width="11.7109375" style="6" customWidth="1"/>
    <col min="5" max="5" width="7.42578125" style="6" customWidth="1"/>
    <col min="6" max="6" width="8.42578125" style="6" customWidth="1"/>
    <col min="7" max="7" width="4.28515625" style="6" customWidth="1"/>
    <col min="8" max="12" width="9.7109375" style="6" customWidth="1"/>
    <col min="13" max="13" width="13.28515625" style="6" customWidth="1"/>
    <col min="14" max="14" width="8.85546875" style="12" customWidth="1"/>
    <col min="15" max="15" width="23.7109375" style="12" hidden="1" customWidth="1"/>
    <col min="16" max="16" width="13.7109375" style="12" hidden="1" customWidth="1"/>
    <col min="17" max="19" width="6.5703125" style="12" hidden="1" customWidth="1"/>
    <col min="20" max="20" width="44.5703125" style="12" hidden="1" customWidth="1"/>
    <col min="21" max="22" width="6.5703125" style="12" hidden="1" customWidth="1"/>
    <col min="23" max="23" width="9.28515625" style="12" hidden="1" customWidth="1"/>
    <col min="24" max="24" width="38.42578125" style="12" hidden="1" customWidth="1"/>
    <col min="25" max="25" width="7.28515625" style="12" customWidth="1"/>
    <col min="26" max="26" width="11.42578125" style="12" customWidth="1"/>
    <col min="27" max="16384" width="11.42578125" style="12"/>
  </cols>
  <sheetData>
    <row r="1" spans="1:15" ht="3.75" customHeight="1" x14ac:dyDescent="0.2">
      <c r="A1" s="10"/>
      <c r="B1" s="28"/>
      <c r="C1" s="10"/>
      <c r="M1" s="11"/>
      <c r="O1" s="12" t="s">
        <v>32</v>
      </c>
    </row>
    <row r="2" spans="1:15" x14ac:dyDescent="0.2">
      <c r="A2" s="158" t="s">
        <v>62</v>
      </c>
      <c r="B2" s="159"/>
      <c r="C2" s="159"/>
      <c r="D2" s="159"/>
      <c r="E2" s="159"/>
      <c r="F2" s="159"/>
      <c r="G2" s="159"/>
      <c r="H2" s="159"/>
      <c r="I2" s="160"/>
      <c r="J2" s="158" t="s">
        <v>0</v>
      </c>
      <c r="K2" s="159"/>
      <c r="L2" s="159"/>
      <c r="M2" s="160"/>
    </row>
    <row r="3" spans="1:15" ht="27" customHeight="1" x14ac:dyDescent="0.2">
      <c r="A3" s="161"/>
      <c r="B3" s="162"/>
      <c r="C3" s="162"/>
      <c r="D3" s="162"/>
      <c r="E3" s="162"/>
      <c r="F3" s="162"/>
      <c r="G3" s="162"/>
      <c r="H3" s="162"/>
      <c r="I3" s="163"/>
      <c r="J3" s="57" t="s">
        <v>60</v>
      </c>
      <c r="K3" s="156"/>
      <c r="L3" s="156"/>
      <c r="M3" s="157"/>
    </row>
    <row r="4" spans="1:15" s="13" customFormat="1" ht="17.25" customHeight="1" x14ac:dyDescent="0.2">
      <c r="A4" s="58" t="s">
        <v>61</v>
      </c>
      <c r="B4" s="59"/>
      <c r="C4" s="59"/>
      <c r="D4" s="164"/>
      <c r="E4" s="164"/>
      <c r="F4" s="164"/>
      <c r="G4" s="59"/>
      <c r="H4" s="59"/>
      <c r="I4" s="59"/>
      <c r="J4" s="59"/>
      <c r="K4" s="59"/>
      <c r="L4" s="59"/>
      <c r="M4" s="60"/>
    </row>
    <row r="5" spans="1:15" ht="11.25" customHeight="1" x14ac:dyDescent="0.2"/>
    <row r="6" spans="1:15" ht="2.25" customHeight="1" x14ac:dyDescent="0.2"/>
    <row r="7" spans="1:15" ht="26.25" x14ac:dyDescent="0.4">
      <c r="A7" s="126" t="s">
        <v>31</v>
      </c>
      <c r="B7" s="126"/>
      <c r="C7" s="126"/>
      <c r="D7" s="126"/>
      <c r="E7" s="126"/>
      <c r="F7" s="126"/>
      <c r="G7" s="126"/>
      <c r="H7" s="126"/>
      <c r="I7" s="126"/>
      <c r="J7" s="126"/>
      <c r="K7" s="126"/>
      <c r="L7" s="126"/>
      <c r="M7" s="126"/>
    </row>
    <row r="8" spans="1:15" ht="12" customHeight="1" x14ac:dyDescent="0.35">
      <c r="A8" s="14"/>
      <c r="B8" s="31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</row>
    <row r="9" spans="1:15" ht="12.75" customHeight="1" x14ac:dyDescent="0.2">
      <c r="A9" s="115" t="s">
        <v>1</v>
      </c>
      <c r="B9" s="115"/>
      <c r="C9" s="115"/>
      <c r="D9" s="115"/>
      <c r="E9" s="115"/>
      <c r="F9" s="15" t="s">
        <v>2</v>
      </c>
      <c r="G9" s="16"/>
      <c r="H9" s="127" t="s">
        <v>3</v>
      </c>
      <c r="I9" s="127"/>
      <c r="J9" s="127"/>
      <c r="K9" s="127"/>
      <c r="L9" s="127"/>
      <c r="M9" s="113" t="s">
        <v>4</v>
      </c>
    </row>
    <row r="10" spans="1:15" ht="14.1" customHeight="1" x14ac:dyDescent="0.2">
      <c r="A10" s="115"/>
      <c r="B10" s="115"/>
      <c r="C10" s="115"/>
      <c r="D10" s="115"/>
      <c r="E10" s="115"/>
      <c r="F10" s="17" t="s">
        <v>35</v>
      </c>
      <c r="G10" s="17" t="s">
        <v>6</v>
      </c>
      <c r="H10" s="78"/>
      <c r="I10" s="78"/>
      <c r="J10" s="78"/>
      <c r="K10" s="78"/>
      <c r="L10" s="78"/>
      <c r="M10" s="113"/>
    </row>
    <row r="11" spans="1:15" ht="15.75" customHeight="1" x14ac:dyDescent="0.2">
      <c r="A11" s="18">
        <v>1</v>
      </c>
      <c r="B11" s="32"/>
      <c r="C11" s="101" t="s">
        <v>19</v>
      </c>
      <c r="D11" s="102"/>
      <c r="E11" s="103"/>
      <c r="F11" s="52">
        <v>2959</v>
      </c>
      <c r="G11" s="52">
        <v>5</v>
      </c>
      <c r="H11" s="41"/>
      <c r="I11" s="41"/>
      <c r="J11" s="41"/>
      <c r="K11" s="41"/>
      <c r="L11" s="42"/>
      <c r="M11" s="79"/>
    </row>
    <row r="12" spans="1:15" ht="15.75" customHeight="1" x14ac:dyDescent="0.2">
      <c r="A12" s="18">
        <v>2</v>
      </c>
      <c r="B12" s="33" t="s">
        <v>15</v>
      </c>
      <c r="C12" s="101" t="s">
        <v>20</v>
      </c>
      <c r="D12" s="102"/>
      <c r="E12" s="103"/>
      <c r="F12" s="52">
        <v>2497</v>
      </c>
      <c r="G12" s="52">
        <v>5</v>
      </c>
      <c r="H12" s="42"/>
      <c r="I12" s="42"/>
      <c r="J12" s="42"/>
      <c r="K12" s="42"/>
      <c r="L12" s="42"/>
      <c r="M12" s="79"/>
    </row>
    <row r="13" spans="1:15" ht="15.75" customHeight="1" x14ac:dyDescent="0.2">
      <c r="A13" s="18">
        <v>3</v>
      </c>
      <c r="B13" s="32" t="s">
        <v>16</v>
      </c>
      <c r="C13" s="101" t="s">
        <v>21</v>
      </c>
      <c r="D13" s="102"/>
      <c r="E13" s="103"/>
      <c r="F13" s="52">
        <v>2896</v>
      </c>
      <c r="G13" s="52">
        <v>5</v>
      </c>
      <c r="H13" s="42"/>
      <c r="I13" s="42"/>
      <c r="J13" s="42"/>
      <c r="K13" s="42"/>
      <c r="L13" s="42"/>
      <c r="M13" s="79"/>
    </row>
    <row r="14" spans="1:15" ht="15.75" customHeight="1" x14ac:dyDescent="0.2">
      <c r="A14" s="18">
        <v>4</v>
      </c>
      <c r="B14" s="32" t="s">
        <v>15</v>
      </c>
      <c r="C14" s="101" t="s">
        <v>22</v>
      </c>
      <c r="D14" s="102"/>
      <c r="E14" s="103"/>
      <c r="F14" s="52">
        <v>2920</v>
      </c>
      <c r="G14" s="52">
        <v>5</v>
      </c>
      <c r="H14" s="85"/>
      <c r="I14" s="42"/>
      <c r="J14" s="42"/>
      <c r="K14" s="42"/>
      <c r="L14" s="42"/>
      <c r="M14" s="79"/>
    </row>
    <row r="15" spans="1:15" ht="15.75" customHeight="1" x14ac:dyDescent="0.2">
      <c r="A15" s="18">
        <v>5</v>
      </c>
      <c r="B15" s="32" t="s">
        <v>16</v>
      </c>
      <c r="C15" s="101" t="s">
        <v>23</v>
      </c>
      <c r="D15" s="102"/>
      <c r="E15" s="103"/>
      <c r="F15" s="52">
        <v>2924</v>
      </c>
      <c r="G15" s="52">
        <v>5</v>
      </c>
      <c r="H15" s="42"/>
      <c r="I15" s="42"/>
      <c r="J15" s="42"/>
      <c r="K15" s="42"/>
      <c r="L15" s="42"/>
      <c r="M15" s="79"/>
    </row>
    <row r="16" spans="1:15" ht="15.75" customHeight="1" x14ac:dyDescent="0.2">
      <c r="A16" s="121">
        <v>6</v>
      </c>
      <c r="B16" s="34" t="s">
        <v>17</v>
      </c>
      <c r="C16" s="123" t="s">
        <v>24</v>
      </c>
      <c r="D16" s="124"/>
      <c r="E16" s="125"/>
      <c r="F16" s="128" t="s">
        <v>47</v>
      </c>
      <c r="G16" s="129"/>
      <c r="H16" s="132"/>
      <c r="I16" s="132"/>
      <c r="J16" s="132"/>
      <c r="K16" s="132"/>
      <c r="L16" s="132"/>
      <c r="M16" s="116"/>
    </row>
    <row r="17" spans="1:24" ht="15.75" customHeight="1" x14ac:dyDescent="0.2">
      <c r="A17" s="122"/>
      <c r="B17" s="35"/>
      <c r="C17" s="134" t="s">
        <v>25</v>
      </c>
      <c r="D17" s="135"/>
      <c r="E17" s="136"/>
      <c r="F17" s="130"/>
      <c r="G17" s="131"/>
      <c r="H17" s="133"/>
      <c r="I17" s="133"/>
      <c r="J17" s="133"/>
      <c r="K17" s="133"/>
      <c r="L17" s="133"/>
      <c r="M17" s="117"/>
    </row>
    <row r="18" spans="1:24" ht="15.75" customHeight="1" x14ac:dyDescent="0.2">
      <c r="A18" s="19">
        <v>7</v>
      </c>
      <c r="B18" s="36" t="s">
        <v>18</v>
      </c>
      <c r="C18" s="106" t="s">
        <v>36</v>
      </c>
      <c r="D18" s="106"/>
      <c r="E18" s="106"/>
      <c r="F18" s="106"/>
      <c r="G18" s="107"/>
      <c r="H18" s="43">
        <f>H11-H12+H13-H14+H15+H16</f>
        <v>0</v>
      </c>
      <c r="I18" s="43">
        <f t="shared" ref="I18:L18" si="0">I11-I12+I13-I14+I15+I16</f>
        <v>0</v>
      </c>
      <c r="J18" s="43">
        <f t="shared" si="0"/>
        <v>0</v>
      </c>
      <c r="K18" s="43">
        <f t="shared" si="0"/>
        <v>0</v>
      </c>
      <c r="L18" s="43">
        <f t="shared" si="0"/>
        <v>0</v>
      </c>
      <c r="M18" s="61" t="str">
        <f t="array" ref="M18">IF(ISERROR(AVERAGE(IF(H18:L18&lt;&gt;0,H18:L18,""))),"",AVERAGE(IF(H18:L18&lt;&gt;0,H18:L18,"")))</f>
        <v/>
      </c>
    </row>
    <row r="19" spans="1:24" x14ac:dyDescent="0.2">
      <c r="A19" s="20"/>
      <c r="B19" s="30"/>
      <c r="C19" s="20"/>
      <c r="D19" s="21"/>
      <c r="E19" s="21"/>
      <c r="F19" s="21"/>
      <c r="G19" s="21"/>
      <c r="H19" s="21"/>
      <c r="I19" s="21"/>
      <c r="J19" s="21"/>
      <c r="K19" s="21"/>
      <c r="L19" s="21"/>
      <c r="M19" s="21"/>
    </row>
    <row r="20" spans="1:24" ht="12.75" customHeight="1" x14ac:dyDescent="0.2">
      <c r="A20" s="113" t="s">
        <v>1</v>
      </c>
      <c r="B20" s="113"/>
      <c r="C20" s="113"/>
      <c r="D20" s="113"/>
      <c r="E20" s="113"/>
      <c r="F20" s="165" t="s">
        <v>12</v>
      </c>
      <c r="G20" s="166"/>
      <c r="H20" s="114" t="s">
        <v>63</v>
      </c>
      <c r="I20" s="114"/>
      <c r="J20" s="114"/>
      <c r="K20" s="114"/>
      <c r="L20" s="115"/>
      <c r="M20" s="115" t="s">
        <v>4</v>
      </c>
    </row>
    <row r="21" spans="1:24" ht="14.1" customHeight="1" x14ac:dyDescent="0.2">
      <c r="A21" s="113"/>
      <c r="B21" s="113"/>
      <c r="C21" s="113"/>
      <c r="D21" s="113"/>
      <c r="E21" s="113"/>
      <c r="F21" s="167"/>
      <c r="G21" s="168"/>
      <c r="H21" s="78"/>
      <c r="I21" s="78"/>
      <c r="J21" s="78"/>
      <c r="K21" s="78"/>
      <c r="L21" s="78"/>
      <c r="M21" s="115"/>
    </row>
    <row r="22" spans="1:24" ht="15.75" customHeight="1" x14ac:dyDescent="0.2">
      <c r="A22" s="18">
        <v>8</v>
      </c>
      <c r="B22" s="32"/>
      <c r="C22" s="101" t="s">
        <v>11</v>
      </c>
      <c r="D22" s="102"/>
      <c r="E22" s="103"/>
      <c r="F22" s="119" t="s">
        <v>13</v>
      </c>
      <c r="G22" s="120"/>
      <c r="H22" s="42"/>
      <c r="I22" s="42"/>
      <c r="J22" s="42"/>
      <c r="K22" s="42"/>
      <c r="L22" s="42"/>
      <c r="M22" s="79"/>
    </row>
    <row r="23" spans="1:24" ht="15.75" customHeight="1" x14ac:dyDescent="0.2">
      <c r="A23" s="18">
        <v>9</v>
      </c>
      <c r="B23" s="32" t="s">
        <v>16</v>
      </c>
      <c r="C23" s="39" t="s">
        <v>26</v>
      </c>
      <c r="D23" s="26"/>
      <c r="E23" s="25"/>
      <c r="F23" s="119" t="s">
        <v>13</v>
      </c>
      <c r="G23" s="120"/>
      <c r="H23" s="42"/>
      <c r="I23" s="42"/>
      <c r="J23" s="85"/>
      <c r="K23" s="42"/>
      <c r="L23" s="42"/>
      <c r="M23" s="79"/>
    </row>
    <row r="24" spans="1:24" ht="15.75" customHeight="1" x14ac:dyDescent="0.2">
      <c r="A24" s="23">
        <v>10</v>
      </c>
      <c r="B24" s="37" t="s">
        <v>16</v>
      </c>
      <c r="C24" s="118" t="s">
        <v>27</v>
      </c>
      <c r="D24" s="102"/>
      <c r="E24" s="103"/>
      <c r="F24" s="119" t="s">
        <v>13</v>
      </c>
      <c r="G24" s="120"/>
      <c r="H24" s="86"/>
      <c r="I24" s="45"/>
      <c r="J24" s="45"/>
      <c r="K24" s="45"/>
      <c r="L24" s="45"/>
      <c r="M24" s="79"/>
    </row>
    <row r="25" spans="1:24" ht="15.75" customHeight="1" x14ac:dyDescent="0.2">
      <c r="A25" s="23">
        <v>11</v>
      </c>
      <c r="B25" s="37" t="s">
        <v>16</v>
      </c>
      <c r="C25" s="40" t="s">
        <v>28</v>
      </c>
      <c r="D25" s="49"/>
      <c r="E25" s="49"/>
      <c r="F25" s="119" t="s">
        <v>13</v>
      </c>
      <c r="G25" s="120"/>
      <c r="H25" s="45"/>
      <c r="I25" s="45"/>
      <c r="J25" s="45"/>
      <c r="K25" s="45"/>
      <c r="L25" s="45"/>
      <c r="M25" s="79"/>
    </row>
    <row r="26" spans="1:24" ht="15.75" customHeight="1" x14ac:dyDescent="0.2">
      <c r="A26" s="23">
        <v>12</v>
      </c>
      <c r="B26" s="37" t="s">
        <v>16</v>
      </c>
      <c r="C26" s="40" t="s">
        <v>29</v>
      </c>
      <c r="D26" s="49"/>
      <c r="E26" s="49"/>
      <c r="F26" s="119" t="s">
        <v>13</v>
      </c>
      <c r="G26" s="120"/>
      <c r="H26" s="45"/>
      <c r="I26" s="86"/>
      <c r="J26" s="45"/>
      <c r="K26" s="45"/>
      <c r="L26" s="45"/>
      <c r="M26" s="79"/>
    </row>
    <row r="27" spans="1:24" ht="15.75" customHeight="1" x14ac:dyDescent="0.2">
      <c r="A27" s="23">
        <v>13</v>
      </c>
      <c r="B27" s="37" t="s">
        <v>16</v>
      </c>
      <c r="C27" s="40" t="s">
        <v>37</v>
      </c>
      <c r="D27" s="49"/>
      <c r="E27" s="49"/>
      <c r="F27" s="119" t="s">
        <v>13</v>
      </c>
      <c r="G27" s="120"/>
      <c r="H27" s="45"/>
      <c r="I27" s="45"/>
      <c r="J27" s="45"/>
      <c r="K27" s="45"/>
      <c r="L27" s="45"/>
      <c r="M27" s="79"/>
    </row>
    <row r="28" spans="1:24" ht="15.75" customHeight="1" thickBot="1" x14ac:dyDescent="0.25">
      <c r="A28" s="18">
        <v>14</v>
      </c>
      <c r="B28" s="36" t="s">
        <v>18</v>
      </c>
      <c r="C28" s="137" t="s">
        <v>38</v>
      </c>
      <c r="D28" s="106"/>
      <c r="E28" s="106"/>
      <c r="F28" s="106"/>
      <c r="G28" s="107"/>
      <c r="H28" s="46">
        <f>SUM(H22:H27)</f>
        <v>0</v>
      </c>
      <c r="I28" s="46">
        <f t="shared" ref="I28:L28" si="1">SUM(I22:I27)</f>
        <v>0</v>
      </c>
      <c r="J28" s="46">
        <f t="shared" si="1"/>
        <v>0</v>
      </c>
      <c r="K28" s="46">
        <f t="shared" si="1"/>
        <v>0</v>
      </c>
      <c r="L28" s="46">
        <f t="shared" si="1"/>
        <v>0</v>
      </c>
      <c r="M28" s="61" t="str">
        <f t="array" ref="M28">IF(ISERROR(AVERAGE(IF(H28:L28&lt;&gt;0,H28:L28,""))),"",AVERAGE(IF(H28:L28&lt;&gt;0,H28:L28,"")))</f>
        <v/>
      </c>
    </row>
    <row r="29" spans="1:24" ht="15.75" x14ac:dyDescent="0.25">
      <c r="A29" s="22"/>
      <c r="B29" s="38"/>
      <c r="C29" s="22"/>
      <c r="Q29" s="153" t="s">
        <v>51</v>
      </c>
      <c r="R29" s="154"/>
      <c r="S29" s="154"/>
      <c r="T29" s="154"/>
      <c r="U29" s="154"/>
      <c r="V29" s="154"/>
      <c r="W29" s="155"/>
    </row>
    <row r="30" spans="1:24" ht="12.75" customHeight="1" x14ac:dyDescent="0.2">
      <c r="A30" s="113" t="s">
        <v>1</v>
      </c>
      <c r="B30" s="113"/>
      <c r="C30" s="113"/>
      <c r="D30" s="113"/>
      <c r="E30" s="113"/>
      <c r="F30" s="15" t="s">
        <v>2</v>
      </c>
      <c r="G30" s="16"/>
      <c r="H30" s="114" t="s">
        <v>63</v>
      </c>
      <c r="I30" s="115"/>
      <c r="J30" s="115"/>
      <c r="K30" s="115"/>
      <c r="L30" s="115"/>
      <c r="M30" s="115" t="s">
        <v>4</v>
      </c>
      <c r="O30" s="62"/>
      <c r="P30" s="63"/>
      <c r="Q30" s="64">
        <v>0</v>
      </c>
      <c r="R30" s="64">
        <v>1</v>
      </c>
      <c r="S30" s="64">
        <v>2</v>
      </c>
      <c r="T30" s="64">
        <v>3</v>
      </c>
      <c r="U30" s="64">
        <v>4</v>
      </c>
      <c r="V30" s="64">
        <v>5</v>
      </c>
      <c r="W30" s="65">
        <v>6</v>
      </c>
      <c r="X30" s="74" t="s">
        <v>58</v>
      </c>
    </row>
    <row r="31" spans="1:24" ht="14.1" customHeight="1" thickBot="1" x14ac:dyDescent="0.25">
      <c r="A31" s="113"/>
      <c r="B31" s="113"/>
      <c r="C31" s="113"/>
      <c r="D31" s="113"/>
      <c r="E31" s="113"/>
      <c r="F31" s="17" t="s">
        <v>5</v>
      </c>
      <c r="G31" s="17" t="s">
        <v>7</v>
      </c>
      <c r="H31" s="51">
        <f>H21</f>
        <v>0</v>
      </c>
      <c r="I31" s="75">
        <f t="shared" ref="I31:L31" si="2">I21</f>
        <v>0</v>
      </c>
      <c r="J31" s="75">
        <f t="shared" si="2"/>
        <v>0</v>
      </c>
      <c r="K31" s="75">
        <f t="shared" si="2"/>
        <v>0</v>
      </c>
      <c r="L31" s="75">
        <f t="shared" si="2"/>
        <v>0</v>
      </c>
      <c r="M31" s="115"/>
      <c r="O31" s="66"/>
      <c r="P31" s="67"/>
      <c r="Q31" s="68">
        <f>Q30+1</f>
        <v>1</v>
      </c>
      <c r="R31" s="68">
        <f t="shared" ref="R31:W31" si="3">R30+1</f>
        <v>2</v>
      </c>
      <c r="S31" s="68">
        <f t="shared" si="3"/>
        <v>3</v>
      </c>
      <c r="T31" s="68">
        <f t="shared" si="3"/>
        <v>4</v>
      </c>
      <c r="U31" s="68">
        <f t="shared" si="3"/>
        <v>5</v>
      </c>
      <c r="V31" s="68">
        <f t="shared" si="3"/>
        <v>6</v>
      </c>
      <c r="W31" s="69">
        <f t="shared" si="3"/>
        <v>7</v>
      </c>
      <c r="X31" s="74" t="s">
        <v>59</v>
      </c>
    </row>
    <row r="32" spans="1:24" ht="15.75" customHeight="1" x14ac:dyDescent="0.25">
      <c r="A32" s="18">
        <v>15</v>
      </c>
      <c r="B32" s="32"/>
      <c r="C32" s="101" t="s">
        <v>33</v>
      </c>
      <c r="D32" s="102"/>
      <c r="E32" s="103"/>
      <c r="F32" s="139" t="s">
        <v>47</v>
      </c>
      <c r="G32" s="140"/>
      <c r="H32" s="56"/>
      <c r="I32" s="56"/>
      <c r="J32" s="56"/>
      <c r="K32" s="56"/>
      <c r="L32" s="56"/>
      <c r="M32" s="27"/>
      <c r="O32" s="150" t="s">
        <v>34</v>
      </c>
      <c r="P32" s="64">
        <v>1</v>
      </c>
      <c r="Q32" s="87">
        <v>16915.220742699872</v>
      </c>
      <c r="R32" s="88">
        <v>22606.123310202089</v>
      </c>
      <c r="S32" s="88">
        <v>25801.355107453641</v>
      </c>
      <c r="T32" s="88">
        <v>28591.830802005104</v>
      </c>
      <c r="U32" s="88">
        <v>30666.361368181457</v>
      </c>
      <c r="V32" s="88">
        <v>32075.379728957632</v>
      </c>
      <c r="W32" s="89">
        <v>35657.116726994456</v>
      </c>
    </row>
    <row r="33" spans="1:23" ht="15.75" customHeight="1" x14ac:dyDescent="0.25">
      <c r="A33" s="18">
        <v>16</v>
      </c>
      <c r="B33" s="32"/>
      <c r="C33" s="48" t="s">
        <v>39</v>
      </c>
      <c r="D33" s="49"/>
      <c r="E33" s="50"/>
      <c r="F33" s="139" t="s">
        <v>47</v>
      </c>
      <c r="G33" s="140"/>
      <c r="H33" s="56"/>
      <c r="I33" s="56"/>
      <c r="J33" s="56"/>
      <c r="K33" s="56"/>
      <c r="L33" s="56"/>
      <c r="M33" s="27"/>
      <c r="O33" s="151"/>
      <c r="P33" s="64">
        <v>2</v>
      </c>
      <c r="Q33" s="90">
        <v>28755.875262589783</v>
      </c>
      <c r="R33" s="91">
        <v>34446.777830092004</v>
      </c>
      <c r="S33" s="91">
        <v>37642.009627343548</v>
      </c>
      <c r="T33" s="91">
        <v>40432.485321895016</v>
      </c>
      <c r="U33" s="91">
        <v>42507.015888071372</v>
      </c>
      <c r="V33" s="91">
        <v>43916.034248847543</v>
      </c>
      <c r="W33" s="92">
        <v>47497.771246884367</v>
      </c>
    </row>
    <row r="34" spans="1:23" ht="27.75" customHeight="1" x14ac:dyDescent="0.25">
      <c r="A34" s="23">
        <v>17</v>
      </c>
      <c r="B34" s="32"/>
      <c r="C34" s="138" t="s">
        <v>40</v>
      </c>
      <c r="D34" s="102"/>
      <c r="E34" s="103"/>
      <c r="F34" s="141"/>
      <c r="G34" s="142"/>
      <c r="H34" s="70">
        <f>IF(OR(H32="",H32=0),0,VLOOKUP(H32,$P$32:$W$39,MATCH(H33+1,$P$31:$W$31,0),FALSE))</f>
        <v>0</v>
      </c>
      <c r="I34" s="44">
        <f t="shared" ref="I34:L34" si="4">IF(OR(I32="",I32=0),0,VLOOKUP(I32,$P$32:$W$39,MATCH(I33+1,$P$31:$W$31,0),FALSE))</f>
        <v>0</v>
      </c>
      <c r="J34" s="44">
        <f t="shared" si="4"/>
        <v>0</v>
      </c>
      <c r="K34" s="44">
        <f t="shared" si="4"/>
        <v>0</v>
      </c>
      <c r="L34" s="44">
        <f t="shared" si="4"/>
        <v>0</v>
      </c>
      <c r="M34" s="80"/>
      <c r="O34" s="151"/>
      <c r="P34" s="64">
        <v>3</v>
      </c>
      <c r="Q34" s="90">
        <v>39919.920952771703</v>
      </c>
      <c r="R34" s="91">
        <v>45610.823520273916</v>
      </c>
      <c r="S34" s="91">
        <v>48806.055317525475</v>
      </c>
      <c r="T34" s="91">
        <v>51596.531012076935</v>
      </c>
      <c r="U34" s="91">
        <v>53671.061578253284</v>
      </c>
      <c r="V34" s="91">
        <v>55080.079939029463</v>
      </c>
      <c r="W34" s="92">
        <v>58661.816937066287</v>
      </c>
    </row>
    <row r="35" spans="1:23" ht="15.75" customHeight="1" x14ac:dyDescent="0.25">
      <c r="A35" s="23">
        <v>18</v>
      </c>
      <c r="B35" s="37" t="s">
        <v>16</v>
      </c>
      <c r="C35" s="143" t="s">
        <v>14</v>
      </c>
      <c r="D35" s="102"/>
      <c r="E35" s="103"/>
      <c r="F35" s="119" t="s">
        <v>13</v>
      </c>
      <c r="G35" s="120"/>
      <c r="H35" s="45"/>
      <c r="I35" s="45"/>
      <c r="J35" s="45"/>
      <c r="K35" s="45"/>
      <c r="L35" s="45"/>
      <c r="M35" s="79"/>
      <c r="O35" s="151"/>
      <c r="P35" s="64">
        <v>4</v>
      </c>
      <c r="Q35" s="90">
        <v>50238.205605818628</v>
      </c>
      <c r="R35" s="91">
        <v>55929.108173320841</v>
      </c>
      <c r="S35" s="91">
        <v>59124.3399705724</v>
      </c>
      <c r="T35" s="91">
        <v>61914.815665123861</v>
      </c>
      <c r="U35" s="91">
        <v>63989.346231300209</v>
      </c>
      <c r="V35" s="91">
        <v>65398.364592076388</v>
      </c>
      <c r="W35" s="92">
        <v>68980.10159011322</v>
      </c>
    </row>
    <row r="36" spans="1:23" ht="15.75" customHeight="1" x14ac:dyDescent="0.25">
      <c r="A36" s="18">
        <v>19</v>
      </c>
      <c r="B36" s="36" t="s">
        <v>18</v>
      </c>
      <c r="C36" s="106" t="s">
        <v>41</v>
      </c>
      <c r="D36" s="106"/>
      <c r="E36" s="106"/>
      <c r="F36" s="106"/>
      <c r="G36" s="107"/>
      <c r="H36" s="46">
        <f>H34+H35</f>
        <v>0</v>
      </c>
      <c r="I36" s="46">
        <f t="shared" ref="I36:L36" si="5">I34+I35</f>
        <v>0</v>
      </c>
      <c r="J36" s="46">
        <f t="shared" si="5"/>
        <v>0</v>
      </c>
      <c r="K36" s="46">
        <f t="shared" si="5"/>
        <v>0</v>
      </c>
      <c r="L36" s="46">
        <f t="shared" si="5"/>
        <v>0</v>
      </c>
      <c r="M36" s="61" t="str">
        <f t="array" ref="M36">IF(ISERROR(AVERAGE(IF(H36:L36&lt;&gt;0,H36:L36,""))),"",AVERAGE(IF(H36:L36&lt;&gt;0,H36:L36,"")))</f>
        <v/>
      </c>
      <c r="O36" s="151"/>
      <c r="P36" s="64">
        <v>5</v>
      </c>
      <c r="Q36" s="90">
        <v>59203.272599449563</v>
      </c>
      <c r="R36" s="91">
        <v>64894.175166951783</v>
      </c>
      <c r="S36" s="91">
        <v>68089.406964203328</v>
      </c>
      <c r="T36" s="91">
        <v>70879.882658754796</v>
      </c>
      <c r="U36" s="91">
        <v>72954.413224931151</v>
      </c>
      <c r="V36" s="91">
        <v>74363.431585707323</v>
      </c>
      <c r="W36" s="92">
        <v>77945.168583744147</v>
      </c>
    </row>
    <row r="37" spans="1:23" ht="15.75" x14ac:dyDescent="0.25">
      <c r="A37" s="22"/>
      <c r="B37" s="38"/>
      <c r="C37" s="22"/>
      <c r="O37" s="151"/>
      <c r="P37" s="64">
        <v>6</v>
      </c>
      <c r="Q37" s="90">
        <v>67660.882970799503</v>
      </c>
      <c r="R37" s="91">
        <v>73351.785538301716</v>
      </c>
      <c r="S37" s="91">
        <v>76547.017335553275</v>
      </c>
      <c r="T37" s="91">
        <v>79337.493030104728</v>
      </c>
      <c r="U37" s="91">
        <v>81412.023596281084</v>
      </c>
      <c r="V37" s="91">
        <v>82821.041957057256</v>
      </c>
      <c r="W37" s="92">
        <v>86402.77895509408</v>
      </c>
    </row>
    <row r="38" spans="1:23" ht="14.25" customHeight="1" x14ac:dyDescent="0.25">
      <c r="A38" s="108"/>
      <c r="B38" s="108"/>
      <c r="C38" s="108"/>
      <c r="D38" s="108"/>
      <c r="E38" s="108"/>
      <c r="F38" s="108"/>
      <c r="G38" s="108"/>
      <c r="H38" s="114" t="s">
        <v>64</v>
      </c>
      <c r="I38" s="115"/>
      <c r="J38" s="115"/>
      <c r="K38" s="115"/>
      <c r="L38" s="115"/>
      <c r="M38" s="115" t="s">
        <v>4</v>
      </c>
      <c r="O38" s="151"/>
      <c r="P38" s="64">
        <v>7</v>
      </c>
      <c r="Q38" s="90">
        <v>76118.493342149435</v>
      </c>
      <c r="R38" s="91">
        <v>81809.395909651648</v>
      </c>
      <c r="S38" s="91">
        <v>85004.627706903208</v>
      </c>
      <c r="T38" s="91">
        <v>87795.10340145466</v>
      </c>
      <c r="U38" s="91">
        <v>89869.633967631016</v>
      </c>
      <c r="V38" s="91">
        <v>91278.652328407188</v>
      </c>
      <c r="W38" s="92">
        <v>94860.389326444012</v>
      </c>
    </row>
    <row r="39" spans="1:23" ht="17.25" customHeight="1" thickBot="1" x14ac:dyDescent="0.3">
      <c r="A39" s="108"/>
      <c r="B39" s="108"/>
      <c r="C39" s="108"/>
      <c r="D39" s="108"/>
      <c r="E39" s="108"/>
      <c r="F39" s="108"/>
      <c r="G39" s="108"/>
      <c r="H39" s="51">
        <f>H10</f>
        <v>0</v>
      </c>
      <c r="I39" s="51">
        <f t="shared" ref="I39:L39" si="6">I10</f>
        <v>0</v>
      </c>
      <c r="J39" s="51">
        <f t="shared" si="6"/>
        <v>0</v>
      </c>
      <c r="K39" s="51">
        <f t="shared" si="6"/>
        <v>0</v>
      </c>
      <c r="L39" s="51">
        <f t="shared" si="6"/>
        <v>0</v>
      </c>
      <c r="M39" s="115"/>
      <c r="O39" s="152"/>
      <c r="P39" s="71">
        <v>8</v>
      </c>
      <c r="Q39" s="93">
        <v>84576.103713499368</v>
      </c>
      <c r="R39" s="94">
        <v>90267.006281001581</v>
      </c>
      <c r="S39" s="94">
        <v>93462.23807825314</v>
      </c>
      <c r="T39" s="94">
        <v>96252.713772804593</v>
      </c>
      <c r="U39" s="94">
        <v>98327.244338980949</v>
      </c>
      <c r="V39" s="94">
        <v>99736.262699757121</v>
      </c>
      <c r="W39" s="95">
        <v>103317.99969779394</v>
      </c>
    </row>
    <row r="40" spans="1:23" ht="15.75" customHeight="1" x14ac:dyDescent="0.2">
      <c r="A40" s="18">
        <v>20</v>
      </c>
      <c r="B40" s="32"/>
      <c r="C40" s="101" t="s">
        <v>42</v>
      </c>
      <c r="D40" s="102"/>
      <c r="E40" s="103"/>
      <c r="F40" s="104" t="s">
        <v>44</v>
      </c>
      <c r="G40" s="105"/>
      <c r="H40" s="44">
        <f>H18</f>
        <v>0</v>
      </c>
      <c r="I40" s="44">
        <f t="shared" ref="I40:L40" si="7">I18</f>
        <v>0</v>
      </c>
      <c r="J40" s="44">
        <f t="shared" si="7"/>
        <v>0</v>
      </c>
      <c r="K40" s="44">
        <f t="shared" si="7"/>
        <v>0</v>
      </c>
      <c r="L40" s="44">
        <f t="shared" si="7"/>
        <v>0</v>
      </c>
      <c r="M40" s="61" t="str">
        <f t="array" ref="M40">IF(ISERROR(AVERAGE(IF(H40:L40&lt;&gt;0,H40:L40,""))),"",AVERAGE(IF(H40:L40&lt;&gt;0,H40:L40,"")))</f>
        <v/>
      </c>
    </row>
    <row r="41" spans="1:23" ht="15.75" customHeight="1" x14ac:dyDescent="0.2">
      <c r="A41" s="18">
        <v>21</v>
      </c>
      <c r="B41" s="32" t="s">
        <v>16</v>
      </c>
      <c r="C41" s="101" t="s">
        <v>43</v>
      </c>
      <c r="D41" s="102"/>
      <c r="E41" s="103"/>
      <c r="F41" s="104" t="s">
        <v>45</v>
      </c>
      <c r="G41" s="105"/>
      <c r="H41" s="44">
        <f>H28</f>
        <v>0</v>
      </c>
      <c r="I41" s="44">
        <f t="shared" ref="I41:L41" si="8">I28</f>
        <v>0</v>
      </c>
      <c r="J41" s="44">
        <f t="shared" si="8"/>
        <v>0</v>
      </c>
      <c r="K41" s="44">
        <f t="shared" si="8"/>
        <v>0</v>
      </c>
      <c r="L41" s="44">
        <f t="shared" si="8"/>
        <v>0</v>
      </c>
      <c r="M41" s="61" t="str">
        <f t="array" ref="M41">IF(ISERROR(AVERAGE(IF(H41:L41&lt;&gt;0,H41:L41,""))),"",AVERAGE(IF(H41:L41&lt;&gt;0,H41:L41,"")))</f>
        <v/>
      </c>
      <c r="T41" s="12" t="s">
        <v>65</v>
      </c>
    </row>
    <row r="42" spans="1:23" ht="15.75" customHeight="1" x14ac:dyDescent="0.2">
      <c r="A42" s="18">
        <v>22</v>
      </c>
      <c r="B42" s="32" t="s">
        <v>15</v>
      </c>
      <c r="C42" s="53" t="s">
        <v>41</v>
      </c>
      <c r="D42" s="111" t="s">
        <v>46</v>
      </c>
      <c r="E42" s="112"/>
      <c r="F42" s="104" t="str">
        <f>IF(D42="pauschal","Zeile 19","Tabelle 2")</f>
        <v>Zeile 19</v>
      </c>
      <c r="G42" s="105"/>
      <c r="H42" s="44">
        <f>IF($D$42="pauschal",H36,H58)</f>
        <v>0</v>
      </c>
      <c r="I42" s="44">
        <f t="shared" ref="I42:L42" si="9">IF($D$42="pauschal",I36,I58)</f>
        <v>0</v>
      </c>
      <c r="J42" s="44">
        <f t="shared" si="9"/>
        <v>0</v>
      </c>
      <c r="K42" s="44">
        <f t="shared" si="9"/>
        <v>0</v>
      </c>
      <c r="L42" s="44">
        <f t="shared" si="9"/>
        <v>0</v>
      </c>
      <c r="M42" s="61" t="str">
        <f t="array" ref="M42">IF(ISERROR(AVERAGE(IF(H42:L42&lt;&gt;0,H42:L42,""))),"",AVERAGE(IF(H42:L42&lt;&gt;0,H42:L42,"")))</f>
        <v/>
      </c>
      <c r="P42" s="12" t="s">
        <v>46</v>
      </c>
      <c r="T42" s="12" t="s">
        <v>66</v>
      </c>
    </row>
    <row r="43" spans="1:23" ht="15.75" customHeight="1" x14ac:dyDescent="0.2">
      <c r="A43" s="18">
        <v>23</v>
      </c>
      <c r="B43" s="36" t="s">
        <v>18</v>
      </c>
      <c r="C43" s="110" t="s">
        <v>30</v>
      </c>
      <c r="D43" s="106"/>
      <c r="E43" s="106"/>
      <c r="F43" s="106"/>
      <c r="G43" s="107"/>
      <c r="H43" s="47">
        <f>H40+H41-H42</f>
        <v>0</v>
      </c>
      <c r="I43" s="47">
        <f t="shared" ref="I43:L43" si="10">I40+I41-I42</f>
        <v>0</v>
      </c>
      <c r="J43" s="47">
        <f t="shared" si="10"/>
        <v>0</v>
      </c>
      <c r="K43" s="47">
        <f t="shared" si="10"/>
        <v>0</v>
      </c>
      <c r="L43" s="47">
        <f t="shared" si="10"/>
        <v>0</v>
      </c>
      <c r="M43" s="61" t="str">
        <f t="array" ref="M43">IF(ISERROR(AVERAGE(IF(H43:L43&lt;&gt;0,H43:L43,""))),"",AVERAGE(IF(H43:L43&lt;&gt;0,H43:L43,"")))</f>
        <v/>
      </c>
      <c r="P43" s="12" t="s">
        <v>48</v>
      </c>
    </row>
    <row r="44" spans="1:23" ht="15.75" customHeight="1" x14ac:dyDescent="0.2">
      <c r="A44" s="1"/>
      <c r="B44" s="31"/>
      <c r="C44" s="2"/>
      <c r="D44" s="2"/>
      <c r="E44" s="2"/>
      <c r="F44" s="2"/>
      <c r="G44" s="2"/>
      <c r="H44" s="3"/>
      <c r="I44" s="3"/>
      <c r="J44" s="3"/>
      <c r="K44" s="3"/>
      <c r="L44" s="3"/>
      <c r="M44" s="3"/>
    </row>
    <row r="45" spans="1:23" ht="18.75" customHeight="1" x14ac:dyDescent="0.25">
      <c r="A45" s="72" t="s">
        <v>49</v>
      </c>
      <c r="B45" s="4"/>
      <c r="C45" s="5"/>
      <c r="Q45" s="81"/>
      <c r="R45" s="82"/>
      <c r="S45" s="82"/>
      <c r="T45" s="82"/>
      <c r="U45" s="82"/>
      <c r="V45" s="82"/>
      <c r="W45" s="82"/>
    </row>
    <row r="46" spans="1:23" x14ac:dyDescent="0.2">
      <c r="Q46" s="83"/>
      <c r="R46" s="83"/>
      <c r="S46" s="83"/>
      <c r="T46" s="83"/>
      <c r="U46" s="83"/>
      <c r="V46" s="83"/>
      <c r="W46" s="83"/>
    </row>
    <row r="47" spans="1:23" ht="27" customHeight="1" x14ac:dyDescent="0.2">
      <c r="A47" s="96"/>
      <c r="B47" s="97"/>
      <c r="C47" s="97"/>
      <c r="D47" s="96"/>
      <c r="E47" s="97"/>
      <c r="F47" s="97"/>
      <c r="G47" s="97"/>
      <c r="H47" s="98"/>
      <c r="I47" s="54"/>
      <c r="J47" s="54"/>
      <c r="K47" s="54"/>
      <c r="L47" s="54"/>
      <c r="M47" s="55"/>
      <c r="Q47" s="82"/>
      <c r="R47" s="82"/>
      <c r="S47" s="82"/>
      <c r="T47" s="82"/>
      <c r="U47" s="82"/>
      <c r="V47" s="82"/>
      <c r="W47" s="82"/>
    </row>
    <row r="48" spans="1:23" s="13" customFormat="1" ht="12" customHeight="1" x14ac:dyDescent="0.2">
      <c r="A48" s="99" t="s">
        <v>8</v>
      </c>
      <c r="B48" s="100"/>
      <c r="C48" s="100"/>
      <c r="D48" s="99" t="s">
        <v>50</v>
      </c>
      <c r="E48" s="100"/>
      <c r="F48" s="100"/>
      <c r="G48" s="100"/>
      <c r="H48" s="109"/>
      <c r="I48" s="100" t="s">
        <v>9</v>
      </c>
      <c r="J48" s="100"/>
      <c r="K48" s="100"/>
      <c r="L48" s="100"/>
      <c r="M48" s="109"/>
      <c r="Q48" s="83"/>
      <c r="R48" s="83"/>
      <c r="S48" s="83"/>
      <c r="T48" s="83"/>
      <c r="U48" s="83"/>
      <c r="V48" s="83"/>
      <c r="W48" s="83"/>
    </row>
    <row r="49" spans="1:23" ht="12" customHeight="1" x14ac:dyDescent="0.25">
      <c r="A49" s="5"/>
      <c r="B49" s="38"/>
      <c r="C49" s="5"/>
      <c r="D49" s="7"/>
      <c r="E49" s="7"/>
      <c r="F49" s="7"/>
      <c r="G49" s="7"/>
      <c r="H49" s="7"/>
      <c r="I49" s="7"/>
      <c r="J49" s="7"/>
      <c r="K49" s="7"/>
      <c r="L49" s="7"/>
      <c r="M49" s="7"/>
      <c r="Q49" s="82"/>
      <c r="R49" s="82"/>
      <c r="S49" s="82"/>
      <c r="T49" s="82"/>
      <c r="U49" s="82"/>
      <c r="V49" s="82"/>
      <c r="W49" s="82"/>
    </row>
    <row r="50" spans="1:23" x14ac:dyDescent="0.2">
      <c r="A50" s="24" t="s">
        <v>10</v>
      </c>
      <c r="B50" s="28"/>
      <c r="C50" s="8"/>
      <c r="M50" s="9"/>
      <c r="Q50" s="83"/>
      <c r="R50" s="83"/>
      <c r="S50" s="83"/>
      <c r="T50" s="83"/>
      <c r="U50" s="83"/>
      <c r="V50" s="83"/>
      <c r="W50" s="83"/>
    </row>
    <row r="51" spans="1:23" x14ac:dyDescent="0.2">
      <c r="Q51" s="82"/>
      <c r="R51" s="82"/>
      <c r="S51" s="82"/>
      <c r="T51" s="82"/>
      <c r="U51" s="82"/>
      <c r="V51" s="82"/>
      <c r="W51" s="82"/>
    </row>
    <row r="52" spans="1:23" ht="12.75" customHeight="1" x14ac:dyDescent="0.2">
      <c r="A52" s="144" t="s">
        <v>57</v>
      </c>
      <c r="B52" s="145"/>
      <c r="C52" s="145"/>
      <c r="D52" s="145"/>
      <c r="E52" s="146"/>
      <c r="F52" s="15" t="s">
        <v>2</v>
      </c>
      <c r="G52" s="16"/>
      <c r="H52" s="115" t="s">
        <v>3</v>
      </c>
      <c r="I52" s="115"/>
      <c r="J52" s="115"/>
      <c r="K52" s="115"/>
      <c r="L52" s="115"/>
      <c r="M52" s="113" t="s">
        <v>4</v>
      </c>
      <c r="Q52" s="83"/>
      <c r="R52" s="83"/>
      <c r="S52" s="83"/>
      <c r="T52" s="83"/>
      <c r="U52" s="83"/>
      <c r="V52" s="83"/>
      <c r="W52" s="83"/>
    </row>
    <row r="53" spans="1:23" ht="17.100000000000001" customHeight="1" x14ac:dyDescent="0.2">
      <c r="A53" s="147"/>
      <c r="B53" s="148"/>
      <c r="C53" s="148"/>
      <c r="D53" s="148"/>
      <c r="E53" s="149"/>
      <c r="F53" s="17" t="s">
        <v>35</v>
      </c>
      <c r="G53" s="17" t="s">
        <v>6</v>
      </c>
      <c r="H53" s="73" t="str">
        <f>IF($D$42="pauschal","",H10)</f>
        <v/>
      </c>
      <c r="I53" s="73" t="str">
        <f t="shared" ref="I53:L53" si="11">IF($D$42="pauschal","",I10)</f>
        <v/>
      </c>
      <c r="J53" s="73" t="str">
        <f t="shared" si="11"/>
        <v/>
      </c>
      <c r="K53" s="73" t="str">
        <f t="shared" si="11"/>
        <v/>
      </c>
      <c r="L53" s="73" t="str">
        <f t="shared" si="11"/>
        <v/>
      </c>
      <c r="M53" s="113"/>
    </row>
    <row r="54" spans="1:23" ht="15.75" customHeight="1" x14ac:dyDescent="0.2">
      <c r="A54" s="18">
        <v>24</v>
      </c>
      <c r="B54" s="32"/>
      <c r="C54" s="101" t="s">
        <v>52</v>
      </c>
      <c r="D54" s="102"/>
      <c r="E54" s="103"/>
      <c r="F54" s="52">
        <v>1579</v>
      </c>
      <c r="G54" s="52">
        <v>5</v>
      </c>
      <c r="H54" s="41"/>
      <c r="I54" s="41"/>
      <c r="J54" s="41"/>
      <c r="K54" s="41"/>
      <c r="L54" s="42"/>
      <c r="M54" s="79"/>
    </row>
    <row r="55" spans="1:23" ht="15.75" customHeight="1" x14ac:dyDescent="0.2">
      <c r="A55" s="18">
        <v>25</v>
      </c>
      <c r="B55" s="33" t="s">
        <v>15</v>
      </c>
      <c r="C55" s="101" t="s">
        <v>53</v>
      </c>
      <c r="D55" s="102"/>
      <c r="E55" s="103"/>
      <c r="F55" s="52">
        <v>1576</v>
      </c>
      <c r="G55" s="52">
        <v>5</v>
      </c>
      <c r="H55" s="42"/>
      <c r="I55" s="42"/>
      <c r="J55" s="42"/>
      <c r="K55" s="42"/>
      <c r="L55" s="42"/>
      <c r="M55" s="79"/>
    </row>
    <row r="56" spans="1:23" ht="15.75" customHeight="1" x14ac:dyDescent="0.2">
      <c r="A56" s="18">
        <v>26</v>
      </c>
      <c r="B56" s="32" t="s">
        <v>15</v>
      </c>
      <c r="C56" s="101" t="s">
        <v>54</v>
      </c>
      <c r="D56" s="102"/>
      <c r="E56" s="103"/>
      <c r="F56" s="119" t="s">
        <v>47</v>
      </c>
      <c r="G56" s="120"/>
      <c r="H56" s="42"/>
      <c r="I56" s="42"/>
      <c r="J56" s="42"/>
      <c r="K56" s="42"/>
      <c r="L56" s="42"/>
      <c r="M56" s="79"/>
    </row>
    <row r="57" spans="1:23" ht="15.75" customHeight="1" x14ac:dyDescent="0.2">
      <c r="A57" s="18">
        <v>27</v>
      </c>
      <c r="B57" s="32" t="s">
        <v>15</v>
      </c>
      <c r="C57" s="101" t="s">
        <v>55</v>
      </c>
      <c r="D57" s="102"/>
      <c r="E57" s="103"/>
      <c r="F57" s="119" t="s">
        <v>47</v>
      </c>
      <c r="G57" s="120"/>
      <c r="H57" s="42"/>
      <c r="I57" s="42"/>
      <c r="J57" s="42"/>
      <c r="K57" s="42"/>
      <c r="L57" s="42"/>
      <c r="M57" s="79"/>
    </row>
    <row r="58" spans="1:23" ht="15.75" customHeight="1" x14ac:dyDescent="0.2">
      <c r="A58" s="18">
        <v>28</v>
      </c>
      <c r="B58" s="36" t="s">
        <v>18</v>
      </c>
      <c r="C58" s="106" t="s">
        <v>56</v>
      </c>
      <c r="D58" s="106"/>
      <c r="E58" s="106"/>
      <c r="F58" s="106"/>
      <c r="G58" s="107"/>
      <c r="H58" s="43">
        <f>H54-H55-H56-H57</f>
        <v>0</v>
      </c>
      <c r="I58" s="43">
        <f t="shared" ref="I58:L58" si="12">I54-I55-I56-I57</f>
        <v>0</v>
      </c>
      <c r="J58" s="43">
        <f t="shared" si="12"/>
        <v>0</v>
      </c>
      <c r="K58" s="43">
        <f t="shared" si="12"/>
        <v>0</v>
      </c>
      <c r="L58" s="43">
        <f t="shared" si="12"/>
        <v>0</v>
      </c>
      <c r="M58" s="61" t="str">
        <f t="array" ref="M58">IF(ISERROR(AVERAGE(IF(H58:L58&lt;&gt;0,H58:L58,""))),"",AVERAGE(IF(H58:L58&lt;&gt;0,H58:L58,"")))</f>
        <v/>
      </c>
    </row>
    <row r="60" spans="1:23" x14ac:dyDescent="0.2">
      <c r="A60" s="76" t="s">
        <v>68</v>
      </c>
      <c r="K60" s="77"/>
    </row>
    <row r="61" spans="1:23" x14ac:dyDescent="0.2">
      <c r="A61" s="76"/>
      <c r="B61" s="84" t="s">
        <v>67</v>
      </c>
    </row>
  </sheetData>
  <sheetProtection algorithmName="SHA-512" hashValue="+y87AeuS2dbc4ftXA1Lv1IxfjzFg+QZgljZb4/eISYMfQfRmyfj4jkdhARSH6xx1+iEDuz8kbgGAsiHWA/Mqsg==" saltValue="smA2d622Ms8/YorghHagwg==" spinCount="100000" sheet="1" objects="1" scenarios="1"/>
  <mergeCells count="76">
    <mergeCell ref="O32:O39"/>
    <mergeCell ref="Q29:W29"/>
    <mergeCell ref="K3:M3"/>
    <mergeCell ref="J2:M2"/>
    <mergeCell ref="A2:I2"/>
    <mergeCell ref="A3:I3"/>
    <mergeCell ref="D4:F4"/>
    <mergeCell ref="I16:I17"/>
    <mergeCell ref="J16:J17"/>
    <mergeCell ref="K16:K17"/>
    <mergeCell ref="F20:G21"/>
    <mergeCell ref="F22:G22"/>
    <mergeCell ref="F23:G23"/>
    <mergeCell ref="F25:G25"/>
    <mergeCell ref="F26:G26"/>
    <mergeCell ref="C22:E22"/>
    <mergeCell ref="C58:G58"/>
    <mergeCell ref="C55:E55"/>
    <mergeCell ref="F56:G56"/>
    <mergeCell ref="F57:G57"/>
    <mergeCell ref="A52:E53"/>
    <mergeCell ref="H52:L52"/>
    <mergeCell ref="M52:M53"/>
    <mergeCell ref="C54:E54"/>
    <mergeCell ref="C56:E56"/>
    <mergeCell ref="C57:E57"/>
    <mergeCell ref="I48:M48"/>
    <mergeCell ref="F27:G27"/>
    <mergeCell ref="C28:G28"/>
    <mergeCell ref="A30:E31"/>
    <mergeCell ref="H30:L30"/>
    <mergeCell ref="M30:M31"/>
    <mergeCell ref="C32:E32"/>
    <mergeCell ref="C34:E34"/>
    <mergeCell ref="F32:G32"/>
    <mergeCell ref="F34:G34"/>
    <mergeCell ref="F33:G33"/>
    <mergeCell ref="C35:E35"/>
    <mergeCell ref="F35:G35"/>
    <mergeCell ref="H38:L38"/>
    <mergeCell ref="M38:M39"/>
    <mergeCell ref="A47:C47"/>
    <mergeCell ref="C24:E24"/>
    <mergeCell ref="F24:G24"/>
    <mergeCell ref="A16:A17"/>
    <mergeCell ref="C16:E16"/>
    <mergeCell ref="A7:M7"/>
    <mergeCell ref="A9:E10"/>
    <mergeCell ref="H9:L9"/>
    <mergeCell ref="M9:M10"/>
    <mergeCell ref="F16:G17"/>
    <mergeCell ref="H16:H17"/>
    <mergeCell ref="L16:L17"/>
    <mergeCell ref="C17:E17"/>
    <mergeCell ref="C11:E11"/>
    <mergeCell ref="C12:E12"/>
    <mergeCell ref="C13:E13"/>
    <mergeCell ref="C14:E14"/>
    <mergeCell ref="C15:E15"/>
    <mergeCell ref="A20:E21"/>
    <mergeCell ref="H20:L20"/>
    <mergeCell ref="M20:M21"/>
    <mergeCell ref="M16:M17"/>
    <mergeCell ref="C18:G18"/>
    <mergeCell ref="D47:H47"/>
    <mergeCell ref="A48:C48"/>
    <mergeCell ref="C40:E40"/>
    <mergeCell ref="F40:G40"/>
    <mergeCell ref="C36:G36"/>
    <mergeCell ref="A38:G39"/>
    <mergeCell ref="D48:H48"/>
    <mergeCell ref="C41:E41"/>
    <mergeCell ref="F41:G41"/>
    <mergeCell ref="F42:G42"/>
    <mergeCell ref="C43:G43"/>
    <mergeCell ref="D42:E42"/>
  </mergeCells>
  <dataValidations count="1">
    <dataValidation type="list" allowBlank="1" showInputMessage="1" showErrorMessage="1" sqref="D42:E42" xr:uid="{00000000-0002-0000-0000-000000000000}">
      <formula1>$P$42:$P$43</formula1>
    </dataValidation>
  </dataValidations>
  <pageMargins left="0.78740157480314965" right="0.19685039370078741" top="0.39370078740157483" bottom="0.47244094488188981" header="0.39370078740157483" footer="0.51181102362204722"/>
  <pageSetup paperSize="9" scale="73" orientation="portrait" r:id="rId1"/>
  <headerFooter alignWithMargins="0"/>
  <ignoredErrors>
    <ignoredError sqref="H28:L28" formulaRange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2.75" x14ac:dyDescent="0.2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Formblatt-Berechnung EKB</vt:lpstr>
      <vt:lpstr>Tabelle1</vt:lpstr>
    </vt:vector>
  </TitlesOfParts>
  <Company>BayStMLF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Wintzer, Wolfgang (StMELF)</dc:creator>
  <cp:lastModifiedBy>Höck, Ludwig (StMELF)</cp:lastModifiedBy>
  <cp:lastPrinted>2020-03-09T12:19:43Z</cp:lastPrinted>
  <dcterms:created xsi:type="dcterms:W3CDTF">2011-05-31T14:47:30Z</dcterms:created>
  <dcterms:modified xsi:type="dcterms:W3CDTF">2022-02-25T09:44:18Z</dcterms:modified>
</cp:coreProperties>
</file>