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IBA\DATEN\Verwaltung_AB1_16052018\IMPERIA_INTERNET_Hofmann\"/>
    </mc:Choice>
  </mc:AlternateContent>
  <xr:revisionPtr revIDLastSave="0" documentId="8_{F610DA9F-227E-431F-9ED6-8767277F9332}" xr6:coauthVersionLast="45" xr6:coauthVersionMax="45" xr10:uidLastSave="{00000000-0000-0000-0000-000000000000}"/>
  <bookViews>
    <workbookView xWindow="-108" yWindow="-108" windowWidth="23256" windowHeight="12576" activeTab="2" xr2:uid="{00000000-000D-0000-FFFF-FFFF00000000}"/>
  </bookViews>
  <sheets>
    <sheet name="Info" sheetId="1" r:id="rId1"/>
    <sheet name="Übersicht" sheetId="16" r:id="rId2"/>
    <sheet name="1" sheetId="2"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s>
  <definedNames>
    <definedName name="_xlnm.Print_Area" localSheetId="2">'1'!$A$1:$U$68</definedName>
    <definedName name="_xlnm.Print_Area" localSheetId="11">'10'!$A$1:$U$68</definedName>
    <definedName name="_xlnm.Print_Area" localSheetId="12">'11'!$A$1:$U$68</definedName>
    <definedName name="_xlnm.Print_Area" localSheetId="13">'12'!$A$1:$U$68</definedName>
    <definedName name="_xlnm.Print_Area" localSheetId="3">'2'!$A$1:$U$68</definedName>
    <definedName name="_xlnm.Print_Area" localSheetId="4">'3'!$A$1:$U$68</definedName>
    <definedName name="_xlnm.Print_Area" localSheetId="5">'4'!$A$1:$U$68</definedName>
    <definedName name="_xlnm.Print_Area" localSheetId="6">'5'!$A$1:$U$68</definedName>
    <definedName name="_xlnm.Print_Area" localSheetId="7">'6'!$A$1:$U$68</definedName>
    <definedName name="_xlnm.Print_Area" localSheetId="8">'7'!$A$1:$U$68</definedName>
    <definedName name="_xlnm.Print_Area" localSheetId="9">'8'!$A$1:$U$68</definedName>
    <definedName name="_xlnm.Print_Area" localSheetId="10">'9'!$A$1:$U$68</definedName>
    <definedName name="_xlnm.Print_Area" localSheetId="0">Info!$A$1:$R$130</definedName>
    <definedName name="_xlnm.Print_Area" localSheetId="1">Übersicht!$A$1:$X$94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3" i="4" l="1"/>
  <c r="U37" i="5"/>
  <c r="T37" i="5"/>
  <c r="T36" i="5"/>
  <c r="U36" i="5" s="1"/>
  <c r="U35" i="5"/>
  <c r="T35" i="5"/>
  <c r="T34" i="5"/>
  <c r="U34" i="5" s="1"/>
  <c r="U33" i="5"/>
  <c r="T33" i="5"/>
  <c r="T32" i="5"/>
  <c r="U32" i="5" s="1"/>
  <c r="U31" i="5"/>
  <c r="T31" i="5"/>
  <c r="T30" i="5"/>
  <c r="U30" i="5" s="1"/>
  <c r="U29" i="5"/>
  <c r="T29" i="5"/>
  <c r="T28" i="5"/>
  <c r="U28" i="5" s="1"/>
  <c r="U25" i="5"/>
  <c r="T25" i="5"/>
  <c r="T24" i="5"/>
  <c r="U24" i="5" s="1"/>
  <c r="U23" i="5"/>
  <c r="T23" i="5"/>
  <c r="T22" i="5"/>
  <c r="U22" i="5" s="1"/>
  <c r="T20" i="5"/>
  <c r="U20" i="5" s="1"/>
  <c r="U19" i="5"/>
  <c r="T19" i="5"/>
  <c r="T18" i="5"/>
  <c r="U18" i="5" s="1"/>
  <c r="U17" i="5"/>
  <c r="T17" i="5"/>
  <c r="T16" i="5"/>
  <c r="U16" i="5" s="1"/>
  <c r="U15" i="5"/>
  <c r="U21" i="5" s="1"/>
  <c r="T15" i="5"/>
  <c r="T14" i="5"/>
  <c r="U14" i="5" s="1"/>
  <c r="U13" i="5"/>
  <c r="T13" i="5"/>
  <c r="T40" i="5" s="1"/>
  <c r="U37" i="6"/>
  <c r="T37" i="6"/>
  <c r="T36" i="6"/>
  <c r="U36" i="6" s="1"/>
  <c r="U35" i="6"/>
  <c r="T35" i="6"/>
  <c r="T34" i="6"/>
  <c r="U34" i="6" s="1"/>
  <c r="U33" i="6"/>
  <c r="T33" i="6"/>
  <c r="T32" i="6"/>
  <c r="U32" i="6" s="1"/>
  <c r="U31" i="6"/>
  <c r="T31" i="6"/>
  <c r="T30" i="6"/>
  <c r="U30" i="6" s="1"/>
  <c r="U29" i="6"/>
  <c r="T29" i="6"/>
  <c r="T28" i="6"/>
  <c r="U28" i="6" s="1"/>
  <c r="U25" i="6"/>
  <c r="T25" i="6"/>
  <c r="T24" i="6"/>
  <c r="U24" i="6" s="1"/>
  <c r="U23" i="6"/>
  <c r="T23" i="6"/>
  <c r="T22" i="6"/>
  <c r="T20" i="6"/>
  <c r="U20" i="6" s="1"/>
  <c r="U19" i="6"/>
  <c r="T19" i="6"/>
  <c r="T18" i="6"/>
  <c r="U18" i="6" s="1"/>
  <c r="U17" i="6"/>
  <c r="T17" i="6"/>
  <c r="T16" i="6"/>
  <c r="U16" i="6" s="1"/>
  <c r="U15" i="6"/>
  <c r="T15" i="6"/>
  <c r="T14" i="6"/>
  <c r="U14" i="6" s="1"/>
  <c r="T13" i="6"/>
  <c r="T38" i="7"/>
  <c r="S38" i="7" s="1"/>
  <c r="U37" i="7"/>
  <c r="T37" i="7"/>
  <c r="T36" i="7"/>
  <c r="U36" i="7" s="1"/>
  <c r="U35" i="7"/>
  <c r="T35" i="7"/>
  <c r="T34" i="7"/>
  <c r="U34" i="7" s="1"/>
  <c r="T33" i="7"/>
  <c r="U33" i="7" s="1"/>
  <c r="T32" i="7"/>
  <c r="U32" i="7" s="1"/>
  <c r="T31" i="7"/>
  <c r="U31" i="7" s="1"/>
  <c r="T30" i="7"/>
  <c r="U30" i="7" s="1"/>
  <c r="U29" i="7"/>
  <c r="T29" i="7"/>
  <c r="T28" i="7"/>
  <c r="U28" i="7" s="1"/>
  <c r="T25" i="7"/>
  <c r="U25" i="7" s="1"/>
  <c r="T24" i="7"/>
  <c r="U24" i="7" s="1"/>
  <c r="T23" i="7"/>
  <c r="U23" i="7" s="1"/>
  <c r="T22" i="7"/>
  <c r="T20" i="7"/>
  <c r="U20" i="7" s="1"/>
  <c r="U19" i="7"/>
  <c r="T19" i="7"/>
  <c r="T18" i="7"/>
  <c r="U18" i="7" s="1"/>
  <c r="T17" i="7"/>
  <c r="U17" i="7" s="1"/>
  <c r="T16" i="7"/>
  <c r="U16" i="7" s="1"/>
  <c r="T15" i="7"/>
  <c r="U15" i="7" s="1"/>
  <c r="T14" i="7"/>
  <c r="U13" i="7"/>
  <c r="T13" i="7"/>
  <c r="T21" i="7" s="1"/>
  <c r="S21" i="7" s="1"/>
  <c r="T37" i="8"/>
  <c r="U37" i="8" s="1"/>
  <c r="T36" i="8"/>
  <c r="U36" i="8" s="1"/>
  <c r="T35" i="8"/>
  <c r="U35" i="8" s="1"/>
  <c r="T34" i="8"/>
  <c r="U34" i="8" s="1"/>
  <c r="U33" i="8"/>
  <c r="T33" i="8"/>
  <c r="T32" i="8"/>
  <c r="U32" i="8" s="1"/>
  <c r="U31" i="8"/>
  <c r="T31" i="8"/>
  <c r="T30" i="8"/>
  <c r="U30" i="8" s="1"/>
  <c r="T29" i="8"/>
  <c r="U29" i="8" s="1"/>
  <c r="T28" i="8"/>
  <c r="U28" i="8" s="1"/>
  <c r="T26" i="8"/>
  <c r="U25" i="8"/>
  <c r="T25" i="8"/>
  <c r="T24" i="8"/>
  <c r="U24" i="8" s="1"/>
  <c r="U23" i="8"/>
  <c r="T23" i="8"/>
  <c r="T22" i="8"/>
  <c r="U22" i="8" s="1"/>
  <c r="T20" i="8"/>
  <c r="U20" i="8" s="1"/>
  <c r="T19" i="8"/>
  <c r="U19" i="8" s="1"/>
  <c r="T18" i="8"/>
  <c r="U18" i="8" s="1"/>
  <c r="U17" i="8"/>
  <c r="T17" i="8"/>
  <c r="T16" i="8"/>
  <c r="U16" i="8" s="1"/>
  <c r="U15" i="8"/>
  <c r="T15" i="8"/>
  <c r="T14" i="8"/>
  <c r="U14" i="8" s="1"/>
  <c r="T13" i="8"/>
  <c r="T38" i="9"/>
  <c r="U37" i="9"/>
  <c r="T37" i="9"/>
  <c r="T36" i="9"/>
  <c r="U36" i="9" s="1"/>
  <c r="U35" i="9"/>
  <c r="T35" i="9"/>
  <c r="T34" i="9"/>
  <c r="U34" i="9" s="1"/>
  <c r="T33" i="9"/>
  <c r="U33" i="9" s="1"/>
  <c r="T32" i="9"/>
  <c r="U32" i="9" s="1"/>
  <c r="T31" i="9"/>
  <c r="U31" i="9" s="1"/>
  <c r="T30" i="9"/>
  <c r="U30" i="9" s="1"/>
  <c r="U29" i="9"/>
  <c r="T29" i="9"/>
  <c r="T28" i="9"/>
  <c r="U28" i="9" s="1"/>
  <c r="T25" i="9"/>
  <c r="U25" i="9" s="1"/>
  <c r="T24" i="9"/>
  <c r="U24" i="9" s="1"/>
  <c r="T23" i="9"/>
  <c r="U23" i="9" s="1"/>
  <c r="T22" i="9"/>
  <c r="T20" i="9"/>
  <c r="U20" i="9" s="1"/>
  <c r="U19" i="9"/>
  <c r="T19" i="9"/>
  <c r="T18" i="9"/>
  <c r="U18" i="9" s="1"/>
  <c r="T17" i="9"/>
  <c r="U17" i="9" s="1"/>
  <c r="T16" i="9"/>
  <c r="U16" i="9" s="1"/>
  <c r="T15" i="9"/>
  <c r="U15" i="9" s="1"/>
  <c r="T14" i="9"/>
  <c r="U13" i="9"/>
  <c r="T13" i="9"/>
  <c r="T21" i="9" s="1"/>
  <c r="S21" i="9" s="1"/>
  <c r="T37" i="10"/>
  <c r="U37" i="10" s="1"/>
  <c r="T36" i="10"/>
  <c r="U36" i="10" s="1"/>
  <c r="T35" i="10"/>
  <c r="U35" i="10" s="1"/>
  <c r="T34" i="10"/>
  <c r="U34" i="10" s="1"/>
  <c r="U33" i="10"/>
  <c r="T33" i="10"/>
  <c r="T32" i="10"/>
  <c r="U32" i="10" s="1"/>
  <c r="U31" i="10"/>
  <c r="T31" i="10"/>
  <c r="T30" i="10"/>
  <c r="U30" i="10" s="1"/>
  <c r="T29" i="10"/>
  <c r="U29" i="10" s="1"/>
  <c r="T28" i="10"/>
  <c r="U28" i="10" s="1"/>
  <c r="T26" i="10"/>
  <c r="U25" i="10"/>
  <c r="T25" i="10"/>
  <c r="T24" i="10"/>
  <c r="U24" i="10" s="1"/>
  <c r="U23" i="10"/>
  <c r="T23" i="10"/>
  <c r="T22" i="10"/>
  <c r="U22" i="10" s="1"/>
  <c r="T20" i="10"/>
  <c r="U20" i="10" s="1"/>
  <c r="T19" i="10"/>
  <c r="U19" i="10" s="1"/>
  <c r="T18" i="10"/>
  <c r="U18" i="10" s="1"/>
  <c r="U17" i="10"/>
  <c r="T17" i="10"/>
  <c r="T16" i="10"/>
  <c r="U16" i="10" s="1"/>
  <c r="U15" i="10"/>
  <c r="T15" i="10"/>
  <c r="T14" i="10"/>
  <c r="U14" i="10" s="1"/>
  <c r="T13" i="10"/>
  <c r="T37" i="11"/>
  <c r="U37" i="11" s="1"/>
  <c r="U36" i="11"/>
  <c r="T36" i="11"/>
  <c r="T35" i="11"/>
  <c r="U35" i="11" s="1"/>
  <c r="U34" i="11"/>
  <c r="T34" i="11"/>
  <c r="T33" i="11"/>
  <c r="U33" i="11" s="1"/>
  <c r="U32" i="11"/>
  <c r="U38" i="11" s="1"/>
  <c r="T32" i="11"/>
  <c r="T31" i="11"/>
  <c r="U31" i="11" s="1"/>
  <c r="U30" i="11"/>
  <c r="T30" i="11"/>
  <c r="T29" i="11"/>
  <c r="U29" i="11" s="1"/>
  <c r="U28" i="11"/>
  <c r="T28" i="11"/>
  <c r="T38" i="11" s="1"/>
  <c r="T25" i="11"/>
  <c r="U25" i="11" s="1"/>
  <c r="U24" i="11"/>
  <c r="T24" i="11"/>
  <c r="T23" i="11"/>
  <c r="U23" i="11" s="1"/>
  <c r="U26" i="11" s="1"/>
  <c r="U22" i="11"/>
  <c r="T22" i="11"/>
  <c r="T26" i="11" s="1"/>
  <c r="U20" i="11"/>
  <c r="T20" i="11"/>
  <c r="T19" i="11"/>
  <c r="U19" i="11" s="1"/>
  <c r="U18" i="11"/>
  <c r="T18" i="11"/>
  <c r="T17" i="11"/>
  <c r="U17" i="11" s="1"/>
  <c r="U16" i="11"/>
  <c r="T16" i="11"/>
  <c r="T15" i="11"/>
  <c r="U15" i="11" s="1"/>
  <c r="U14" i="11"/>
  <c r="T14" i="11"/>
  <c r="T40" i="11" s="1"/>
  <c r="T13" i="11"/>
  <c r="U13" i="11" s="1"/>
  <c r="T37" i="12"/>
  <c r="U37" i="12" s="1"/>
  <c r="U36" i="12"/>
  <c r="T36" i="12"/>
  <c r="T35" i="12"/>
  <c r="U35" i="12" s="1"/>
  <c r="U34" i="12"/>
  <c r="T34" i="12"/>
  <c r="T33" i="12"/>
  <c r="U33" i="12" s="1"/>
  <c r="U32" i="12"/>
  <c r="U38" i="12" s="1"/>
  <c r="T32" i="12"/>
  <c r="T31" i="12"/>
  <c r="U31" i="12" s="1"/>
  <c r="U30" i="12"/>
  <c r="T30" i="12"/>
  <c r="T29" i="12"/>
  <c r="U29" i="12" s="1"/>
  <c r="U28" i="12"/>
  <c r="T28" i="12"/>
  <c r="T38" i="12" s="1"/>
  <c r="T25" i="12"/>
  <c r="U25" i="12" s="1"/>
  <c r="U24" i="12"/>
  <c r="T24" i="12"/>
  <c r="T23" i="12"/>
  <c r="U23" i="12" s="1"/>
  <c r="U26" i="12" s="1"/>
  <c r="U22" i="12"/>
  <c r="T22" i="12"/>
  <c r="T26" i="12" s="1"/>
  <c r="U20" i="12"/>
  <c r="T20" i="12"/>
  <c r="T19" i="12"/>
  <c r="U19" i="12" s="1"/>
  <c r="U18" i="12"/>
  <c r="T18" i="12"/>
  <c r="T17" i="12"/>
  <c r="U17" i="12" s="1"/>
  <c r="U16" i="12"/>
  <c r="T16" i="12"/>
  <c r="T15" i="12"/>
  <c r="U15" i="12" s="1"/>
  <c r="U14" i="12"/>
  <c r="T14" i="12"/>
  <c r="T40" i="12" s="1"/>
  <c r="T13" i="12"/>
  <c r="U13" i="12" s="1"/>
  <c r="T37" i="13"/>
  <c r="U37" i="13" s="1"/>
  <c r="T36" i="13"/>
  <c r="U36" i="13" s="1"/>
  <c r="T35" i="13"/>
  <c r="U35" i="13" s="1"/>
  <c r="U34" i="13"/>
  <c r="T34" i="13"/>
  <c r="T33" i="13"/>
  <c r="U33" i="13" s="1"/>
  <c r="T32" i="13"/>
  <c r="U32" i="13" s="1"/>
  <c r="T31" i="13"/>
  <c r="U31" i="13" s="1"/>
  <c r="U30" i="13"/>
  <c r="T30" i="13"/>
  <c r="T29" i="13"/>
  <c r="U29" i="13" s="1"/>
  <c r="T28" i="13"/>
  <c r="T38" i="13" s="1"/>
  <c r="T25" i="13"/>
  <c r="U25" i="13" s="1"/>
  <c r="U24" i="13"/>
  <c r="T24" i="13"/>
  <c r="T23" i="13"/>
  <c r="U23" i="13" s="1"/>
  <c r="T22" i="13"/>
  <c r="T26" i="13" s="1"/>
  <c r="T20" i="13"/>
  <c r="U20" i="13" s="1"/>
  <c r="T19" i="13"/>
  <c r="U19" i="13" s="1"/>
  <c r="U18" i="13"/>
  <c r="T18" i="13"/>
  <c r="T17" i="13"/>
  <c r="U17" i="13" s="1"/>
  <c r="T16" i="13"/>
  <c r="U16" i="13" s="1"/>
  <c r="T15" i="13"/>
  <c r="U15" i="13" s="1"/>
  <c r="U14" i="13"/>
  <c r="T14" i="13"/>
  <c r="T13" i="13"/>
  <c r="U13" i="13" s="1"/>
  <c r="T37" i="14"/>
  <c r="U37" i="14" s="1"/>
  <c r="U36" i="14"/>
  <c r="T36" i="14"/>
  <c r="T35" i="14"/>
  <c r="U35" i="14" s="1"/>
  <c r="T34" i="14"/>
  <c r="U34" i="14" s="1"/>
  <c r="T33" i="14"/>
  <c r="U33" i="14" s="1"/>
  <c r="U32" i="14"/>
  <c r="T32" i="14"/>
  <c r="T31" i="14"/>
  <c r="U31" i="14" s="1"/>
  <c r="T30" i="14"/>
  <c r="T38" i="14" s="1"/>
  <c r="T29" i="14"/>
  <c r="U29" i="14" s="1"/>
  <c r="U28" i="14"/>
  <c r="T28" i="14"/>
  <c r="T25" i="14"/>
  <c r="U25" i="14" s="1"/>
  <c r="T24" i="14"/>
  <c r="U24" i="14" s="1"/>
  <c r="U26" i="14" s="1"/>
  <c r="T23" i="14"/>
  <c r="U23" i="14" s="1"/>
  <c r="U22" i="14"/>
  <c r="T22" i="14"/>
  <c r="T26" i="14" s="1"/>
  <c r="U20" i="14"/>
  <c r="T20" i="14"/>
  <c r="T19" i="14"/>
  <c r="U19" i="14" s="1"/>
  <c r="T18" i="14"/>
  <c r="U18" i="14" s="1"/>
  <c r="T17" i="14"/>
  <c r="U17" i="14" s="1"/>
  <c r="U16" i="14"/>
  <c r="T16" i="14"/>
  <c r="T15" i="14"/>
  <c r="U15" i="14" s="1"/>
  <c r="T14" i="14"/>
  <c r="U14" i="14" s="1"/>
  <c r="T13" i="14"/>
  <c r="U13" i="14" s="1"/>
  <c r="T37" i="4"/>
  <c r="U37" i="4" s="1"/>
  <c r="T36" i="4"/>
  <c r="U36" i="4" s="1"/>
  <c r="T35" i="4"/>
  <c r="U35" i="4" s="1"/>
  <c r="U34" i="4"/>
  <c r="T34" i="4"/>
  <c r="T33" i="4"/>
  <c r="U33" i="4" s="1"/>
  <c r="T32" i="4"/>
  <c r="U32" i="4" s="1"/>
  <c r="T31" i="4"/>
  <c r="U31" i="4" s="1"/>
  <c r="U30" i="4"/>
  <c r="T30" i="4"/>
  <c r="T29" i="4"/>
  <c r="U29" i="4" s="1"/>
  <c r="T28" i="4"/>
  <c r="U28" i="4" s="1"/>
  <c r="U25" i="4"/>
  <c r="T25" i="4"/>
  <c r="U24" i="4"/>
  <c r="T24" i="4"/>
  <c r="U23" i="4"/>
  <c r="T23" i="4"/>
  <c r="U22" i="4"/>
  <c r="U26" i="4" s="1"/>
  <c r="T22" i="4"/>
  <c r="T26" i="4" s="1"/>
  <c r="U20" i="4"/>
  <c r="T20" i="4"/>
  <c r="T19" i="4"/>
  <c r="U19" i="4" s="1"/>
  <c r="U18" i="4"/>
  <c r="T18" i="4"/>
  <c r="T17" i="4"/>
  <c r="U17" i="4" s="1"/>
  <c r="U16" i="4"/>
  <c r="T16" i="4"/>
  <c r="T15" i="4"/>
  <c r="U15" i="4" s="1"/>
  <c r="U14" i="4"/>
  <c r="T14" i="4"/>
  <c r="T40" i="4"/>
  <c r="S40" i="4" s="1"/>
  <c r="F37" i="5"/>
  <c r="F36" i="5"/>
  <c r="F35" i="5"/>
  <c r="F34" i="5"/>
  <c r="F33" i="5"/>
  <c r="F32" i="5"/>
  <c r="F31" i="5"/>
  <c r="F30" i="5"/>
  <c r="F29" i="5"/>
  <c r="F38" i="5" s="1"/>
  <c r="E38" i="5" s="1"/>
  <c r="F28" i="5"/>
  <c r="F25" i="5"/>
  <c r="F24" i="5"/>
  <c r="F23" i="5"/>
  <c r="F22" i="5"/>
  <c r="F26" i="5" s="1"/>
  <c r="J26" i="5" s="1"/>
  <c r="F20" i="5"/>
  <c r="F19" i="5"/>
  <c r="F18" i="5"/>
  <c r="F17" i="5"/>
  <c r="F16" i="5"/>
  <c r="F15" i="5"/>
  <c r="F14" i="5"/>
  <c r="F13" i="5"/>
  <c r="F40" i="5" s="1"/>
  <c r="J40" i="5" s="1"/>
  <c r="F37" i="6"/>
  <c r="F36" i="6"/>
  <c r="F35" i="6"/>
  <c r="F34" i="6"/>
  <c r="F33" i="6"/>
  <c r="F32" i="6"/>
  <c r="F31" i="6"/>
  <c r="F30" i="6"/>
  <c r="F29" i="6"/>
  <c r="F38" i="6" s="1"/>
  <c r="F28" i="6"/>
  <c r="F25" i="6"/>
  <c r="F24" i="6"/>
  <c r="F23" i="6"/>
  <c r="F22" i="6"/>
  <c r="F26" i="6" s="1"/>
  <c r="J26" i="6" s="1"/>
  <c r="F20" i="6"/>
  <c r="F19" i="6"/>
  <c r="F18" i="6"/>
  <c r="F17" i="6"/>
  <c r="F16" i="6"/>
  <c r="F15" i="6"/>
  <c r="F14" i="6"/>
  <c r="F13" i="6"/>
  <c r="F40" i="6" s="1"/>
  <c r="E40" i="6" s="1"/>
  <c r="F37" i="7"/>
  <c r="F36" i="7"/>
  <c r="F35" i="7"/>
  <c r="F34" i="7"/>
  <c r="F33" i="7"/>
  <c r="F32" i="7"/>
  <c r="F31" i="7"/>
  <c r="F30" i="7"/>
  <c r="F29" i="7"/>
  <c r="F38" i="7" s="1"/>
  <c r="E38" i="7" s="1"/>
  <c r="F28" i="7"/>
  <c r="F25" i="7"/>
  <c r="F24" i="7"/>
  <c r="F23" i="7"/>
  <c r="F22" i="7"/>
  <c r="F26" i="7" s="1"/>
  <c r="J26" i="7" s="1"/>
  <c r="F20" i="7"/>
  <c r="F19" i="7"/>
  <c r="F18" i="7"/>
  <c r="F17" i="7"/>
  <c r="F16" i="7"/>
  <c r="F15" i="7"/>
  <c r="F14" i="7"/>
  <c r="F13" i="7"/>
  <c r="F40" i="7" s="1"/>
  <c r="J40" i="7" s="1"/>
  <c r="F37" i="8"/>
  <c r="F36" i="8"/>
  <c r="F35" i="8"/>
  <c r="F34" i="8"/>
  <c r="F33" i="8"/>
  <c r="F32" i="8"/>
  <c r="F31" i="8"/>
  <c r="F30" i="8"/>
  <c r="F29" i="8"/>
  <c r="F38" i="8" s="1"/>
  <c r="J38" i="8" s="1"/>
  <c r="F28" i="8"/>
  <c r="F25" i="8"/>
  <c r="F24" i="8"/>
  <c r="F23" i="8"/>
  <c r="F22" i="8"/>
  <c r="F26" i="8" s="1"/>
  <c r="J26" i="8" s="1"/>
  <c r="F20" i="8"/>
  <c r="F19" i="8"/>
  <c r="F18" i="8"/>
  <c r="F17" i="8"/>
  <c r="F16" i="8"/>
  <c r="F15" i="8"/>
  <c r="F14" i="8"/>
  <c r="F13" i="8"/>
  <c r="F40" i="8" s="1"/>
  <c r="E40" i="8" s="1"/>
  <c r="F37" i="9"/>
  <c r="F36" i="9"/>
  <c r="F35" i="9"/>
  <c r="F34" i="9"/>
  <c r="F33" i="9"/>
  <c r="F32" i="9"/>
  <c r="F31" i="9"/>
  <c r="F30" i="9"/>
  <c r="F29" i="9"/>
  <c r="F38" i="9" s="1"/>
  <c r="E38" i="9" s="1"/>
  <c r="F28" i="9"/>
  <c r="F25" i="9"/>
  <c r="F24" i="9"/>
  <c r="F23" i="9"/>
  <c r="F22" i="9"/>
  <c r="F26" i="9" s="1"/>
  <c r="J26" i="9" s="1"/>
  <c r="F20" i="9"/>
  <c r="F19" i="9"/>
  <c r="F18" i="9"/>
  <c r="F17" i="9"/>
  <c r="F16" i="9"/>
  <c r="F15" i="9"/>
  <c r="F14" i="9"/>
  <c r="F13" i="9"/>
  <c r="F40" i="9" s="1"/>
  <c r="J40" i="9" s="1"/>
  <c r="F37" i="10"/>
  <c r="F36" i="10"/>
  <c r="F35" i="10"/>
  <c r="F34" i="10"/>
  <c r="F33" i="10"/>
  <c r="F32" i="10"/>
  <c r="F31" i="10"/>
  <c r="F30" i="10"/>
  <c r="F29" i="10"/>
  <c r="F38" i="10" s="1"/>
  <c r="F28" i="10"/>
  <c r="F25" i="10"/>
  <c r="F24" i="10"/>
  <c r="F23" i="10"/>
  <c r="F22" i="10"/>
  <c r="F26" i="10" s="1"/>
  <c r="F20" i="10"/>
  <c r="F19" i="10"/>
  <c r="F18" i="10"/>
  <c r="F17" i="10"/>
  <c r="F16" i="10"/>
  <c r="F15" i="10"/>
  <c r="F14" i="10"/>
  <c r="F13" i="10"/>
  <c r="F40" i="10" s="1"/>
  <c r="E40" i="10" s="1"/>
  <c r="F37" i="11"/>
  <c r="F36" i="11"/>
  <c r="F35" i="11"/>
  <c r="F34" i="11"/>
  <c r="F33" i="11"/>
  <c r="F32" i="11"/>
  <c r="F31" i="11"/>
  <c r="F30" i="11"/>
  <c r="F29" i="11"/>
  <c r="F38" i="11" s="1"/>
  <c r="E38" i="11" s="1"/>
  <c r="F28" i="11"/>
  <c r="F25" i="11"/>
  <c r="F24" i="11"/>
  <c r="F23" i="11"/>
  <c r="F22" i="11"/>
  <c r="F26" i="11" s="1"/>
  <c r="F20" i="11"/>
  <c r="F19" i="11"/>
  <c r="F18" i="11"/>
  <c r="F17" i="11"/>
  <c r="F16" i="11"/>
  <c r="F15" i="11"/>
  <c r="F14" i="11"/>
  <c r="F13" i="11"/>
  <c r="F40" i="11" s="1"/>
  <c r="J40" i="11" s="1"/>
  <c r="F37" i="12"/>
  <c r="F36" i="12"/>
  <c r="F35" i="12"/>
  <c r="F34" i="12"/>
  <c r="F33" i="12"/>
  <c r="F32" i="12"/>
  <c r="F31" i="12"/>
  <c r="F30" i="12"/>
  <c r="F29" i="12"/>
  <c r="F38" i="12" s="1"/>
  <c r="J38" i="12" s="1"/>
  <c r="F28" i="12"/>
  <c r="F25" i="12"/>
  <c r="F24" i="12"/>
  <c r="F23" i="12"/>
  <c r="F22" i="12"/>
  <c r="F26" i="12" s="1"/>
  <c r="F20" i="12"/>
  <c r="F19" i="12"/>
  <c r="F18" i="12"/>
  <c r="F17" i="12"/>
  <c r="F16" i="12"/>
  <c r="F15" i="12"/>
  <c r="F14" i="12"/>
  <c r="F13" i="12"/>
  <c r="F40" i="12" s="1"/>
  <c r="F37" i="13"/>
  <c r="F36" i="13"/>
  <c r="F35" i="13"/>
  <c r="F34" i="13"/>
  <c r="F33" i="13"/>
  <c r="F32" i="13"/>
  <c r="F31" i="13"/>
  <c r="F30" i="13"/>
  <c r="F29" i="13"/>
  <c r="F38" i="13" s="1"/>
  <c r="E38" i="13" s="1"/>
  <c r="F28" i="13"/>
  <c r="F25" i="13"/>
  <c r="F24" i="13"/>
  <c r="F23" i="13"/>
  <c r="F22" i="13"/>
  <c r="F26" i="13" s="1"/>
  <c r="J26" i="13" s="1"/>
  <c r="F20" i="13"/>
  <c r="F19" i="13"/>
  <c r="F18" i="13"/>
  <c r="F17" i="13"/>
  <c r="F16" i="13"/>
  <c r="F15" i="13"/>
  <c r="F14" i="13"/>
  <c r="F13" i="13"/>
  <c r="F40" i="13" s="1"/>
  <c r="E40" i="13" s="1"/>
  <c r="F37" i="14"/>
  <c r="F36" i="14"/>
  <c r="F35" i="14"/>
  <c r="F34" i="14"/>
  <c r="F33" i="14"/>
  <c r="F32" i="14"/>
  <c r="F31" i="14"/>
  <c r="F30" i="14"/>
  <c r="F29" i="14"/>
  <c r="F38" i="14" s="1"/>
  <c r="E38" i="14" s="1"/>
  <c r="F28" i="14"/>
  <c r="F25" i="14"/>
  <c r="F24" i="14"/>
  <c r="F23" i="14"/>
  <c r="F22" i="14"/>
  <c r="F26" i="14" s="1"/>
  <c r="F20" i="14"/>
  <c r="F19" i="14"/>
  <c r="F18" i="14"/>
  <c r="F17" i="14"/>
  <c r="F16" i="14"/>
  <c r="F15" i="14"/>
  <c r="F14" i="14"/>
  <c r="F13" i="14"/>
  <c r="F40" i="14" s="1"/>
  <c r="F37" i="4"/>
  <c r="F36" i="4"/>
  <c r="F35" i="4"/>
  <c r="F34" i="4"/>
  <c r="F33" i="4"/>
  <c r="F32" i="4"/>
  <c r="F31" i="4"/>
  <c r="F30" i="4"/>
  <c r="F29" i="4"/>
  <c r="F38" i="4" s="1"/>
  <c r="E38" i="4" s="1"/>
  <c r="F28" i="4"/>
  <c r="F25" i="4"/>
  <c r="F24" i="4"/>
  <c r="F23" i="4"/>
  <c r="F22" i="4"/>
  <c r="F26" i="4" s="1"/>
  <c r="F20" i="4"/>
  <c r="F19" i="4"/>
  <c r="F18" i="4"/>
  <c r="F17" i="4"/>
  <c r="F16" i="4"/>
  <c r="F15" i="4"/>
  <c r="F14" i="4"/>
  <c r="F13" i="4"/>
  <c r="F40" i="4" s="1"/>
  <c r="E40" i="4" s="1"/>
  <c r="S40" i="5"/>
  <c r="Q40" i="5"/>
  <c r="N40" i="5"/>
  <c r="M40" i="5" s="1"/>
  <c r="L40" i="5"/>
  <c r="I40" i="5"/>
  <c r="H40" i="5"/>
  <c r="G40" i="5"/>
  <c r="D40" i="5"/>
  <c r="P39" i="5"/>
  <c r="N39" i="5"/>
  <c r="M39" i="5" s="1"/>
  <c r="L39" i="5"/>
  <c r="G39" i="5"/>
  <c r="Q38" i="5"/>
  <c r="O38" i="5"/>
  <c r="N38" i="5"/>
  <c r="M38" i="5"/>
  <c r="L38" i="5"/>
  <c r="P38" i="5" s="1"/>
  <c r="I38" i="5"/>
  <c r="G38" i="5"/>
  <c r="H38" i="5" s="1"/>
  <c r="D38" i="5"/>
  <c r="D39" i="5" s="1"/>
  <c r="Q40" i="6"/>
  <c r="N40" i="6"/>
  <c r="M40" i="6"/>
  <c r="L40" i="6"/>
  <c r="I40" i="6"/>
  <c r="G40" i="6"/>
  <c r="H40" i="6" s="1"/>
  <c r="D40" i="6"/>
  <c r="Q39" i="6"/>
  <c r="R38" i="6" s="1"/>
  <c r="D39" i="6"/>
  <c r="Q38" i="6"/>
  <c r="N38" i="6"/>
  <c r="L38" i="6"/>
  <c r="P39" i="6" s="1"/>
  <c r="I38" i="6"/>
  <c r="I39" i="6" s="1"/>
  <c r="H38" i="6"/>
  <c r="G38" i="6"/>
  <c r="G39" i="6" s="1"/>
  <c r="H39" i="6" s="1"/>
  <c r="D38" i="6"/>
  <c r="Q40" i="7"/>
  <c r="N40" i="7"/>
  <c r="L40" i="7"/>
  <c r="K40" i="7" s="1"/>
  <c r="I40" i="7"/>
  <c r="H40" i="7"/>
  <c r="G40" i="7"/>
  <c r="D40" i="7"/>
  <c r="P39" i="7"/>
  <c r="N39" i="7"/>
  <c r="M39" i="7" s="1"/>
  <c r="L39" i="7"/>
  <c r="I39" i="7"/>
  <c r="Q38" i="7"/>
  <c r="Q39" i="7" s="1"/>
  <c r="R40" i="7" s="1"/>
  <c r="N38" i="7"/>
  <c r="M38" i="7"/>
  <c r="L38" i="7"/>
  <c r="P38" i="7" s="1"/>
  <c r="P40" i="7" s="1"/>
  <c r="K38" i="7"/>
  <c r="I38" i="7"/>
  <c r="G38" i="7"/>
  <c r="D38" i="7"/>
  <c r="D39" i="7" s="1"/>
  <c r="Q40" i="8"/>
  <c r="R40" i="8" s="1"/>
  <c r="N40" i="8"/>
  <c r="M40" i="8"/>
  <c r="L40" i="8"/>
  <c r="I40" i="8"/>
  <c r="G40" i="8"/>
  <c r="D40" i="8"/>
  <c r="Q39" i="8"/>
  <c r="I39" i="8"/>
  <c r="R38" i="8"/>
  <c r="Q38" i="8"/>
  <c r="N38" i="8"/>
  <c r="N39" i="8" s="1"/>
  <c r="L38" i="8"/>
  <c r="I38" i="8"/>
  <c r="H38" i="8"/>
  <c r="G38" i="8"/>
  <c r="G39" i="8" s="1"/>
  <c r="H39" i="8" s="1"/>
  <c r="D38" i="8"/>
  <c r="Q40" i="9"/>
  <c r="N40" i="9"/>
  <c r="M40" i="9" s="1"/>
  <c r="L40" i="9"/>
  <c r="I40" i="9"/>
  <c r="H40" i="9"/>
  <c r="G40" i="9"/>
  <c r="D40" i="9"/>
  <c r="P39" i="9"/>
  <c r="N39" i="9"/>
  <c r="L39" i="9"/>
  <c r="G39" i="9"/>
  <c r="Q38" i="9"/>
  <c r="O38" i="9"/>
  <c r="N38" i="9"/>
  <c r="M38" i="9"/>
  <c r="L38" i="9"/>
  <c r="P38" i="9" s="1"/>
  <c r="I38" i="9"/>
  <c r="G38" i="9"/>
  <c r="D38" i="9"/>
  <c r="D39" i="9" s="1"/>
  <c r="Q40" i="10"/>
  <c r="N40" i="10"/>
  <c r="M40" i="10"/>
  <c r="L40" i="10"/>
  <c r="I40" i="10"/>
  <c r="G40" i="10"/>
  <c r="H40" i="10" s="1"/>
  <c r="D40" i="10"/>
  <c r="Q39" i="10"/>
  <c r="R38" i="10" s="1"/>
  <c r="D39" i="10"/>
  <c r="Q38" i="10"/>
  <c r="N38" i="10"/>
  <c r="L38" i="10"/>
  <c r="P39" i="10" s="1"/>
  <c r="I38" i="10"/>
  <c r="I39" i="10" s="1"/>
  <c r="H38" i="10"/>
  <c r="G38" i="10"/>
  <c r="G39" i="10" s="1"/>
  <c r="H39" i="10" s="1"/>
  <c r="D38" i="10"/>
  <c r="S40" i="11"/>
  <c r="Q40" i="11"/>
  <c r="N40" i="11"/>
  <c r="M40" i="11" s="1"/>
  <c r="L40" i="11"/>
  <c r="K40" i="11" s="1"/>
  <c r="I40" i="11"/>
  <c r="H40" i="11"/>
  <c r="G40" i="11"/>
  <c r="D40" i="11"/>
  <c r="P39" i="11"/>
  <c r="N39" i="11"/>
  <c r="M39" i="11" s="1"/>
  <c r="L39" i="11"/>
  <c r="I39" i="11"/>
  <c r="S38" i="11"/>
  <c r="Q38" i="11"/>
  <c r="Q39" i="11" s="1"/>
  <c r="R40" i="11" s="1"/>
  <c r="N38" i="11"/>
  <c r="M38" i="11"/>
  <c r="L38" i="11"/>
  <c r="P38" i="11" s="1"/>
  <c r="P40" i="11" s="1"/>
  <c r="K38" i="11"/>
  <c r="I38" i="11"/>
  <c r="G38" i="11"/>
  <c r="D38" i="11"/>
  <c r="D39" i="11" s="1"/>
  <c r="Q40" i="12"/>
  <c r="R40" i="12" s="1"/>
  <c r="N40" i="12"/>
  <c r="M40" i="12"/>
  <c r="L40" i="12"/>
  <c r="I40" i="12"/>
  <c r="H40" i="12"/>
  <c r="G40" i="12"/>
  <c r="D40" i="12"/>
  <c r="Q39" i="12"/>
  <c r="N39" i="12"/>
  <c r="I39" i="12"/>
  <c r="R38" i="12"/>
  <c r="Q38" i="12"/>
  <c r="P38" i="12"/>
  <c r="N38" i="12"/>
  <c r="M38" i="12" s="1"/>
  <c r="L38" i="12"/>
  <c r="I38" i="12"/>
  <c r="H38" i="12"/>
  <c r="G38" i="12"/>
  <c r="G39" i="12" s="1"/>
  <c r="D38" i="12"/>
  <c r="Q40" i="13"/>
  <c r="N40" i="13"/>
  <c r="M40" i="13" s="1"/>
  <c r="L40" i="13"/>
  <c r="I40" i="13"/>
  <c r="H40" i="13" s="1"/>
  <c r="G40" i="13"/>
  <c r="D40" i="13"/>
  <c r="P39" i="13"/>
  <c r="N39" i="13"/>
  <c r="L39" i="13"/>
  <c r="G39" i="13"/>
  <c r="Q38" i="13"/>
  <c r="O38" i="13"/>
  <c r="N38" i="13"/>
  <c r="M38" i="13"/>
  <c r="L38" i="13"/>
  <c r="I38" i="13"/>
  <c r="G38" i="13"/>
  <c r="D38" i="13"/>
  <c r="D39" i="13" s="1"/>
  <c r="Q40" i="14"/>
  <c r="N40" i="14"/>
  <c r="M40" i="14" s="1"/>
  <c r="L40" i="14"/>
  <c r="I40" i="14"/>
  <c r="G40" i="14"/>
  <c r="D40" i="14"/>
  <c r="G39" i="14"/>
  <c r="H39" i="14" s="1"/>
  <c r="Q38" i="14"/>
  <c r="Q39" i="14" s="1"/>
  <c r="O38" i="14"/>
  <c r="N38" i="14"/>
  <c r="N39" i="14" s="1"/>
  <c r="M38" i="14"/>
  <c r="L38" i="14"/>
  <c r="L39" i="14" s="1"/>
  <c r="I38" i="14"/>
  <c r="I39" i="14" s="1"/>
  <c r="G38" i="14"/>
  <c r="H38" i="14" s="1"/>
  <c r="D38" i="14"/>
  <c r="D39" i="14" s="1"/>
  <c r="Q40" i="4"/>
  <c r="R40" i="4" s="1"/>
  <c r="N40" i="4"/>
  <c r="M40" i="4" s="1"/>
  <c r="L40" i="4"/>
  <c r="K40" i="4"/>
  <c r="I40" i="4"/>
  <c r="G40" i="4"/>
  <c r="H40" i="4" s="1"/>
  <c r="D40" i="4"/>
  <c r="Q39" i="4"/>
  <c r="P39" i="4"/>
  <c r="L39" i="4"/>
  <c r="G39" i="4"/>
  <c r="D39" i="4"/>
  <c r="R38" i="4"/>
  <c r="Q38" i="4"/>
  <c r="N38" i="4"/>
  <c r="M38" i="4" s="1"/>
  <c r="L38" i="4"/>
  <c r="P38" i="4" s="1"/>
  <c r="I38" i="4"/>
  <c r="H38" i="4" s="1"/>
  <c r="G38" i="4"/>
  <c r="D38" i="4"/>
  <c r="N27" i="5"/>
  <c r="Q26" i="5"/>
  <c r="Q27" i="5" s="1"/>
  <c r="P26" i="5"/>
  <c r="N26" i="5"/>
  <c r="L26" i="5"/>
  <c r="I26" i="5"/>
  <c r="I27" i="5" s="1"/>
  <c r="H26" i="5"/>
  <c r="G26" i="5"/>
  <c r="G27" i="5" s="1"/>
  <c r="D26" i="5"/>
  <c r="N27" i="6"/>
  <c r="Q26" i="6"/>
  <c r="Q27" i="6" s="1"/>
  <c r="P26" i="6"/>
  <c r="N26" i="6"/>
  <c r="L26" i="6"/>
  <c r="I26" i="6"/>
  <c r="I27" i="6" s="1"/>
  <c r="H26" i="6"/>
  <c r="G26" i="6"/>
  <c r="G27" i="6" s="1"/>
  <c r="H27" i="6" s="1"/>
  <c r="D26" i="6"/>
  <c r="N27" i="7"/>
  <c r="Q26" i="7"/>
  <c r="Q27" i="7" s="1"/>
  <c r="N26" i="7"/>
  <c r="L26" i="7"/>
  <c r="I26" i="7"/>
  <c r="I27" i="7" s="1"/>
  <c r="H26" i="7"/>
  <c r="G26" i="7"/>
  <c r="G27" i="7" s="1"/>
  <c r="H27" i="7" s="1"/>
  <c r="D26" i="7"/>
  <c r="N27" i="8"/>
  <c r="Q26" i="8"/>
  <c r="Q27" i="8" s="1"/>
  <c r="N26" i="8"/>
  <c r="L26" i="8"/>
  <c r="I26" i="8"/>
  <c r="I27" i="8" s="1"/>
  <c r="H26" i="8"/>
  <c r="G26" i="8"/>
  <c r="G27" i="8" s="1"/>
  <c r="D26" i="8"/>
  <c r="N27" i="9"/>
  <c r="Q26" i="9"/>
  <c r="Q27" i="9" s="1"/>
  <c r="P26" i="9"/>
  <c r="N26" i="9"/>
  <c r="L26" i="9"/>
  <c r="I26" i="9"/>
  <c r="I27" i="9" s="1"/>
  <c r="H26" i="9"/>
  <c r="G26" i="9"/>
  <c r="G27" i="9" s="1"/>
  <c r="D26" i="9"/>
  <c r="L27" i="10"/>
  <c r="H27" i="10"/>
  <c r="D27" i="10"/>
  <c r="Q26" i="10"/>
  <c r="Q27" i="10" s="1"/>
  <c r="N26" i="10"/>
  <c r="L26" i="10"/>
  <c r="P26" i="10" s="1"/>
  <c r="I26" i="10"/>
  <c r="I27" i="10" s="1"/>
  <c r="H26" i="10"/>
  <c r="G26" i="10"/>
  <c r="G27" i="10" s="1"/>
  <c r="D26" i="10"/>
  <c r="P27" i="11"/>
  <c r="L27" i="11"/>
  <c r="H27" i="11"/>
  <c r="D27" i="11"/>
  <c r="S26" i="11"/>
  <c r="Q26" i="11"/>
  <c r="Q27" i="11" s="1"/>
  <c r="N26" i="11"/>
  <c r="N27" i="11" s="1"/>
  <c r="L26" i="11"/>
  <c r="I26" i="11"/>
  <c r="I27" i="11" s="1"/>
  <c r="H26" i="11"/>
  <c r="G26" i="11"/>
  <c r="G27" i="11" s="1"/>
  <c r="D26" i="11"/>
  <c r="P27" i="12"/>
  <c r="L27" i="12"/>
  <c r="H27" i="12"/>
  <c r="D27" i="12"/>
  <c r="S26" i="12"/>
  <c r="Q26" i="12"/>
  <c r="Q27" i="12" s="1"/>
  <c r="N26" i="12"/>
  <c r="L26" i="12"/>
  <c r="P26" i="12" s="1"/>
  <c r="I26" i="12"/>
  <c r="I27" i="12" s="1"/>
  <c r="H26" i="12"/>
  <c r="G26" i="12"/>
  <c r="G27" i="12" s="1"/>
  <c r="D26" i="12"/>
  <c r="P27" i="13"/>
  <c r="L27" i="13"/>
  <c r="H27" i="13"/>
  <c r="D27" i="13"/>
  <c r="Q26" i="13"/>
  <c r="Q27" i="13" s="1"/>
  <c r="N26" i="13"/>
  <c r="N27" i="13" s="1"/>
  <c r="L26" i="13"/>
  <c r="I26" i="13"/>
  <c r="I27" i="13" s="1"/>
  <c r="H26" i="13"/>
  <c r="G26" i="13"/>
  <c r="G27" i="13" s="1"/>
  <c r="D26" i="13"/>
  <c r="P27" i="14"/>
  <c r="L27" i="14"/>
  <c r="H27" i="14"/>
  <c r="D27" i="14"/>
  <c r="Q26" i="14"/>
  <c r="Q27" i="14" s="1"/>
  <c r="N26" i="14"/>
  <c r="L26" i="14"/>
  <c r="P26" i="14" s="1"/>
  <c r="I26" i="14"/>
  <c r="I27" i="14" s="1"/>
  <c r="H26" i="14"/>
  <c r="G26" i="14"/>
  <c r="G27" i="14" s="1"/>
  <c r="D26" i="14"/>
  <c r="L27" i="4"/>
  <c r="H27" i="4"/>
  <c r="D27" i="4"/>
  <c r="Q26" i="4"/>
  <c r="Q27" i="4" s="1"/>
  <c r="N26" i="4"/>
  <c r="M26" i="4" s="1"/>
  <c r="L26" i="4"/>
  <c r="P26" i="4" s="1"/>
  <c r="I26" i="4"/>
  <c r="I27" i="4" s="1"/>
  <c r="H26" i="4"/>
  <c r="G26" i="4"/>
  <c r="G27" i="4" s="1"/>
  <c r="D26" i="4"/>
  <c r="Q21" i="5"/>
  <c r="P21" i="5" s="1"/>
  <c r="N21" i="5"/>
  <c r="M21" i="5" s="1"/>
  <c r="L21" i="5"/>
  <c r="I21" i="5"/>
  <c r="G21" i="5"/>
  <c r="H21" i="5" s="1"/>
  <c r="D21" i="5"/>
  <c r="Q21" i="6"/>
  <c r="N21" i="6"/>
  <c r="L21" i="6"/>
  <c r="I21" i="6"/>
  <c r="H21" i="6"/>
  <c r="G21" i="6"/>
  <c r="D21" i="6"/>
  <c r="Q21" i="7"/>
  <c r="P21" i="7" s="1"/>
  <c r="N21" i="7"/>
  <c r="M21" i="7" s="1"/>
  <c r="L21" i="7"/>
  <c r="I21" i="7"/>
  <c r="G21" i="7"/>
  <c r="H21" i="7" s="1"/>
  <c r="D21" i="7"/>
  <c r="Q21" i="8"/>
  <c r="N21" i="8"/>
  <c r="L21" i="8"/>
  <c r="I21" i="8"/>
  <c r="H21" i="8"/>
  <c r="G21" i="8"/>
  <c r="D21" i="8"/>
  <c r="Q21" i="9"/>
  <c r="N21" i="9"/>
  <c r="M21" i="9" s="1"/>
  <c r="L21" i="9"/>
  <c r="P21" i="9" s="1"/>
  <c r="I21" i="9"/>
  <c r="H21" i="9"/>
  <c r="G21" i="9"/>
  <c r="D21" i="9"/>
  <c r="Q21" i="10"/>
  <c r="N21" i="10"/>
  <c r="L21" i="10"/>
  <c r="I21" i="10"/>
  <c r="H21" i="10"/>
  <c r="G21" i="10"/>
  <c r="D21" i="10"/>
  <c r="Q21" i="11"/>
  <c r="N21" i="11"/>
  <c r="M21" i="11" s="1"/>
  <c r="L21" i="11"/>
  <c r="P21" i="11" s="1"/>
  <c r="I21" i="11"/>
  <c r="H21" i="11"/>
  <c r="G21" i="11"/>
  <c r="D21" i="11"/>
  <c r="Q21" i="12"/>
  <c r="N21" i="12"/>
  <c r="L21" i="12"/>
  <c r="I21" i="12"/>
  <c r="H21" i="12"/>
  <c r="G21" i="12"/>
  <c r="D21" i="12"/>
  <c r="Q21" i="13"/>
  <c r="N21" i="13"/>
  <c r="M21" i="13" s="1"/>
  <c r="L21" i="13"/>
  <c r="P21" i="13" s="1"/>
  <c r="I21" i="13"/>
  <c r="H21" i="13"/>
  <c r="G21" i="13"/>
  <c r="D21" i="13"/>
  <c r="Q21" i="14"/>
  <c r="N21" i="14"/>
  <c r="L21" i="14"/>
  <c r="I21" i="14"/>
  <c r="H21" i="14"/>
  <c r="G21" i="14"/>
  <c r="D21" i="14"/>
  <c r="Q21" i="4"/>
  <c r="N21" i="4"/>
  <c r="M21" i="4" s="1"/>
  <c r="L21" i="4"/>
  <c r="P21" i="4" s="1"/>
  <c r="I21" i="4"/>
  <c r="H21" i="4"/>
  <c r="G21" i="4"/>
  <c r="D21" i="4"/>
  <c r="U67" i="2"/>
  <c r="U65" i="2"/>
  <c r="U63" i="2"/>
  <c r="U61" i="2"/>
  <c r="U57" i="2"/>
  <c r="U53" i="2"/>
  <c r="U51" i="2"/>
  <c r="U49" i="2"/>
  <c r="U46" i="2"/>
  <c r="T40" i="2"/>
  <c r="S40" i="2" s="1"/>
  <c r="R39" i="2"/>
  <c r="R38" i="2"/>
  <c r="R27" i="2"/>
  <c r="R21" i="2"/>
  <c r="Q40" i="2"/>
  <c r="R40" i="2" s="1"/>
  <c r="N40" i="2"/>
  <c r="L40" i="2"/>
  <c r="M39" i="2"/>
  <c r="M38" i="2"/>
  <c r="M27" i="2"/>
  <c r="M26" i="2"/>
  <c r="H39" i="2"/>
  <c r="H38" i="2"/>
  <c r="H27" i="2"/>
  <c r="E39" i="2"/>
  <c r="E38" i="2"/>
  <c r="E27" i="2"/>
  <c r="T13" i="2"/>
  <c r="S39" i="2"/>
  <c r="S38" i="2"/>
  <c r="S27" i="2"/>
  <c r="S26" i="2"/>
  <c r="S21" i="2"/>
  <c r="T22" i="2"/>
  <c r="P26" i="2"/>
  <c r="H26" i="2"/>
  <c r="E26" i="2"/>
  <c r="H21" i="2"/>
  <c r="F37" i="2"/>
  <c r="F36" i="2"/>
  <c r="F35" i="2"/>
  <c r="F34" i="2"/>
  <c r="F33" i="2"/>
  <c r="F32" i="2"/>
  <c r="F31" i="2"/>
  <c r="F30" i="2"/>
  <c r="F29" i="2"/>
  <c r="F28" i="2"/>
  <c r="F25" i="2"/>
  <c r="F24" i="2"/>
  <c r="F23" i="2"/>
  <c r="F22" i="2"/>
  <c r="F20" i="2"/>
  <c r="F19" i="2"/>
  <c r="F18" i="2"/>
  <c r="F17" i="2"/>
  <c r="F16" i="2"/>
  <c r="F15" i="2"/>
  <c r="F14" i="2"/>
  <c r="F13" i="2"/>
  <c r="U37" i="2"/>
  <c r="U36" i="2"/>
  <c r="U35" i="2"/>
  <c r="U34" i="2"/>
  <c r="U33" i="2"/>
  <c r="U32" i="2"/>
  <c r="U31" i="2"/>
  <c r="U30" i="2"/>
  <c r="U29" i="2"/>
  <c r="U28" i="2"/>
  <c r="U25" i="2"/>
  <c r="U24" i="2"/>
  <c r="U23" i="2"/>
  <c r="U20" i="2"/>
  <c r="U19" i="2"/>
  <c r="U18" i="2"/>
  <c r="U17" i="2"/>
  <c r="U16" i="2"/>
  <c r="U15" i="2"/>
  <c r="U14" i="2"/>
  <c r="U13" i="2"/>
  <c r="T29" i="2"/>
  <c r="T30" i="2"/>
  <c r="T31" i="2"/>
  <c r="T32" i="2"/>
  <c r="T33" i="2"/>
  <c r="T34" i="2"/>
  <c r="T35" i="2"/>
  <c r="T36" i="2"/>
  <c r="T37" i="2"/>
  <c r="T28" i="2"/>
  <c r="T23" i="2"/>
  <c r="T24" i="2"/>
  <c r="T25" i="2"/>
  <c r="U22" i="2"/>
  <c r="T14" i="2"/>
  <c r="T15" i="2"/>
  <c r="T16" i="2"/>
  <c r="T17" i="2"/>
  <c r="T18" i="2"/>
  <c r="T19" i="2"/>
  <c r="T20" i="2"/>
  <c r="P21" i="2"/>
  <c r="M21" i="2"/>
  <c r="Q13" i="2"/>
  <c r="I40" i="2"/>
  <c r="G40" i="2"/>
  <c r="H40" i="2" s="1"/>
  <c r="D40" i="2"/>
  <c r="I38" i="2"/>
  <c r="G38" i="2"/>
  <c r="D38" i="2"/>
  <c r="G26" i="2"/>
  <c r="G27" i="2" s="1"/>
  <c r="G39" i="2" s="1"/>
  <c r="D26" i="2"/>
  <c r="D27" i="2" s="1"/>
  <c r="D39" i="2" s="1"/>
  <c r="I21" i="2"/>
  <c r="G21" i="2"/>
  <c r="D21" i="2"/>
  <c r="I13" i="2"/>
  <c r="U27" i="12" l="1"/>
  <c r="U39" i="12" s="1"/>
  <c r="U40" i="12" s="1"/>
  <c r="U38" i="4"/>
  <c r="S26" i="14"/>
  <c r="S26" i="13"/>
  <c r="U27" i="11"/>
  <c r="U39" i="11" s="1"/>
  <c r="U40" i="11" s="1"/>
  <c r="S26" i="4"/>
  <c r="T21" i="4"/>
  <c r="S21" i="4" s="1"/>
  <c r="T38" i="4"/>
  <c r="U21" i="14"/>
  <c r="U27" i="14" s="1"/>
  <c r="U39" i="14" s="1"/>
  <c r="U40" i="14" s="1"/>
  <c r="U30" i="14"/>
  <c r="U38" i="14"/>
  <c r="T40" i="13"/>
  <c r="U22" i="13"/>
  <c r="U26" i="13" s="1"/>
  <c r="U28" i="13"/>
  <c r="T40" i="10"/>
  <c r="S40" i="10" s="1"/>
  <c r="U13" i="10"/>
  <c r="U21" i="10" s="1"/>
  <c r="T40" i="8"/>
  <c r="U13" i="8"/>
  <c r="U21" i="8" s="1"/>
  <c r="T40" i="6"/>
  <c r="S40" i="6" s="1"/>
  <c r="T21" i="6"/>
  <c r="S21" i="6" s="1"/>
  <c r="U13" i="6"/>
  <c r="U21" i="6" s="1"/>
  <c r="U38" i="5"/>
  <c r="U13" i="4"/>
  <c r="U21" i="4" s="1"/>
  <c r="U27" i="4" s="1"/>
  <c r="U39" i="4" s="1"/>
  <c r="U40" i="4" s="1"/>
  <c r="T40" i="14"/>
  <c r="S40" i="14" s="1"/>
  <c r="U21" i="12"/>
  <c r="U21" i="11"/>
  <c r="U14" i="9"/>
  <c r="U21" i="9" s="1"/>
  <c r="T40" i="9"/>
  <c r="S40" i="9" s="1"/>
  <c r="U22" i="9"/>
  <c r="U26" i="9" s="1"/>
  <c r="T26" i="9"/>
  <c r="T27" i="9" s="1"/>
  <c r="T39" i="9" s="1"/>
  <c r="T27" i="8"/>
  <c r="U14" i="7"/>
  <c r="U21" i="7" s="1"/>
  <c r="T40" i="7"/>
  <c r="S40" i="7" s="1"/>
  <c r="U22" i="7"/>
  <c r="U26" i="7" s="1"/>
  <c r="T26" i="7"/>
  <c r="T27" i="7" s="1"/>
  <c r="T39" i="7" s="1"/>
  <c r="S39" i="7" s="1"/>
  <c r="U21" i="13"/>
  <c r="T21" i="10"/>
  <c r="S21" i="10" s="1"/>
  <c r="T21" i="8"/>
  <c r="S21" i="8" s="1"/>
  <c r="U38" i="6"/>
  <c r="T21" i="14"/>
  <c r="S21" i="14" s="1"/>
  <c r="T21" i="13"/>
  <c r="S21" i="13" s="1"/>
  <c r="T21" i="12"/>
  <c r="S21" i="12" s="1"/>
  <c r="T21" i="11"/>
  <c r="S21" i="11" s="1"/>
  <c r="U38" i="9"/>
  <c r="U38" i="7"/>
  <c r="U22" i="6"/>
  <c r="U26" i="6" s="1"/>
  <c r="T26" i="6"/>
  <c r="T27" i="6" s="1"/>
  <c r="U26" i="5"/>
  <c r="U27" i="5" s="1"/>
  <c r="U39" i="5" s="1"/>
  <c r="U40" i="5" s="1"/>
  <c r="U26" i="10"/>
  <c r="U27" i="10" s="1"/>
  <c r="U39" i="10" s="1"/>
  <c r="T38" i="10"/>
  <c r="U26" i="8"/>
  <c r="T38" i="8"/>
  <c r="U40" i="10"/>
  <c r="U38" i="10"/>
  <c r="U38" i="8"/>
  <c r="T21" i="5"/>
  <c r="S21" i="5" s="1"/>
  <c r="T38" i="6"/>
  <c r="T26" i="5"/>
  <c r="T38" i="5"/>
  <c r="E40" i="14"/>
  <c r="J40" i="14"/>
  <c r="E40" i="9"/>
  <c r="E40" i="7"/>
  <c r="J40" i="6"/>
  <c r="F21" i="14"/>
  <c r="F21" i="11"/>
  <c r="F21" i="7"/>
  <c r="F21" i="5"/>
  <c r="E26" i="4"/>
  <c r="E40" i="11"/>
  <c r="E21" i="7"/>
  <c r="J40" i="4"/>
  <c r="E40" i="12"/>
  <c r="E38" i="10"/>
  <c r="F21" i="4"/>
  <c r="F21" i="13"/>
  <c r="F21" i="12"/>
  <c r="F21" i="10"/>
  <c r="F21" i="9"/>
  <c r="F21" i="8"/>
  <c r="F27" i="8" s="1"/>
  <c r="F39" i="8" s="1"/>
  <c r="J39" i="8" s="1"/>
  <c r="F21" i="6"/>
  <c r="F27" i="6" s="1"/>
  <c r="F39" i="6" s="1"/>
  <c r="E21" i="14"/>
  <c r="E21" i="8"/>
  <c r="J40" i="10"/>
  <c r="J38" i="7"/>
  <c r="E21" i="4"/>
  <c r="E21" i="13"/>
  <c r="E21" i="11"/>
  <c r="E21" i="9"/>
  <c r="E21" i="6"/>
  <c r="J27" i="6"/>
  <c r="J38" i="11"/>
  <c r="P40" i="14"/>
  <c r="M39" i="14"/>
  <c r="K38" i="14"/>
  <c r="K40" i="14"/>
  <c r="P40" i="4"/>
  <c r="R40" i="14"/>
  <c r="J38" i="4"/>
  <c r="I39" i="13"/>
  <c r="J38" i="13"/>
  <c r="P39" i="8"/>
  <c r="L39" i="8"/>
  <c r="M38" i="6"/>
  <c r="N39" i="6"/>
  <c r="O38" i="6"/>
  <c r="R40" i="6"/>
  <c r="Q39" i="5"/>
  <c r="R40" i="5" s="1"/>
  <c r="K38" i="4"/>
  <c r="S38" i="4"/>
  <c r="I39" i="4"/>
  <c r="N39" i="4"/>
  <c r="M39" i="4" s="1"/>
  <c r="J38" i="14"/>
  <c r="R38" i="14"/>
  <c r="K38" i="13"/>
  <c r="P38" i="13"/>
  <c r="M39" i="13"/>
  <c r="S40" i="13"/>
  <c r="H39" i="12"/>
  <c r="P39" i="12"/>
  <c r="L39" i="12"/>
  <c r="S40" i="12"/>
  <c r="J40" i="12"/>
  <c r="O38" i="11"/>
  <c r="J38" i="10"/>
  <c r="H38" i="9"/>
  <c r="M39" i="9"/>
  <c r="S38" i="8"/>
  <c r="H40" i="8"/>
  <c r="M40" i="7"/>
  <c r="E38" i="6"/>
  <c r="J39" i="6"/>
  <c r="E39" i="6"/>
  <c r="P40" i="5"/>
  <c r="K38" i="5"/>
  <c r="E40" i="5"/>
  <c r="P40" i="13"/>
  <c r="P40" i="9"/>
  <c r="K38" i="9"/>
  <c r="G39" i="7"/>
  <c r="H39" i="7" s="1"/>
  <c r="H38" i="7"/>
  <c r="S38" i="14"/>
  <c r="P39" i="14"/>
  <c r="H40" i="14"/>
  <c r="Q39" i="13"/>
  <c r="R40" i="13" s="1"/>
  <c r="H39" i="13"/>
  <c r="M39" i="12"/>
  <c r="K40" i="12"/>
  <c r="I39" i="9"/>
  <c r="S38" i="9"/>
  <c r="J38" i="9"/>
  <c r="K40" i="9"/>
  <c r="P38" i="8"/>
  <c r="S40" i="8"/>
  <c r="J40" i="8"/>
  <c r="O38" i="7"/>
  <c r="J38" i="6"/>
  <c r="K40" i="13"/>
  <c r="P38" i="14"/>
  <c r="H38" i="13"/>
  <c r="S38" i="13"/>
  <c r="J40" i="13"/>
  <c r="D39" i="12"/>
  <c r="E38" i="12"/>
  <c r="O38" i="12"/>
  <c r="S38" i="12"/>
  <c r="G39" i="11"/>
  <c r="H39" i="11" s="1"/>
  <c r="H38" i="11"/>
  <c r="M38" i="10"/>
  <c r="N39" i="10"/>
  <c r="M39" i="10" s="1"/>
  <c r="R40" i="10"/>
  <c r="Q39" i="9"/>
  <c r="R40" i="9" s="1"/>
  <c r="R38" i="9"/>
  <c r="H39" i="9"/>
  <c r="S39" i="9"/>
  <c r="D39" i="8"/>
  <c r="E39" i="8" s="1"/>
  <c r="E38" i="8"/>
  <c r="I39" i="5"/>
  <c r="S38" i="5"/>
  <c r="J38" i="5"/>
  <c r="K40" i="5"/>
  <c r="S38" i="10"/>
  <c r="M38" i="8"/>
  <c r="S38" i="6"/>
  <c r="P38" i="10"/>
  <c r="P38" i="6"/>
  <c r="R38" i="11"/>
  <c r="L39" i="10"/>
  <c r="O38" i="8"/>
  <c r="R38" i="7"/>
  <c r="L39" i="6"/>
  <c r="M27" i="13"/>
  <c r="M27" i="11"/>
  <c r="J26" i="4"/>
  <c r="J26" i="11"/>
  <c r="M26" i="10"/>
  <c r="S26" i="10"/>
  <c r="D27" i="8"/>
  <c r="E27" i="8" s="1"/>
  <c r="E26" i="8"/>
  <c r="P27" i="7"/>
  <c r="L27" i="7"/>
  <c r="M27" i="7" s="1"/>
  <c r="S26" i="7"/>
  <c r="S27" i="7"/>
  <c r="N27" i="4"/>
  <c r="E26" i="14"/>
  <c r="E26" i="12"/>
  <c r="E26" i="10"/>
  <c r="D27" i="9"/>
  <c r="E26" i="9"/>
  <c r="P27" i="8"/>
  <c r="L27" i="8"/>
  <c r="S26" i="8"/>
  <c r="S27" i="8"/>
  <c r="M27" i="8"/>
  <c r="D27" i="5"/>
  <c r="E26" i="5"/>
  <c r="P27" i="4"/>
  <c r="J26" i="14"/>
  <c r="M26" i="13"/>
  <c r="J26" i="12"/>
  <c r="M26" i="11"/>
  <c r="J26" i="10"/>
  <c r="P27" i="9"/>
  <c r="L27" i="9"/>
  <c r="M27" i="9" s="1"/>
  <c r="S26" i="9"/>
  <c r="S27" i="9"/>
  <c r="H27" i="8"/>
  <c r="P26" i="7"/>
  <c r="D27" i="6"/>
  <c r="E27" i="6" s="1"/>
  <c r="E26" i="6"/>
  <c r="P27" i="5"/>
  <c r="L27" i="5"/>
  <c r="S26" i="5"/>
  <c r="M27" i="5"/>
  <c r="M26" i="14"/>
  <c r="M26" i="12"/>
  <c r="N27" i="14"/>
  <c r="E26" i="13"/>
  <c r="P26" i="13"/>
  <c r="N27" i="12"/>
  <c r="E26" i="11"/>
  <c r="P26" i="11"/>
  <c r="P27" i="10"/>
  <c r="N27" i="10"/>
  <c r="H27" i="9"/>
  <c r="P26" i="8"/>
  <c r="D27" i="7"/>
  <c r="E26" i="7"/>
  <c r="P27" i="6"/>
  <c r="L27" i="6"/>
  <c r="S26" i="6"/>
  <c r="S27" i="6"/>
  <c r="M27" i="6"/>
  <c r="H27" i="5"/>
  <c r="M26" i="9"/>
  <c r="M26" i="8"/>
  <c r="M26" i="7"/>
  <c r="M26" i="6"/>
  <c r="M26" i="5"/>
  <c r="P21" i="6"/>
  <c r="M21" i="14"/>
  <c r="M21" i="12"/>
  <c r="M21" i="10"/>
  <c r="M21" i="8"/>
  <c r="M21" i="6"/>
  <c r="P21" i="14"/>
  <c r="P21" i="12"/>
  <c r="P21" i="10"/>
  <c r="P21" i="8"/>
  <c r="M40" i="2"/>
  <c r="S29" i="4"/>
  <c r="S29" i="5" s="1"/>
  <c r="S29" i="6" s="1"/>
  <c r="S29" i="7" s="1"/>
  <c r="S29" i="8" s="1"/>
  <c r="S29" i="9" s="1"/>
  <c r="S29" i="10" s="1"/>
  <c r="S29" i="11" s="1"/>
  <c r="S30" i="4"/>
  <c r="S30" i="5" s="1"/>
  <c r="S30" i="6" s="1"/>
  <c r="S30" i="7" s="1"/>
  <c r="S30" i="8" s="1"/>
  <c r="S30" i="9" s="1"/>
  <c r="S30" i="10" s="1"/>
  <c r="S30" i="11" s="1"/>
  <c r="S30" i="12" s="1"/>
  <c r="S30" i="13" s="1"/>
  <c r="S30" i="14" s="1"/>
  <c r="S31" i="4"/>
  <c r="S31" i="5" s="1"/>
  <c r="S31" i="6" s="1"/>
  <c r="S31" i="7" s="1"/>
  <c r="S31" i="8" s="1"/>
  <c r="S31" i="9" s="1"/>
  <c r="S31" i="10" s="1"/>
  <c r="S31" i="11" s="1"/>
  <c r="S31" i="12" s="1"/>
  <c r="S31" i="13" s="1"/>
  <c r="S31" i="14" s="1"/>
  <c r="S32" i="4"/>
  <c r="S32" i="5" s="1"/>
  <c r="S32" i="6" s="1"/>
  <c r="S32" i="7" s="1"/>
  <c r="S32" i="8" s="1"/>
  <c r="S32" i="9" s="1"/>
  <c r="S32" i="10" s="1"/>
  <c r="S32" i="11" s="1"/>
  <c r="S33" i="4"/>
  <c r="S33" i="5" s="1"/>
  <c r="S33" i="6" s="1"/>
  <c r="S33" i="7" s="1"/>
  <c r="S33" i="8" s="1"/>
  <c r="S33" i="9" s="1"/>
  <c r="S33" i="10" s="1"/>
  <c r="S33" i="11" s="1"/>
  <c r="S33" i="12" s="1"/>
  <c r="S33" i="13" s="1"/>
  <c r="S33" i="14" s="1"/>
  <c r="S34" i="4"/>
  <c r="S34" i="5" s="1"/>
  <c r="S34" i="6" s="1"/>
  <c r="S35" i="4"/>
  <c r="S35" i="5" s="1"/>
  <c r="S35" i="6" s="1"/>
  <c r="S35" i="7" s="1"/>
  <c r="S35" i="8" s="1"/>
  <c r="S35" i="9" s="1"/>
  <c r="S35" i="10" s="1"/>
  <c r="S35" i="11" s="1"/>
  <c r="S35" i="12" s="1"/>
  <c r="S35" i="13" s="1"/>
  <c r="S35" i="14" s="1"/>
  <c r="S36" i="4"/>
  <c r="S36" i="5" s="1"/>
  <c r="S36" i="6" s="1"/>
  <c r="S36" i="7" s="1"/>
  <c r="S36" i="8" s="1"/>
  <c r="S36" i="9" s="1"/>
  <c r="S36" i="10" s="1"/>
  <c r="S36" i="11" s="1"/>
  <c r="S36" i="12" s="1"/>
  <c r="S36" i="13" s="1"/>
  <c r="S36" i="14" s="1"/>
  <c r="S37" i="4"/>
  <c r="S37" i="5" s="1"/>
  <c r="S37" i="6" s="1"/>
  <c r="S28" i="4"/>
  <c r="S28" i="5" s="1"/>
  <c r="S28" i="6" s="1"/>
  <c r="S28" i="7" s="1"/>
  <c r="S28" i="8" s="1"/>
  <c r="S28" i="9" s="1"/>
  <c r="S28" i="10" s="1"/>
  <c r="S28" i="11" s="1"/>
  <c r="S28" i="12" s="1"/>
  <c r="S28" i="13" s="1"/>
  <c r="S28" i="14" s="1"/>
  <c r="S23" i="4"/>
  <c r="S23" i="5" s="1"/>
  <c r="S24" i="4"/>
  <c r="S24" i="5" s="1"/>
  <c r="S25" i="4"/>
  <c r="S25" i="5" s="1"/>
  <c r="S25" i="6" s="1"/>
  <c r="S22" i="4"/>
  <c r="S22" i="5" s="1"/>
  <c r="S22" i="6" s="1"/>
  <c r="S14" i="4"/>
  <c r="S14" i="5" s="1"/>
  <c r="S15" i="4"/>
  <c r="S15" i="5" s="1"/>
  <c r="S16" i="4"/>
  <c r="S16" i="5" s="1"/>
  <c r="S16" i="6" s="1"/>
  <c r="S17" i="4"/>
  <c r="S17" i="5" s="1"/>
  <c r="S18" i="4"/>
  <c r="S18" i="5" s="1"/>
  <c r="S18" i="6" s="1"/>
  <c r="S18" i="7" s="1"/>
  <c r="S19" i="4"/>
  <c r="S19" i="5" s="1"/>
  <c r="S20" i="4"/>
  <c r="S20" i="5" s="1"/>
  <c r="S20" i="6" s="1"/>
  <c r="S20" i="7" s="1"/>
  <c r="S13" i="4"/>
  <c r="S13" i="5" s="1"/>
  <c r="P29" i="4"/>
  <c r="P29" i="5" s="1"/>
  <c r="P29" i="6" s="1"/>
  <c r="P29" i="7" s="1"/>
  <c r="P29" i="8" s="1"/>
  <c r="P29" i="9" s="1"/>
  <c r="P29" i="10" s="1"/>
  <c r="P29" i="11" s="1"/>
  <c r="P29" i="12" s="1"/>
  <c r="P29" i="13" s="1"/>
  <c r="P29" i="14" s="1"/>
  <c r="P30" i="4"/>
  <c r="P30" i="5" s="1"/>
  <c r="P30" i="6" s="1"/>
  <c r="P30" i="7" s="1"/>
  <c r="P30" i="8" s="1"/>
  <c r="P30" i="9" s="1"/>
  <c r="P30" i="10" s="1"/>
  <c r="P30" i="11" s="1"/>
  <c r="P30" i="12" s="1"/>
  <c r="P30" i="13" s="1"/>
  <c r="P30" i="14" s="1"/>
  <c r="P31" i="4"/>
  <c r="P31" i="5" s="1"/>
  <c r="P31" i="6" s="1"/>
  <c r="P31" i="7" s="1"/>
  <c r="P31" i="8" s="1"/>
  <c r="P31" i="9" s="1"/>
  <c r="P31" i="10" s="1"/>
  <c r="P31" i="11" s="1"/>
  <c r="P31" i="12" s="1"/>
  <c r="P31" i="13" s="1"/>
  <c r="P31" i="14" s="1"/>
  <c r="P32" i="4"/>
  <c r="P32" i="5" s="1"/>
  <c r="P32" i="6" s="1"/>
  <c r="P32" i="7" s="1"/>
  <c r="P32" i="8" s="1"/>
  <c r="P32" i="9" s="1"/>
  <c r="P32" i="10" s="1"/>
  <c r="P32" i="11" s="1"/>
  <c r="P32" i="12" s="1"/>
  <c r="P32" i="13" s="1"/>
  <c r="P32" i="14" s="1"/>
  <c r="P33" i="4"/>
  <c r="P33" i="5" s="1"/>
  <c r="P33" i="6" s="1"/>
  <c r="P33" i="7" s="1"/>
  <c r="P33" i="8" s="1"/>
  <c r="P33" i="9" s="1"/>
  <c r="P33" i="10" s="1"/>
  <c r="P33" i="11" s="1"/>
  <c r="P33" i="12" s="1"/>
  <c r="P33" i="13" s="1"/>
  <c r="P33" i="14" s="1"/>
  <c r="P34" i="4"/>
  <c r="P34" i="5" s="1"/>
  <c r="P34" i="6" s="1"/>
  <c r="P34" i="7" s="1"/>
  <c r="P34" i="8" s="1"/>
  <c r="P34" i="9" s="1"/>
  <c r="P34" i="10" s="1"/>
  <c r="P34" i="11" s="1"/>
  <c r="P34" i="12" s="1"/>
  <c r="P34" i="13" s="1"/>
  <c r="P34" i="14" s="1"/>
  <c r="P35" i="4"/>
  <c r="P35" i="5" s="1"/>
  <c r="P35" i="6" s="1"/>
  <c r="P35" i="7" s="1"/>
  <c r="P35" i="8" s="1"/>
  <c r="P35" i="9" s="1"/>
  <c r="P35" i="10" s="1"/>
  <c r="P35" i="11" s="1"/>
  <c r="P35" i="12" s="1"/>
  <c r="P35" i="13" s="1"/>
  <c r="P35" i="14" s="1"/>
  <c r="P36" i="4"/>
  <c r="P36" i="5" s="1"/>
  <c r="P36" i="6" s="1"/>
  <c r="P36" i="7" s="1"/>
  <c r="P36" i="8" s="1"/>
  <c r="P36" i="9" s="1"/>
  <c r="P36" i="10" s="1"/>
  <c r="P36" i="11" s="1"/>
  <c r="P36" i="12" s="1"/>
  <c r="P36" i="13" s="1"/>
  <c r="P36" i="14" s="1"/>
  <c r="P37" i="4"/>
  <c r="P37" i="5" s="1"/>
  <c r="P37" i="6" s="1"/>
  <c r="P37" i="7" s="1"/>
  <c r="P37" i="8" s="1"/>
  <c r="P37" i="9" s="1"/>
  <c r="P37" i="10" s="1"/>
  <c r="P37" i="11" s="1"/>
  <c r="P37" i="12" s="1"/>
  <c r="P37" i="13" s="1"/>
  <c r="P37" i="14" s="1"/>
  <c r="P28" i="4"/>
  <c r="P28" i="5" s="1"/>
  <c r="P28" i="6" s="1"/>
  <c r="P28" i="7" s="1"/>
  <c r="P28" i="8" s="1"/>
  <c r="P28" i="9" s="1"/>
  <c r="P28" i="10" s="1"/>
  <c r="P28" i="11" s="1"/>
  <c r="P28" i="12" s="1"/>
  <c r="P28" i="13" s="1"/>
  <c r="P28" i="14" s="1"/>
  <c r="P23" i="4"/>
  <c r="P23" i="5" s="1"/>
  <c r="P23" i="6" s="1"/>
  <c r="P23" i="7" s="1"/>
  <c r="P23" i="8" s="1"/>
  <c r="P23" i="9" s="1"/>
  <c r="P23" i="10" s="1"/>
  <c r="P23" i="11" s="1"/>
  <c r="P23" i="12" s="1"/>
  <c r="P23" i="13" s="1"/>
  <c r="P23" i="14" s="1"/>
  <c r="P24" i="4"/>
  <c r="P24" i="5" s="1"/>
  <c r="P24" i="6" s="1"/>
  <c r="P24" i="7" s="1"/>
  <c r="P24" i="8" s="1"/>
  <c r="P24" i="9" s="1"/>
  <c r="P24" i="10" s="1"/>
  <c r="P24" i="11" s="1"/>
  <c r="P24" i="12" s="1"/>
  <c r="P24" i="13" s="1"/>
  <c r="P24" i="14" s="1"/>
  <c r="P22" i="4"/>
  <c r="P22" i="5" s="1"/>
  <c r="P22" i="6" s="1"/>
  <c r="P22" i="7" s="1"/>
  <c r="P22" i="8" s="1"/>
  <c r="P22" i="9" s="1"/>
  <c r="P22" i="10" s="1"/>
  <c r="P22" i="11" s="1"/>
  <c r="P22" i="12" s="1"/>
  <c r="P22" i="13" s="1"/>
  <c r="P22" i="14" s="1"/>
  <c r="P14" i="4"/>
  <c r="P14" i="5" s="1"/>
  <c r="P14" i="6" s="1"/>
  <c r="P14" i="7" s="1"/>
  <c r="P14" i="8" s="1"/>
  <c r="P14" i="9" s="1"/>
  <c r="P14" i="10" s="1"/>
  <c r="P14" i="11" s="1"/>
  <c r="P14" i="12" s="1"/>
  <c r="P14" i="13" s="1"/>
  <c r="P14" i="14" s="1"/>
  <c r="P15" i="4"/>
  <c r="P15" i="5" s="1"/>
  <c r="P15" i="6" s="1"/>
  <c r="P15" i="7" s="1"/>
  <c r="P15" i="8" s="1"/>
  <c r="P15" i="9" s="1"/>
  <c r="P15" i="10" s="1"/>
  <c r="P15" i="11" s="1"/>
  <c r="P15" i="12" s="1"/>
  <c r="P15" i="13" s="1"/>
  <c r="P15" i="14" s="1"/>
  <c r="P16" i="4"/>
  <c r="P16" i="5" s="1"/>
  <c r="P16" i="6" s="1"/>
  <c r="P16" i="7" s="1"/>
  <c r="P16" i="8" s="1"/>
  <c r="P16" i="9" s="1"/>
  <c r="P16" i="10" s="1"/>
  <c r="P16" i="11" s="1"/>
  <c r="P16" i="12" s="1"/>
  <c r="P16" i="13" s="1"/>
  <c r="P16" i="14" s="1"/>
  <c r="P17" i="4"/>
  <c r="P17" i="5" s="1"/>
  <c r="P17" i="6" s="1"/>
  <c r="P17" i="7" s="1"/>
  <c r="P17" i="8" s="1"/>
  <c r="P17" i="9" s="1"/>
  <c r="P17" i="10" s="1"/>
  <c r="P17" i="11" s="1"/>
  <c r="P17" i="12" s="1"/>
  <c r="P17" i="13" s="1"/>
  <c r="P17" i="14" s="1"/>
  <c r="P18" i="4"/>
  <c r="P18" i="5" s="1"/>
  <c r="P18" i="6" s="1"/>
  <c r="P18" i="7" s="1"/>
  <c r="P18" i="8" s="1"/>
  <c r="P18" i="9" s="1"/>
  <c r="P18" i="10" s="1"/>
  <c r="P18" i="11" s="1"/>
  <c r="P18" i="12" s="1"/>
  <c r="P18" i="13" s="1"/>
  <c r="P18" i="14" s="1"/>
  <c r="P19" i="4"/>
  <c r="P19" i="5" s="1"/>
  <c r="P19" i="6" s="1"/>
  <c r="P19" i="7" s="1"/>
  <c r="P19" i="8" s="1"/>
  <c r="P19" i="9" s="1"/>
  <c r="P19" i="10" s="1"/>
  <c r="P19" i="11" s="1"/>
  <c r="P19" i="12" s="1"/>
  <c r="P19" i="13" s="1"/>
  <c r="P19" i="14" s="1"/>
  <c r="P20" i="4"/>
  <c r="P20" i="5" s="1"/>
  <c r="P20" i="6" s="1"/>
  <c r="P20" i="7" s="1"/>
  <c r="P20" i="8" s="1"/>
  <c r="P20" i="9" s="1"/>
  <c r="P20" i="10" s="1"/>
  <c r="P20" i="11" s="1"/>
  <c r="P20" i="12" s="1"/>
  <c r="P20" i="13" s="1"/>
  <c r="P20" i="14" s="1"/>
  <c r="P13" i="4"/>
  <c r="P13" i="5" s="1"/>
  <c r="P13" i="6" s="1"/>
  <c r="P13" i="7" s="1"/>
  <c r="P13" i="8" s="1"/>
  <c r="P13" i="9" s="1"/>
  <c r="P13" i="10" s="1"/>
  <c r="P13" i="11" s="1"/>
  <c r="P13" i="12" s="1"/>
  <c r="P13" i="13" s="1"/>
  <c r="P13" i="14" s="1"/>
  <c r="M29" i="4"/>
  <c r="M29" i="5" s="1"/>
  <c r="M29" i="6" s="1"/>
  <c r="M29" i="7" s="1"/>
  <c r="M29" i="8" s="1"/>
  <c r="M29" i="9" s="1"/>
  <c r="M29" i="10" s="1"/>
  <c r="M29" i="11" s="1"/>
  <c r="M29" i="12" s="1"/>
  <c r="M29" i="13" s="1"/>
  <c r="M29" i="14" s="1"/>
  <c r="M30" i="4"/>
  <c r="M30" i="5" s="1"/>
  <c r="M30" i="6" s="1"/>
  <c r="M30" i="7" s="1"/>
  <c r="M30" i="8" s="1"/>
  <c r="M30" i="9" s="1"/>
  <c r="M30" i="10" s="1"/>
  <c r="M30" i="11" s="1"/>
  <c r="M30" i="12" s="1"/>
  <c r="M30" i="13" s="1"/>
  <c r="M30" i="14" s="1"/>
  <c r="M31" i="4"/>
  <c r="M31" i="5" s="1"/>
  <c r="M31" i="6" s="1"/>
  <c r="M31" i="7" s="1"/>
  <c r="M31" i="8" s="1"/>
  <c r="M31" i="9" s="1"/>
  <c r="M31" i="10" s="1"/>
  <c r="M31" i="11" s="1"/>
  <c r="M31" i="12" s="1"/>
  <c r="M31" i="13" s="1"/>
  <c r="M31" i="14" s="1"/>
  <c r="M32" i="4"/>
  <c r="M32" i="5" s="1"/>
  <c r="M32" i="6" s="1"/>
  <c r="M32" i="7" s="1"/>
  <c r="M32" i="8" s="1"/>
  <c r="M32" i="9" s="1"/>
  <c r="M32" i="10" s="1"/>
  <c r="M32" i="11" s="1"/>
  <c r="M32" i="12" s="1"/>
  <c r="M32" i="13" s="1"/>
  <c r="M32" i="14" s="1"/>
  <c r="M33" i="4"/>
  <c r="M33" i="5" s="1"/>
  <c r="M33" i="6" s="1"/>
  <c r="M33" i="7" s="1"/>
  <c r="M33" i="8" s="1"/>
  <c r="M33" i="9" s="1"/>
  <c r="M33" i="10" s="1"/>
  <c r="M33" i="11" s="1"/>
  <c r="M33" i="12" s="1"/>
  <c r="M33" i="13" s="1"/>
  <c r="M33" i="14" s="1"/>
  <c r="M34" i="4"/>
  <c r="M34" i="5" s="1"/>
  <c r="M34" i="6" s="1"/>
  <c r="M34" i="7" s="1"/>
  <c r="M34" i="8" s="1"/>
  <c r="M34" i="9" s="1"/>
  <c r="M34" i="10" s="1"/>
  <c r="M34" i="11" s="1"/>
  <c r="M34" i="12" s="1"/>
  <c r="M34" i="13" s="1"/>
  <c r="M34" i="14" s="1"/>
  <c r="M35" i="4"/>
  <c r="M35" i="5" s="1"/>
  <c r="M35" i="6" s="1"/>
  <c r="M35" i="7" s="1"/>
  <c r="M35" i="8" s="1"/>
  <c r="M35" i="9" s="1"/>
  <c r="M35" i="10" s="1"/>
  <c r="M35" i="11" s="1"/>
  <c r="M35" i="12" s="1"/>
  <c r="M35" i="13" s="1"/>
  <c r="M35" i="14" s="1"/>
  <c r="M36" i="4"/>
  <c r="M36" i="5" s="1"/>
  <c r="M36" i="6" s="1"/>
  <c r="M36" i="7" s="1"/>
  <c r="M36" i="8" s="1"/>
  <c r="M36" i="9" s="1"/>
  <c r="M36" i="10" s="1"/>
  <c r="M36" i="11" s="1"/>
  <c r="M36" i="12" s="1"/>
  <c r="M36" i="13" s="1"/>
  <c r="M36" i="14" s="1"/>
  <c r="M37" i="4"/>
  <c r="M37" i="5" s="1"/>
  <c r="M37" i="6" s="1"/>
  <c r="M37" i="7" s="1"/>
  <c r="M37" i="8" s="1"/>
  <c r="M37" i="9" s="1"/>
  <c r="M37" i="10" s="1"/>
  <c r="M37" i="11" s="1"/>
  <c r="M37" i="12" s="1"/>
  <c r="M37" i="13" s="1"/>
  <c r="M37" i="14" s="1"/>
  <c r="M28" i="4"/>
  <c r="M28" i="5" s="1"/>
  <c r="M28" i="6" s="1"/>
  <c r="M28" i="7" s="1"/>
  <c r="M28" i="8" s="1"/>
  <c r="M28" i="9" s="1"/>
  <c r="M28" i="10" s="1"/>
  <c r="M28" i="11" s="1"/>
  <c r="M28" i="12" s="1"/>
  <c r="M28" i="13" s="1"/>
  <c r="M28" i="14" s="1"/>
  <c r="M23" i="4"/>
  <c r="M23" i="5" s="1"/>
  <c r="M23" i="6" s="1"/>
  <c r="M23" i="7" s="1"/>
  <c r="M23" i="8" s="1"/>
  <c r="M23" i="9" s="1"/>
  <c r="M23" i="10" s="1"/>
  <c r="M23" i="11" s="1"/>
  <c r="M23" i="12" s="1"/>
  <c r="M23" i="13" s="1"/>
  <c r="M23" i="14" s="1"/>
  <c r="M24" i="4"/>
  <c r="M24" i="5" s="1"/>
  <c r="M24" i="6" s="1"/>
  <c r="M24" i="7" s="1"/>
  <c r="M24" i="8" s="1"/>
  <c r="M24" i="9" s="1"/>
  <c r="M24" i="10" s="1"/>
  <c r="M24" i="11" s="1"/>
  <c r="M24" i="12" s="1"/>
  <c r="M24" i="13" s="1"/>
  <c r="M24" i="14" s="1"/>
  <c r="M25" i="4"/>
  <c r="M25" i="5" s="1"/>
  <c r="M25" i="6" s="1"/>
  <c r="M25" i="7" s="1"/>
  <c r="M25" i="8" s="1"/>
  <c r="M25" i="9" s="1"/>
  <c r="M25" i="10" s="1"/>
  <c r="M25" i="11" s="1"/>
  <c r="M25" i="12" s="1"/>
  <c r="M25" i="13" s="1"/>
  <c r="M25" i="14" s="1"/>
  <c r="M22" i="4"/>
  <c r="M22" i="5" s="1"/>
  <c r="M22" i="6" s="1"/>
  <c r="M22" i="7" s="1"/>
  <c r="M22" i="8" s="1"/>
  <c r="M22" i="9" s="1"/>
  <c r="M22" i="10" s="1"/>
  <c r="M22" i="11" s="1"/>
  <c r="M22" i="12" s="1"/>
  <c r="M22" i="13" s="1"/>
  <c r="M22" i="14" s="1"/>
  <c r="M14" i="4"/>
  <c r="M14" i="5" s="1"/>
  <c r="M14" i="6" s="1"/>
  <c r="M14" i="7" s="1"/>
  <c r="M14" i="8" s="1"/>
  <c r="M14" i="9" s="1"/>
  <c r="M14" i="10" s="1"/>
  <c r="M14" i="11" s="1"/>
  <c r="M14" i="12" s="1"/>
  <c r="M14" i="13" s="1"/>
  <c r="M14" i="14" s="1"/>
  <c r="M15" i="4"/>
  <c r="M15" i="5" s="1"/>
  <c r="M15" i="6" s="1"/>
  <c r="M15" i="7" s="1"/>
  <c r="M15" i="8" s="1"/>
  <c r="M15" i="9" s="1"/>
  <c r="M15" i="10" s="1"/>
  <c r="M15" i="11" s="1"/>
  <c r="M15" i="12" s="1"/>
  <c r="M15" i="13" s="1"/>
  <c r="M15" i="14" s="1"/>
  <c r="M16" i="4"/>
  <c r="M16" i="5" s="1"/>
  <c r="M16" i="6" s="1"/>
  <c r="M16" i="7" s="1"/>
  <c r="M16" i="8" s="1"/>
  <c r="M16" i="9" s="1"/>
  <c r="M16" i="10" s="1"/>
  <c r="M16" i="11" s="1"/>
  <c r="M16" i="12" s="1"/>
  <c r="M16" i="13" s="1"/>
  <c r="M16" i="14" s="1"/>
  <c r="M17" i="4"/>
  <c r="M17" i="5" s="1"/>
  <c r="M17" i="6" s="1"/>
  <c r="M17" i="7" s="1"/>
  <c r="M17" i="8" s="1"/>
  <c r="M17" i="9" s="1"/>
  <c r="M17" i="10" s="1"/>
  <c r="M17" i="11" s="1"/>
  <c r="M17" i="12" s="1"/>
  <c r="M17" i="13" s="1"/>
  <c r="M17" i="14" s="1"/>
  <c r="M18" i="4"/>
  <c r="M18" i="5" s="1"/>
  <c r="M18" i="6" s="1"/>
  <c r="M18" i="7" s="1"/>
  <c r="M18" i="8" s="1"/>
  <c r="M18" i="9" s="1"/>
  <c r="M18" i="10" s="1"/>
  <c r="M18" i="11" s="1"/>
  <c r="M18" i="12" s="1"/>
  <c r="M18" i="13" s="1"/>
  <c r="M18" i="14" s="1"/>
  <c r="M19" i="4"/>
  <c r="M19" i="5" s="1"/>
  <c r="M19" i="6" s="1"/>
  <c r="M19" i="7" s="1"/>
  <c r="M19" i="8" s="1"/>
  <c r="M19" i="9" s="1"/>
  <c r="M19" i="10" s="1"/>
  <c r="M19" i="11" s="1"/>
  <c r="M19" i="12" s="1"/>
  <c r="M19" i="13" s="1"/>
  <c r="M19" i="14" s="1"/>
  <c r="M20" i="4"/>
  <c r="M20" i="5" s="1"/>
  <c r="M20" i="6" s="1"/>
  <c r="M20" i="7" s="1"/>
  <c r="M20" i="8" s="1"/>
  <c r="M20" i="9" s="1"/>
  <c r="M20" i="10" s="1"/>
  <c r="M20" i="11" s="1"/>
  <c r="M20" i="12" s="1"/>
  <c r="M20" i="13" s="1"/>
  <c r="M20" i="14" s="1"/>
  <c r="M13" i="4"/>
  <c r="M13" i="5" s="1"/>
  <c r="M13" i="6" s="1"/>
  <c r="M13" i="7" s="1"/>
  <c r="M13" i="8" s="1"/>
  <c r="M13" i="9" s="1"/>
  <c r="M13" i="10" s="1"/>
  <c r="M13" i="11" s="1"/>
  <c r="M13" i="12" s="1"/>
  <c r="M13" i="13" s="1"/>
  <c r="M13" i="14" s="1"/>
  <c r="K29" i="4"/>
  <c r="K29" i="5" s="1"/>
  <c r="K29" i="6" s="1"/>
  <c r="K30" i="4"/>
  <c r="K30" i="5" s="1"/>
  <c r="K31" i="4"/>
  <c r="K31" i="5" s="1"/>
  <c r="K31" i="6" s="1"/>
  <c r="K32" i="4"/>
  <c r="K32" i="5" s="1"/>
  <c r="K32" i="6" s="1"/>
  <c r="K33" i="4"/>
  <c r="K33" i="5" s="1"/>
  <c r="K34" i="4"/>
  <c r="K34" i="5" s="1"/>
  <c r="K35" i="4"/>
  <c r="K35" i="5" s="1"/>
  <c r="K36" i="4"/>
  <c r="K36" i="5" s="1"/>
  <c r="K36" i="6" s="1"/>
  <c r="K36" i="7" s="1"/>
  <c r="K36" i="8" s="1"/>
  <c r="K36" i="9" s="1"/>
  <c r="K36" i="10" s="1"/>
  <c r="K37" i="4"/>
  <c r="K37" i="5" s="1"/>
  <c r="K28" i="4"/>
  <c r="K28" i="5" s="1"/>
  <c r="K28" i="6" s="1"/>
  <c r="K23" i="4"/>
  <c r="K23" i="5" s="1"/>
  <c r="K23" i="6" s="1"/>
  <c r="K23" i="7" s="1"/>
  <c r="K23" i="8" s="1"/>
  <c r="K23" i="9" s="1"/>
  <c r="K23" i="10" s="1"/>
  <c r="K23" i="11" s="1"/>
  <c r="K23" i="12" s="1"/>
  <c r="K23" i="13" s="1"/>
  <c r="K23" i="14" s="1"/>
  <c r="K24" i="4"/>
  <c r="K24" i="5" s="1"/>
  <c r="K24" i="6" s="1"/>
  <c r="K24" i="7" s="1"/>
  <c r="K24" i="8" s="1"/>
  <c r="K24" i="9" s="1"/>
  <c r="K25" i="4"/>
  <c r="K25" i="5" s="1"/>
  <c r="K25" i="6" s="1"/>
  <c r="K25" i="7" s="1"/>
  <c r="K25" i="8" s="1"/>
  <c r="K25" i="9" s="1"/>
  <c r="K22" i="4"/>
  <c r="K22" i="5" s="1"/>
  <c r="K22" i="6" s="1"/>
  <c r="K22" i="7" s="1"/>
  <c r="K22" i="8" s="1"/>
  <c r="K22" i="9" s="1"/>
  <c r="K14" i="4"/>
  <c r="K14" i="5" s="1"/>
  <c r="K14" i="6" s="1"/>
  <c r="K14" i="7" s="1"/>
  <c r="K14" i="8" s="1"/>
  <c r="K14" i="9" s="1"/>
  <c r="K15" i="4"/>
  <c r="K15" i="5" s="1"/>
  <c r="K15" i="6" s="1"/>
  <c r="K15" i="7" s="1"/>
  <c r="K15" i="8" s="1"/>
  <c r="K15" i="9" s="1"/>
  <c r="K15" i="10" s="1"/>
  <c r="K16" i="4"/>
  <c r="K16" i="5" s="1"/>
  <c r="K16" i="6" s="1"/>
  <c r="K16" i="7" s="1"/>
  <c r="K16" i="8" s="1"/>
  <c r="K16" i="9" s="1"/>
  <c r="K16" i="10" s="1"/>
  <c r="K16" i="11" s="1"/>
  <c r="K16" i="12" s="1"/>
  <c r="K16" i="13" s="1"/>
  <c r="K16" i="14" s="1"/>
  <c r="K17" i="4"/>
  <c r="K17" i="5" s="1"/>
  <c r="K17" i="6" s="1"/>
  <c r="K17" i="7" s="1"/>
  <c r="K17" i="8" s="1"/>
  <c r="K17" i="9" s="1"/>
  <c r="K18" i="4"/>
  <c r="K18" i="5" s="1"/>
  <c r="K18" i="6" s="1"/>
  <c r="K18" i="7" s="1"/>
  <c r="K18" i="8" s="1"/>
  <c r="K18" i="9" s="1"/>
  <c r="K18" i="10" s="1"/>
  <c r="K18" i="11" s="1"/>
  <c r="K18" i="12" s="1"/>
  <c r="K18" i="13" s="1"/>
  <c r="K18" i="14" s="1"/>
  <c r="K19" i="4"/>
  <c r="K19" i="5" s="1"/>
  <c r="K19" i="6" s="1"/>
  <c r="K19" i="7" s="1"/>
  <c r="K19" i="8" s="1"/>
  <c r="K19" i="9" s="1"/>
  <c r="K20" i="4"/>
  <c r="K20" i="5" s="1"/>
  <c r="K20" i="6" s="1"/>
  <c r="K20" i="7" s="1"/>
  <c r="K20" i="8" s="1"/>
  <c r="K20" i="9" s="1"/>
  <c r="K20" i="10" s="1"/>
  <c r="K13" i="4"/>
  <c r="K13" i="5" s="1"/>
  <c r="K13" i="6" s="1"/>
  <c r="K13" i="7" s="1"/>
  <c r="K13" i="8" s="1"/>
  <c r="K13" i="9" s="1"/>
  <c r="K13" i="10" s="1"/>
  <c r="T27" i="11" l="1"/>
  <c r="T39" i="8"/>
  <c r="S39" i="8" s="1"/>
  <c r="U38" i="13"/>
  <c r="T27" i="14"/>
  <c r="T27" i="5"/>
  <c r="U27" i="8"/>
  <c r="U39" i="8" s="1"/>
  <c r="U40" i="8" s="1"/>
  <c r="T39" i="6"/>
  <c r="S39" i="6" s="1"/>
  <c r="U27" i="7"/>
  <c r="U39" i="7" s="1"/>
  <c r="U40" i="7" s="1"/>
  <c r="T27" i="10"/>
  <c r="T27" i="12"/>
  <c r="U27" i="13"/>
  <c r="T27" i="4"/>
  <c r="U27" i="6"/>
  <c r="U39" i="6" s="1"/>
  <c r="U40" i="6" s="1"/>
  <c r="U27" i="9"/>
  <c r="U39" i="9" s="1"/>
  <c r="U40" i="9" s="1"/>
  <c r="T27" i="13"/>
  <c r="F27" i="10"/>
  <c r="J21" i="10"/>
  <c r="J21" i="5"/>
  <c r="F27" i="5"/>
  <c r="F27" i="12"/>
  <c r="J21" i="12"/>
  <c r="J21" i="8"/>
  <c r="J21" i="7"/>
  <c r="F27" i="7"/>
  <c r="E21" i="5"/>
  <c r="F27" i="13"/>
  <c r="J21" i="13"/>
  <c r="J21" i="11"/>
  <c r="F27" i="11"/>
  <c r="E27" i="5"/>
  <c r="J27" i="8"/>
  <c r="E21" i="10"/>
  <c r="F27" i="9"/>
  <c r="J21" i="9"/>
  <c r="J21" i="4"/>
  <c r="F27" i="4"/>
  <c r="J21" i="6"/>
  <c r="E21" i="12"/>
  <c r="F27" i="14"/>
  <c r="J21" i="14"/>
  <c r="H39" i="4"/>
  <c r="P40" i="8"/>
  <c r="K40" i="8"/>
  <c r="P40" i="6"/>
  <c r="K40" i="6"/>
  <c r="K38" i="6"/>
  <c r="R38" i="13"/>
  <c r="H39" i="5"/>
  <c r="P40" i="10"/>
  <c r="K40" i="10"/>
  <c r="K38" i="10"/>
  <c r="O38" i="10"/>
  <c r="M39" i="8"/>
  <c r="P40" i="12"/>
  <c r="K38" i="12"/>
  <c r="O38" i="4"/>
  <c r="R38" i="5"/>
  <c r="M39" i="6"/>
  <c r="K38" i="8"/>
  <c r="M27" i="4"/>
  <c r="M27" i="10"/>
  <c r="M27" i="12"/>
  <c r="M27" i="14"/>
  <c r="S34" i="7"/>
  <c r="S34" i="8" s="1"/>
  <c r="S34" i="9" s="1"/>
  <c r="S34" i="10" s="1"/>
  <c r="S34" i="11" s="1"/>
  <c r="K36" i="11"/>
  <c r="K36" i="12" s="1"/>
  <c r="S37" i="7"/>
  <c r="S37" i="8" s="1"/>
  <c r="S37" i="9" s="1"/>
  <c r="S37" i="10" s="1"/>
  <c r="S37" i="11" s="1"/>
  <c r="S37" i="12" s="1"/>
  <c r="S37" i="13" s="1"/>
  <c r="S37" i="14" s="1"/>
  <c r="S29" i="12"/>
  <c r="S29" i="13" s="1"/>
  <c r="S29" i="14" s="1"/>
  <c r="K32" i="7"/>
  <c r="K35" i="6"/>
  <c r="K31" i="7"/>
  <c r="S32" i="12"/>
  <c r="S32" i="13" s="1"/>
  <c r="S32" i="14" s="1"/>
  <c r="K28" i="7"/>
  <c r="K29" i="7"/>
  <c r="K34" i="6"/>
  <c r="K34" i="7" s="1"/>
  <c r="K30" i="6"/>
  <c r="K33" i="6"/>
  <c r="K37" i="6"/>
  <c r="S22" i="7"/>
  <c r="S22" i="8" s="1"/>
  <c r="S22" i="9" s="1"/>
  <c r="S22" i="10" s="1"/>
  <c r="K24" i="10"/>
  <c r="K24" i="11" s="1"/>
  <c r="K24" i="12" s="1"/>
  <c r="K24" i="13" s="1"/>
  <c r="K24" i="14" s="1"/>
  <c r="S25" i="7"/>
  <c r="S25" i="8" s="1"/>
  <c r="S25" i="9" s="1"/>
  <c r="S25" i="10" s="1"/>
  <c r="S25" i="11" s="1"/>
  <c r="S24" i="6"/>
  <c r="K25" i="10"/>
  <c r="K25" i="11" s="1"/>
  <c r="K25" i="12" s="1"/>
  <c r="K25" i="13" s="1"/>
  <c r="K25" i="14" s="1"/>
  <c r="K22" i="10"/>
  <c r="K22" i="11" s="1"/>
  <c r="K22" i="12" s="1"/>
  <c r="K22" i="13" s="1"/>
  <c r="K22" i="14" s="1"/>
  <c r="S23" i="6"/>
  <c r="K19" i="10"/>
  <c r="K19" i="11" s="1"/>
  <c r="K19" i="12" s="1"/>
  <c r="K19" i="13" s="1"/>
  <c r="K19" i="14" s="1"/>
  <c r="K15" i="11"/>
  <c r="K15" i="12" s="1"/>
  <c r="K15" i="13" s="1"/>
  <c r="K15" i="14" s="1"/>
  <c r="S18" i="8"/>
  <c r="S18" i="9" s="1"/>
  <c r="K17" i="10"/>
  <c r="K17" i="11" s="1"/>
  <c r="K17" i="12" s="1"/>
  <c r="K17" i="13" s="1"/>
  <c r="K17" i="14" s="1"/>
  <c r="K20" i="11"/>
  <c r="K20" i="12" s="1"/>
  <c r="K20" i="13" s="1"/>
  <c r="K20" i="14" s="1"/>
  <c r="S20" i="8"/>
  <c r="S20" i="9" s="1"/>
  <c r="K14" i="10"/>
  <c r="K14" i="11" s="1"/>
  <c r="K14" i="12" s="1"/>
  <c r="K14" i="13" s="1"/>
  <c r="K14" i="14" s="1"/>
  <c r="S17" i="6"/>
  <c r="S17" i="7" s="1"/>
  <c r="S14" i="6"/>
  <c r="S16" i="7"/>
  <c r="S15" i="6"/>
  <c r="S19" i="6"/>
  <c r="S13" i="6"/>
  <c r="K13" i="11"/>
  <c r="K13" i="12" s="1"/>
  <c r="K13" i="13" s="1"/>
  <c r="K13" i="14" s="1"/>
  <c r="G35" i="5"/>
  <c r="T67" i="6"/>
  <c r="T65" i="6"/>
  <c r="T63" i="6"/>
  <c r="S63" i="6"/>
  <c r="T61" i="6"/>
  <c r="S61" i="6"/>
  <c r="T59" i="6"/>
  <c r="T55" i="6"/>
  <c r="T53" i="6"/>
  <c r="T51" i="6"/>
  <c r="T49" i="6"/>
  <c r="T47" i="6"/>
  <c r="T46" i="6"/>
  <c r="U1" i="6"/>
  <c r="T67" i="7"/>
  <c r="T65" i="7"/>
  <c r="T63" i="7"/>
  <c r="S63" i="7"/>
  <c r="T61" i="7"/>
  <c r="S61" i="7"/>
  <c r="T59" i="7"/>
  <c r="T55" i="7"/>
  <c r="T53" i="7"/>
  <c r="T51" i="7"/>
  <c r="T49" i="7"/>
  <c r="T47" i="7"/>
  <c r="T46" i="7"/>
  <c r="U1" i="7"/>
  <c r="T67" i="8"/>
  <c r="T65" i="8"/>
  <c r="T63" i="8"/>
  <c r="S63" i="8"/>
  <c r="T61" i="8"/>
  <c r="S61" i="8"/>
  <c r="T59" i="8"/>
  <c r="T55" i="8"/>
  <c r="T53" i="8"/>
  <c r="T51" i="8"/>
  <c r="T49" i="8"/>
  <c r="T47" i="8"/>
  <c r="T46" i="8"/>
  <c r="U1" i="8"/>
  <c r="T67" i="9"/>
  <c r="T65" i="9"/>
  <c r="T63" i="9"/>
  <c r="S63" i="9"/>
  <c r="T61" i="9"/>
  <c r="S61" i="9"/>
  <c r="T59" i="9"/>
  <c r="T55" i="9"/>
  <c r="T53" i="9"/>
  <c r="T51" i="9"/>
  <c r="T49" i="9"/>
  <c r="T47" i="9"/>
  <c r="T46" i="9"/>
  <c r="U1" i="9"/>
  <c r="T67" i="10"/>
  <c r="T65" i="10"/>
  <c r="T63" i="10"/>
  <c r="S63" i="10"/>
  <c r="T61" i="10"/>
  <c r="S61" i="10"/>
  <c r="T59" i="10"/>
  <c r="T55" i="10"/>
  <c r="T53" i="10"/>
  <c r="T51" i="10"/>
  <c r="T49" i="10"/>
  <c r="T47" i="10"/>
  <c r="T46" i="10"/>
  <c r="U1" i="10"/>
  <c r="T67" i="11"/>
  <c r="T65" i="11"/>
  <c r="T63" i="11"/>
  <c r="S63" i="11"/>
  <c r="T61" i="11"/>
  <c r="S61" i="11"/>
  <c r="T59" i="11"/>
  <c r="T55" i="11"/>
  <c r="T53" i="11"/>
  <c r="T51" i="11"/>
  <c r="T49" i="11"/>
  <c r="T47" i="11"/>
  <c r="T46" i="11"/>
  <c r="U1" i="11"/>
  <c r="T67" i="12"/>
  <c r="T65" i="12"/>
  <c r="T63" i="12"/>
  <c r="S63" i="12"/>
  <c r="T61" i="12"/>
  <c r="S61" i="12"/>
  <c r="T59" i="12"/>
  <c r="T55" i="12"/>
  <c r="T53" i="12"/>
  <c r="T51" i="12"/>
  <c r="T49" i="12"/>
  <c r="T47" i="12"/>
  <c r="T46" i="12"/>
  <c r="U1" i="12"/>
  <c r="T67" i="13"/>
  <c r="T65" i="13"/>
  <c r="T63" i="13"/>
  <c r="S63" i="13"/>
  <c r="T61" i="13"/>
  <c r="S61" i="13"/>
  <c r="T59" i="13"/>
  <c r="T55" i="13"/>
  <c r="T53" i="13"/>
  <c r="T51" i="13"/>
  <c r="T49" i="13"/>
  <c r="T47" i="13"/>
  <c r="T46" i="13"/>
  <c r="U1" i="13"/>
  <c r="T67" i="14"/>
  <c r="T65" i="14"/>
  <c r="T63" i="14"/>
  <c r="S63" i="14"/>
  <c r="T61" i="14"/>
  <c r="S61" i="14"/>
  <c r="T59" i="14"/>
  <c r="T55" i="14"/>
  <c r="T53" i="14"/>
  <c r="T51" i="14"/>
  <c r="T49" i="14"/>
  <c r="T47" i="14"/>
  <c r="T46" i="14"/>
  <c r="U1" i="14"/>
  <c r="T67" i="5"/>
  <c r="T65" i="5"/>
  <c r="T63" i="5"/>
  <c r="S63" i="5"/>
  <c r="T61" i="5"/>
  <c r="S61" i="5"/>
  <c r="T59" i="5"/>
  <c r="T55" i="5"/>
  <c r="T53" i="5"/>
  <c r="T51" i="5"/>
  <c r="T49" i="5"/>
  <c r="T47" i="5"/>
  <c r="T46" i="5"/>
  <c r="U1" i="5"/>
  <c r="G29" i="4"/>
  <c r="G29" i="5" s="1"/>
  <c r="G30" i="4"/>
  <c r="G31" i="4"/>
  <c r="G32" i="4"/>
  <c r="G33" i="4"/>
  <c r="G34" i="4"/>
  <c r="G35" i="4"/>
  <c r="G36" i="4"/>
  <c r="G37" i="4"/>
  <c r="A29" i="4"/>
  <c r="A29" i="5" s="1"/>
  <c r="A29" i="6" s="1"/>
  <c r="A29" i="7" s="1"/>
  <c r="A29" i="8" s="1"/>
  <c r="A29" i="9" s="1"/>
  <c r="A29" i="10" s="1"/>
  <c r="A29" i="11" s="1"/>
  <c r="A29" i="12" s="1"/>
  <c r="A29" i="13" s="1"/>
  <c r="A29" i="14" s="1"/>
  <c r="D29" i="4"/>
  <c r="D29" i="5" s="1"/>
  <c r="D29" i="6" s="1"/>
  <c r="D29" i="7" s="1"/>
  <c r="D29" i="8" s="1"/>
  <c r="D29" i="9" s="1"/>
  <c r="D29" i="10" s="1"/>
  <c r="D29" i="11" s="1"/>
  <c r="D29" i="12" s="1"/>
  <c r="D29" i="13" s="1"/>
  <c r="D29" i="14" s="1"/>
  <c r="A30" i="4"/>
  <c r="A30" i="5" s="1"/>
  <c r="A30" i="6" s="1"/>
  <c r="A30" i="7" s="1"/>
  <c r="A30" i="8" s="1"/>
  <c r="A30" i="9" s="1"/>
  <c r="A30" i="10" s="1"/>
  <c r="A30" i="11" s="1"/>
  <c r="A30" i="12" s="1"/>
  <c r="A30" i="13" s="1"/>
  <c r="A30" i="14" s="1"/>
  <c r="D30" i="4"/>
  <c r="D30" i="5" s="1"/>
  <c r="D30" i="6" s="1"/>
  <c r="D30" i="7" s="1"/>
  <c r="D30" i="8" s="1"/>
  <c r="D30" i="9" s="1"/>
  <c r="D30" i="10" s="1"/>
  <c r="D30" i="11" s="1"/>
  <c r="D30" i="12" s="1"/>
  <c r="D30" i="13" s="1"/>
  <c r="D30" i="14" s="1"/>
  <c r="A31" i="4"/>
  <c r="A31" i="5" s="1"/>
  <c r="A31" i="6" s="1"/>
  <c r="A31" i="7" s="1"/>
  <c r="A31" i="8" s="1"/>
  <c r="A31" i="9" s="1"/>
  <c r="A31" i="10" s="1"/>
  <c r="A31" i="11" s="1"/>
  <c r="A31" i="12" s="1"/>
  <c r="A31" i="13" s="1"/>
  <c r="A31" i="14" s="1"/>
  <c r="D31" i="4"/>
  <c r="D31" i="5" s="1"/>
  <c r="D31" i="6" s="1"/>
  <c r="D31" i="7" s="1"/>
  <c r="D31" i="8" s="1"/>
  <c r="D31" i="9" s="1"/>
  <c r="D31" i="10" s="1"/>
  <c r="D31" i="11" s="1"/>
  <c r="D31" i="12" s="1"/>
  <c r="A32" i="4"/>
  <c r="A32" i="5" s="1"/>
  <c r="A32" i="6" s="1"/>
  <c r="A32" i="7" s="1"/>
  <c r="A32" i="8" s="1"/>
  <c r="A32" i="9" s="1"/>
  <c r="A32" i="10" s="1"/>
  <c r="A32" i="11" s="1"/>
  <c r="A32" i="12" s="1"/>
  <c r="A32" i="13" s="1"/>
  <c r="A32" i="14" s="1"/>
  <c r="D32" i="4"/>
  <c r="D32" i="5" s="1"/>
  <c r="D32" i="6" s="1"/>
  <c r="D32" i="7" s="1"/>
  <c r="D32" i="8" s="1"/>
  <c r="D32" i="9" s="1"/>
  <c r="D32" i="10" s="1"/>
  <c r="D32" i="11" s="1"/>
  <c r="D32" i="12" s="1"/>
  <c r="D32" i="13" s="1"/>
  <c r="D32" i="14" s="1"/>
  <c r="A33" i="4"/>
  <c r="A33" i="5" s="1"/>
  <c r="A33" i="6" s="1"/>
  <c r="A33" i="7" s="1"/>
  <c r="A33" i="8" s="1"/>
  <c r="A33" i="9" s="1"/>
  <c r="A33" i="10" s="1"/>
  <c r="A33" i="11" s="1"/>
  <c r="A33" i="12" s="1"/>
  <c r="A33" i="13" s="1"/>
  <c r="A33" i="14" s="1"/>
  <c r="D33" i="4"/>
  <c r="D33" i="5" s="1"/>
  <c r="D33" i="6" s="1"/>
  <c r="D33" i="7" s="1"/>
  <c r="D33" i="8" s="1"/>
  <c r="D33" i="9" s="1"/>
  <c r="D33" i="10" s="1"/>
  <c r="D33" i="11" s="1"/>
  <c r="D33" i="12" s="1"/>
  <c r="D33" i="13" s="1"/>
  <c r="D33" i="14" s="1"/>
  <c r="A34" i="4"/>
  <c r="A34" i="5" s="1"/>
  <c r="A34" i="6" s="1"/>
  <c r="A34" i="7" s="1"/>
  <c r="A34" i="8" s="1"/>
  <c r="A34" i="9" s="1"/>
  <c r="A34" i="10" s="1"/>
  <c r="A34" i="11" s="1"/>
  <c r="A34" i="12" s="1"/>
  <c r="A34" i="13" s="1"/>
  <c r="A34" i="14" s="1"/>
  <c r="D34" i="4"/>
  <c r="D34" i="5" s="1"/>
  <c r="D34" i="6" s="1"/>
  <c r="D34" i="7" s="1"/>
  <c r="D34" i="8" s="1"/>
  <c r="D34" i="9" s="1"/>
  <c r="D34" i="10" s="1"/>
  <c r="D34" i="11" s="1"/>
  <c r="D34" i="12" s="1"/>
  <c r="D34" i="13" s="1"/>
  <c r="D34" i="14" s="1"/>
  <c r="A35" i="4"/>
  <c r="A35" i="5" s="1"/>
  <c r="A35" i="6" s="1"/>
  <c r="A35" i="7" s="1"/>
  <c r="A35" i="8" s="1"/>
  <c r="A35" i="9" s="1"/>
  <c r="A35" i="10" s="1"/>
  <c r="A35" i="11" s="1"/>
  <c r="A35" i="12" s="1"/>
  <c r="A35" i="13" s="1"/>
  <c r="A35" i="14" s="1"/>
  <c r="D35" i="4"/>
  <c r="D35" i="5" s="1"/>
  <c r="A36" i="4"/>
  <c r="A36" i="5" s="1"/>
  <c r="A36" i="6" s="1"/>
  <c r="A36" i="7" s="1"/>
  <c r="A36" i="8" s="1"/>
  <c r="A36" i="9" s="1"/>
  <c r="A36" i="10" s="1"/>
  <c r="A36" i="11" s="1"/>
  <c r="A36" i="12" s="1"/>
  <c r="A36" i="13" s="1"/>
  <c r="A36" i="14" s="1"/>
  <c r="D36" i="4"/>
  <c r="D36" i="5" s="1"/>
  <c r="D36" i="6" s="1"/>
  <c r="D36" i="7" s="1"/>
  <c r="D36" i="8" s="1"/>
  <c r="D36" i="9" s="1"/>
  <c r="D36" i="10" s="1"/>
  <c r="D36" i="11" s="1"/>
  <c r="D36" i="12" s="1"/>
  <c r="D36" i="13" s="1"/>
  <c r="D36" i="14" s="1"/>
  <c r="A37" i="4"/>
  <c r="A37" i="5" s="1"/>
  <c r="A37" i="6" s="1"/>
  <c r="A37" i="7" s="1"/>
  <c r="A37" i="8" s="1"/>
  <c r="A37" i="9" s="1"/>
  <c r="A37" i="10" s="1"/>
  <c r="A37" i="11" s="1"/>
  <c r="A37" i="12" s="1"/>
  <c r="A37" i="13" s="1"/>
  <c r="A37" i="14" s="1"/>
  <c r="D37" i="4"/>
  <c r="D37" i="5" s="1"/>
  <c r="D37" i="6" s="1"/>
  <c r="D37" i="7" s="1"/>
  <c r="D37" i="8" s="1"/>
  <c r="D37" i="9" s="1"/>
  <c r="D37" i="10" s="1"/>
  <c r="D37" i="11" s="1"/>
  <c r="D37" i="12" s="1"/>
  <c r="D37" i="13" s="1"/>
  <c r="D37" i="14" s="1"/>
  <c r="G28" i="4"/>
  <c r="D28" i="4"/>
  <c r="D28" i="5" s="1"/>
  <c r="D28" i="6" s="1"/>
  <c r="D28" i="7" s="1"/>
  <c r="D28" i="8" s="1"/>
  <c r="D28" i="9" s="1"/>
  <c r="D28" i="10" s="1"/>
  <c r="D28" i="11" s="1"/>
  <c r="D28" i="12" s="1"/>
  <c r="D28" i="13" s="1"/>
  <c r="D28" i="14" s="1"/>
  <c r="A28" i="4"/>
  <c r="A28" i="5" s="1"/>
  <c r="A28" i="6" s="1"/>
  <c r="A28" i="7" s="1"/>
  <c r="A28" i="8" s="1"/>
  <c r="A28" i="9" s="1"/>
  <c r="A28" i="10" s="1"/>
  <c r="A28" i="11" s="1"/>
  <c r="A28" i="12" s="1"/>
  <c r="A28" i="13" s="1"/>
  <c r="A28" i="14" s="1"/>
  <c r="G23" i="4"/>
  <c r="G24" i="4"/>
  <c r="G24" i="5" s="1"/>
  <c r="G25" i="4"/>
  <c r="G25" i="5" s="1"/>
  <c r="A23" i="4"/>
  <c r="A23" i="5" s="1"/>
  <c r="A23" i="6" s="1"/>
  <c r="A23" i="7" s="1"/>
  <c r="A23" i="8" s="1"/>
  <c r="A23" i="9" s="1"/>
  <c r="A23" i="10" s="1"/>
  <c r="A23" i="11" s="1"/>
  <c r="A23" i="12" s="1"/>
  <c r="A23" i="13" s="1"/>
  <c r="A23" i="14" s="1"/>
  <c r="D23" i="4"/>
  <c r="D23" i="5" s="1"/>
  <c r="D23" i="6" s="1"/>
  <c r="D23" i="7" s="1"/>
  <c r="D23" i="8" s="1"/>
  <c r="D23" i="9" s="1"/>
  <c r="D23" i="10" s="1"/>
  <c r="D23" i="11" s="1"/>
  <c r="D23" i="12" s="1"/>
  <c r="D23" i="13" s="1"/>
  <c r="D23" i="14" s="1"/>
  <c r="A24" i="4"/>
  <c r="A24" i="5" s="1"/>
  <c r="A24" i="6" s="1"/>
  <c r="A24" i="7" s="1"/>
  <c r="A24" i="8" s="1"/>
  <c r="A24" i="9" s="1"/>
  <c r="A24" i="10" s="1"/>
  <c r="A24" i="11" s="1"/>
  <c r="A24" i="12" s="1"/>
  <c r="A24" i="13" s="1"/>
  <c r="A24" i="14" s="1"/>
  <c r="D24" i="4"/>
  <c r="D24" i="5" s="1"/>
  <c r="D24" i="6" s="1"/>
  <c r="D24" i="7" s="1"/>
  <c r="D24" i="8" s="1"/>
  <c r="D24" i="9" s="1"/>
  <c r="D24" i="10" s="1"/>
  <c r="D24" i="11" s="1"/>
  <c r="D24" i="12" s="1"/>
  <c r="D24" i="13" s="1"/>
  <c r="D24" i="14" s="1"/>
  <c r="A25" i="4"/>
  <c r="A25" i="5" s="1"/>
  <c r="A25" i="6" s="1"/>
  <c r="A25" i="7" s="1"/>
  <c r="A25" i="8" s="1"/>
  <c r="A25" i="9" s="1"/>
  <c r="A25" i="10" s="1"/>
  <c r="A25" i="11" s="1"/>
  <c r="A25" i="12" s="1"/>
  <c r="A25" i="13" s="1"/>
  <c r="A25" i="14" s="1"/>
  <c r="D25" i="4"/>
  <c r="D25" i="5" s="1"/>
  <c r="D25" i="6" s="1"/>
  <c r="D25" i="7" s="1"/>
  <c r="D25" i="8" s="1"/>
  <c r="D25" i="9" s="1"/>
  <c r="D25" i="10" s="1"/>
  <c r="D25" i="11" s="1"/>
  <c r="D25" i="12" s="1"/>
  <c r="D25" i="13" s="1"/>
  <c r="D25" i="14" s="1"/>
  <c r="G22" i="4"/>
  <c r="D22" i="4"/>
  <c r="D22" i="5" s="1"/>
  <c r="D22" i="6" s="1"/>
  <c r="D22" i="7" s="1"/>
  <c r="D22" i="8" s="1"/>
  <c r="D22" i="9" s="1"/>
  <c r="D22" i="10" s="1"/>
  <c r="D22" i="11" s="1"/>
  <c r="D22" i="12" s="1"/>
  <c r="D22" i="13" s="1"/>
  <c r="D22" i="14" s="1"/>
  <c r="A22" i="4"/>
  <c r="A22" i="5" s="1"/>
  <c r="A22" i="6" s="1"/>
  <c r="A22" i="7" s="1"/>
  <c r="A22" i="8" s="1"/>
  <c r="A22" i="9" s="1"/>
  <c r="A22" i="10" s="1"/>
  <c r="A22" i="11" s="1"/>
  <c r="A22" i="12" s="1"/>
  <c r="A22" i="13" s="1"/>
  <c r="A22" i="14" s="1"/>
  <c r="G14" i="4"/>
  <c r="G14" i="5" s="1"/>
  <c r="G15" i="4"/>
  <c r="G16" i="4"/>
  <c r="G17" i="4"/>
  <c r="G18" i="4"/>
  <c r="G19" i="4"/>
  <c r="G20" i="4"/>
  <c r="A14" i="4"/>
  <c r="A14" i="5" s="1"/>
  <c r="A14" i="6" s="1"/>
  <c r="A14" i="7" s="1"/>
  <c r="A14" i="8" s="1"/>
  <c r="A14" i="9" s="1"/>
  <c r="A14" i="10" s="1"/>
  <c r="A14" i="11" s="1"/>
  <c r="A14" i="12" s="1"/>
  <c r="A14" i="13" s="1"/>
  <c r="A14" i="14" s="1"/>
  <c r="D14" i="4"/>
  <c r="D14" i="5" s="1"/>
  <c r="D14" i="6" s="1"/>
  <c r="D14" i="7" s="1"/>
  <c r="D14" i="8" s="1"/>
  <c r="D14" i="9" s="1"/>
  <c r="D14" i="10" s="1"/>
  <c r="D14" i="11" s="1"/>
  <c r="D14" i="12" s="1"/>
  <c r="D14" i="13" s="1"/>
  <c r="D14" i="14" s="1"/>
  <c r="A15" i="4"/>
  <c r="A15" i="5" s="1"/>
  <c r="A15" i="6" s="1"/>
  <c r="A15" i="7" s="1"/>
  <c r="A15" i="8" s="1"/>
  <c r="A15" i="9" s="1"/>
  <c r="A15" i="10" s="1"/>
  <c r="A15" i="11" s="1"/>
  <c r="A15" i="12" s="1"/>
  <c r="A15" i="13" s="1"/>
  <c r="A15" i="14" s="1"/>
  <c r="D15" i="4"/>
  <c r="D15" i="5" s="1"/>
  <c r="D15" i="6" s="1"/>
  <c r="D15" i="7" s="1"/>
  <c r="D15" i="8" s="1"/>
  <c r="D15" i="9" s="1"/>
  <c r="D15" i="10" s="1"/>
  <c r="D15" i="11" s="1"/>
  <c r="D15" i="12" s="1"/>
  <c r="D15" i="13" s="1"/>
  <c r="D15" i="14" s="1"/>
  <c r="A16" i="4"/>
  <c r="A16" i="5" s="1"/>
  <c r="A16" i="6" s="1"/>
  <c r="A16" i="7" s="1"/>
  <c r="A16" i="8" s="1"/>
  <c r="A16" i="9" s="1"/>
  <c r="A16" i="10" s="1"/>
  <c r="A16" i="11" s="1"/>
  <c r="A16" i="12" s="1"/>
  <c r="A16" i="13" s="1"/>
  <c r="A16" i="14" s="1"/>
  <c r="D16" i="4"/>
  <c r="D16" i="5" s="1"/>
  <c r="A17" i="4"/>
  <c r="A17" i="5" s="1"/>
  <c r="A17" i="6" s="1"/>
  <c r="A17" i="7" s="1"/>
  <c r="A17" i="8" s="1"/>
  <c r="A17" i="9" s="1"/>
  <c r="A17" i="10" s="1"/>
  <c r="A17" i="11" s="1"/>
  <c r="A17" i="12" s="1"/>
  <c r="A17" i="13" s="1"/>
  <c r="A17" i="14" s="1"/>
  <c r="D17" i="4"/>
  <c r="D17" i="5" s="1"/>
  <c r="D17" i="6" s="1"/>
  <c r="D17" i="7" s="1"/>
  <c r="D17" i="8" s="1"/>
  <c r="D17" i="9" s="1"/>
  <c r="D17" i="10" s="1"/>
  <c r="D17" i="11" s="1"/>
  <c r="D17" i="12" s="1"/>
  <c r="D17" i="13" s="1"/>
  <c r="D17" i="14" s="1"/>
  <c r="A18" i="4"/>
  <c r="A18" i="5" s="1"/>
  <c r="A18" i="6" s="1"/>
  <c r="A18" i="7" s="1"/>
  <c r="A18" i="8" s="1"/>
  <c r="A18" i="9" s="1"/>
  <c r="A18" i="10" s="1"/>
  <c r="A18" i="11" s="1"/>
  <c r="A18" i="12" s="1"/>
  <c r="A18" i="13" s="1"/>
  <c r="A18" i="14" s="1"/>
  <c r="D18" i="4"/>
  <c r="D18" i="5" s="1"/>
  <c r="D18" i="6" s="1"/>
  <c r="D18" i="7" s="1"/>
  <c r="D18" i="8" s="1"/>
  <c r="D18" i="9" s="1"/>
  <c r="D18" i="10" s="1"/>
  <c r="D18" i="11" s="1"/>
  <c r="D18" i="12" s="1"/>
  <c r="D18" i="13" s="1"/>
  <c r="D18" i="14" s="1"/>
  <c r="A19" i="4"/>
  <c r="A19" i="5" s="1"/>
  <c r="A19" i="6" s="1"/>
  <c r="A19" i="7" s="1"/>
  <c r="A19" i="8" s="1"/>
  <c r="A19" i="9" s="1"/>
  <c r="A19" i="10" s="1"/>
  <c r="A19" i="11" s="1"/>
  <c r="A19" i="12" s="1"/>
  <c r="A19" i="13" s="1"/>
  <c r="A19" i="14" s="1"/>
  <c r="D19" i="4"/>
  <c r="D19" i="5" s="1"/>
  <c r="D19" i="6" s="1"/>
  <c r="D19" i="7" s="1"/>
  <c r="D19" i="8" s="1"/>
  <c r="D19" i="9" s="1"/>
  <c r="D19" i="10" s="1"/>
  <c r="D19" i="11" s="1"/>
  <c r="D19" i="12" s="1"/>
  <c r="D19" i="13" s="1"/>
  <c r="D19" i="14" s="1"/>
  <c r="A20" i="4"/>
  <c r="A20" i="5" s="1"/>
  <c r="A20" i="6" s="1"/>
  <c r="A20" i="7" s="1"/>
  <c r="A20" i="8" s="1"/>
  <c r="A20" i="9" s="1"/>
  <c r="A20" i="10" s="1"/>
  <c r="A20" i="11" s="1"/>
  <c r="A20" i="12" s="1"/>
  <c r="A20" i="13" s="1"/>
  <c r="A20" i="14" s="1"/>
  <c r="D20" i="4"/>
  <c r="D20" i="5" s="1"/>
  <c r="D20" i="6" s="1"/>
  <c r="D20" i="7" s="1"/>
  <c r="D20" i="8" s="1"/>
  <c r="D20" i="9" s="1"/>
  <c r="D20" i="10" s="1"/>
  <c r="D20" i="11" s="1"/>
  <c r="D20" i="12" s="1"/>
  <c r="D20" i="13" s="1"/>
  <c r="D20" i="14" s="1"/>
  <c r="G13" i="4"/>
  <c r="D13" i="4"/>
  <c r="D13" i="5" s="1"/>
  <c r="D13" i="6" s="1"/>
  <c r="D13" i="7" s="1"/>
  <c r="D13" i="8" s="1"/>
  <c r="D13" i="9" s="1"/>
  <c r="D13" i="10" s="1"/>
  <c r="D13" i="11" s="1"/>
  <c r="D13" i="12" s="1"/>
  <c r="D13" i="13" s="1"/>
  <c r="D13" i="14" s="1"/>
  <c r="A13" i="4"/>
  <c r="A13" i="5" s="1"/>
  <c r="A13" i="6" s="1"/>
  <c r="A13" i="7" s="1"/>
  <c r="A13" i="8" s="1"/>
  <c r="A13" i="9" s="1"/>
  <c r="A13" i="10" s="1"/>
  <c r="A13" i="11" s="1"/>
  <c r="A13" i="12" s="1"/>
  <c r="A13" i="13" s="1"/>
  <c r="A13" i="14" s="1"/>
  <c r="H10" i="4"/>
  <c r="H10" i="5" s="1"/>
  <c r="E10" i="4"/>
  <c r="E10" i="5" s="1"/>
  <c r="T39" i="13" l="1"/>
  <c r="S39" i="13" s="1"/>
  <c r="S27" i="13"/>
  <c r="U39" i="13"/>
  <c r="U40" i="13" s="1"/>
  <c r="T39" i="12"/>
  <c r="S39" i="12" s="1"/>
  <c r="S27" i="12"/>
  <c r="T39" i="10"/>
  <c r="S39" i="10" s="1"/>
  <c r="S27" i="10"/>
  <c r="T39" i="5"/>
  <c r="S39" i="5" s="1"/>
  <c r="S27" i="5"/>
  <c r="T39" i="4"/>
  <c r="S39" i="4" s="1"/>
  <c r="S27" i="4"/>
  <c r="T39" i="14"/>
  <c r="S39" i="14" s="1"/>
  <c r="S27" i="14"/>
  <c r="T39" i="11"/>
  <c r="S39" i="11" s="1"/>
  <c r="S27" i="11"/>
  <c r="F39" i="9"/>
  <c r="J27" i="9"/>
  <c r="F39" i="13"/>
  <c r="J27" i="13"/>
  <c r="E27" i="13"/>
  <c r="F39" i="7"/>
  <c r="J27" i="7"/>
  <c r="F39" i="12"/>
  <c r="E27" i="12"/>
  <c r="J27" i="12"/>
  <c r="F39" i="14"/>
  <c r="E27" i="14"/>
  <c r="J27" i="14"/>
  <c r="F39" i="11"/>
  <c r="J27" i="11"/>
  <c r="E27" i="11"/>
  <c r="F39" i="10"/>
  <c r="J27" i="10"/>
  <c r="E27" i="10"/>
  <c r="F39" i="4"/>
  <c r="E27" i="4"/>
  <c r="J27" i="4"/>
  <c r="E27" i="9"/>
  <c r="F39" i="5"/>
  <c r="J27" i="5"/>
  <c r="E27" i="7"/>
  <c r="E30" i="5"/>
  <c r="E32" i="5"/>
  <c r="E16" i="5"/>
  <c r="E35" i="5"/>
  <c r="E22" i="5"/>
  <c r="E10" i="6"/>
  <c r="E33" i="6" s="1"/>
  <c r="H35" i="5"/>
  <c r="I35" i="5" s="1"/>
  <c r="H10" i="6"/>
  <c r="H18" i="6" s="1"/>
  <c r="H37" i="5"/>
  <c r="H25" i="5"/>
  <c r="I25" i="5" s="1"/>
  <c r="J25" i="5" s="1"/>
  <c r="H19" i="5"/>
  <c r="H15" i="5"/>
  <c r="H33" i="5"/>
  <c r="H23" i="5"/>
  <c r="H17" i="5"/>
  <c r="H36" i="5"/>
  <c r="H31" i="5"/>
  <c r="H22" i="5"/>
  <c r="H30" i="5"/>
  <c r="H14" i="5"/>
  <c r="I14" i="5" s="1"/>
  <c r="J14" i="5" s="1"/>
  <c r="H13" i="5"/>
  <c r="H34" i="5"/>
  <c r="H29" i="5"/>
  <c r="I29" i="5" s="1"/>
  <c r="H18" i="5"/>
  <c r="I18" i="5" s="1"/>
  <c r="G16" i="5"/>
  <c r="G37" i="5"/>
  <c r="G18" i="5"/>
  <c r="G31" i="5"/>
  <c r="G31" i="6" s="1"/>
  <c r="D35" i="6"/>
  <c r="D35" i="7" s="1"/>
  <c r="D35" i="8" s="1"/>
  <c r="D35" i="9" s="1"/>
  <c r="D35" i="10" s="1"/>
  <c r="D35" i="11" s="1"/>
  <c r="D35" i="12" s="1"/>
  <c r="G34" i="5"/>
  <c r="I34" i="5" s="1"/>
  <c r="G32" i="5"/>
  <c r="G29" i="6"/>
  <c r="G28" i="5"/>
  <c r="G30" i="5"/>
  <c r="G36" i="5"/>
  <c r="G35" i="6"/>
  <c r="K29" i="8"/>
  <c r="K35" i="7"/>
  <c r="G33" i="5"/>
  <c r="K36" i="13"/>
  <c r="K33" i="7"/>
  <c r="K33" i="8" s="1"/>
  <c r="K33" i="9" s="1"/>
  <c r="K37" i="7"/>
  <c r="K30" i="7"/>
  <c r="K28" i="8"/>
  <c r="K31" i="8"/>
  <c r="K32" i="8"/>
  <c r="S34" i="12"/>
  <c r="S34" i="13" s="1"/>
  <c r="S34" i="14" s="1"/>
  <c r="K34" i="8"/>
  <c r="G24" i="6"/>
  <c r="G25" i="6"/>
  <c r="G23" i="5"/>
  <c r="S24" i="7"/>
  <c r="S23" i="7"/>
  <c r="S25" i="12"/>
  <c r="S25" i="13" s="1"/>
  <c r="S25" i="14" s="1"/>
  <c r="S22" i="11"/>
  <c r="S22" i="12" s="1"/>
  <c r="S22" i="13" s="1"/>
  <c r="G14" i="6"/>
  <c r="G14" i="7" s="1"/>
  <c r="G14" i="8" s="1"/>
  <c r="G14" i="9" s="1"/>
  <c r="S14" i="7"/>
  <c r="G15" i="5"/>
  <c r="G17" i="5"/>
  <c r="G19" i="5"/>
  <c r="G20" i="5"/>
  <c r="S19" i="7"/>
  <c r="S16" i="8"/>
  <c r="S16" i="9" s="1"/>
  <c r="S18" i="10"/>
  <c r="S15" i="7"/>
  <c r="S17" i="8"/>
  <c r="S17" i="9" s="1"/>
  <c r="S20" i="10"/>
  <c r="G13" i="5"/>
  <c r="S13" i="7"/>
  <c r="D31" i="13"/>
  <c r="D31" i="14" s="1"/>
  <c r="D16" i="6"/>
  <c r="D16" i="7" s="1"/>
  <c r="D16" i="8" s="1"/>
  <c r="D16" i="9" s="1"/>
  <c r="D16" i="10" s="1"/>
  <c r="D16" i="11" s="1"/>
  <c r="D16" i="12" s="1"/>
  <c r="G22" i="5"/>
  <c r="E34" i="5"/>
  <c r="E20" i="5"/>
  <c r="E28" i="5"/>
  <c r="E31" i="5"/>
  <c r="E36" i="5"/>
  <c r="E24" i="5"/>
  <c r="E23" i="5"/>
  <c r="E37" i="5"/>
  <c r="E33" i="5"/>
  <c r="E29" i="5"/>
  <c r="E25" i="5"/>
  <c r="E17" i="5"/>
  <c r="E13" i="5"/>
  <c r="E14" i="5"/>
  <c r="E15" i="5"/>
  <c r="E18" i="5"/>
  <c r="E19" i="5"/>
  <c r="H16" i="5"/>
  <c r="H20" i="5"/>
  <c r="H24" i="5"/>
  <c r="I24" i="5" s="1"/>
  <c r="H28" i="5"/>
  <c r="H32" i="5"/>
  <c r="E16" i="6"/>
  <c r="E39" i="5" l="1"/>
  <c r="J39" i="5"/>
  <c r="J39" i="14"/>
  <c r="E39" i="14"/>
  <c r="E39" i="13"/>
  <c r="J39" i="13"/>
  <c r="J39" i="11"/>
  <c r="E39" i="11"/>
  <c r="E39" i="7"/>
  <c r="J39" i="7"/>
  <c r="E39" i="4"/>
  <c r="J39" i="4"/>
  <c r="J39" i="12"/>
  <c r="E39" i="12"/>
  <c r="J39" i="10"/>
  <c r="E39" i="10"/>
  <c r="E39" i="9"/>
  <c r="J39" i="9"/>
  <c r="I37" i="5"/>
  <c r="I28" i="5"/>
  <c r="I16" i="5"/>
  <c r="I13" i="5"/>
  <c r="J13" i="5" s="1"/>
  <c r="I19" i="5"/>
  <c r="H17" i="6"/>
  <c r="E13" i="6"/>
  <c r="E36" i="6"/>
  <c r="E34" i="6"/>
  <c r="E30" i="6"/>
  <c r="E31" i="6"/>
  <c r="E32" i="6"/>
  <c r="E37" i="6"/>
  <c r="E18" i="6"/>
  <c r="E23" i="6"/>
  <c r="E28" i="6"/>
  <c r="E25" i="6"/>
  <c r="E14" i="6"/>
  <c r="E19" i="6"/>
  <c r="E20" i="6"/>
  <c r="I36" i="5"/>
  <c r="J36" i="5" s="1"/>
  <c r="H31" i="6"/>
  <c r="I31" i="6" s="1"/>
  <c r="J31" i="6" s="1"/>
  <c r="E22" i="6"/>
  <c r="E35" i="6"/>
  <c r="E15" i="6"/>
  <c r="E24" i="6"/>
  <c r="I32" i="5"/>
  <c r="J32" i="5" s="1"/>
  <c r="J35" i="5"/>
  <c r="J29" i="5"/>
  <c r="H24" i="6"/>
  <c r="I24" i="6" s="1"/>
  <c r="H20" i="6"/>
  <c r="H16" i="6"/>
  <c r="H32" i="6"/>
  <c r="H10" i="7"/>
  <c r="H36" i="6"/>
  <c r="H28" i="6"/>
  <c r="H37" i="6"/>
  <c r="H35" i="6"/>
  <c r="I35" i="6" s="1"/>
  <c r="H25" i="6"/>
  <c r="I25" i="6" s="1"/>
  <c r="J25" i="6" s="1"/>
  <c r="J34" i="5"/>
  <c r="H19" i="6"/>
  <c r="H13" i="6"/>
  <c r="H30" i="6"/>
  <c r="H29" i="6"/>
  <c r="I29" i="6" s="1"/>
  <c r="J29" i="6" s="1"/>
  <c r="G16" i="6"/>
  <c r="H15" i="6"/>
  <c r="H22" i="6"/>
  <c r="H23" i="6"/>
  <c r="H14" i="6"/>
  <c r="I14" i="6" s="1"/>
  <c r="J14" i="6" s="1"/>
  <c r="H34" i="6"/>
  <c r="H33" i="6"/>
  <c r="J18" i="5"/>
  <c r="J37" i="5"/>
  <c r="I15" i="5"/>
  <c r="G24" i="7"/>
  <c r="G37" i="6"/>
  <c r="D35" i="13"/>
  <c r="D35" i="14" s="1"/>
  <c r="G18" i="6"/>
  <c r="I18" i="6" s="1"/>
  <c r="E17" i="6"/>
  <c r="E10" i="7"/>
  <c r="E29" i="6"/>
  <c r="I31" i="5"/>
  <c r="K29" i="9"/>
  <c r="K29" i="10" s="1"/>
  <c r="G36" i="6"/>
  <c r="G31" i="7"/>
  <c r="K34" i="9"/>
  <c r="K32" i="9"/>
  <c r="K28" i="9"/>
  <c r="K37" i="8"/>
  <c r="K37" i="9" s="1"/>
  <c r="K33" i="10"/>
  <c r="K36" i="14"/>
  <c r="I30" i="5"/>
  <c r="G30" i="6"/>
  <c r="I30" i="6" s="1"/>
  <c r="G34" i="6"/>
  <c r="K35" i="8"/>
  <c r="K35" i="9" s="1"/>
  <c r="G28" i="6"/>
  <c r="G29" i="7"/>
  <c r="G32" i="6"/>
  <c r="K31" i="9"/>
  <c r="K30" i="8"/>
  <c r="K30" i="9" s="1"/>
  <c r="K30" i="10" s="1"/>
  <c r="I33" i="5"/>
  <c r="G33" i="6"/>
  <c r="G35" i="7"/>
  <c r="G25" i="7"/>
  <c r="S22" i="14"/>
  <c r="S23" i="8"/>
  <c r="G23" i="6"/>
  <c r="S24" i="8"/>
  <c r="S24" i="9" s="1"/>
  <c r="I23" i="5"/>
  <c r="S17" i="10"/>
  <c r="G15" i="6"/>
  <c r="S16" i="10"/>
  <c r="G20" i="6"/>
  <c r="I20" i="5"/>
  <c r="J19" i="5"/>
  <c r="S18" i="11"/>
  <c r="S18" i="12" s="1"/>
  <c r="S19" i="8"/>
  <c r="G19" i="6"/>
  <c r="I17" i="5"/>
  <c r="G17" i="6"/>
  <c r="I17" i="6" s="1"/>
  <c r="S20" i="11"/>
  <c r="S20" i="12" s="1"/>
  <c r="S15" i="8"/>
  <c r="S15" i="9" s="1"/>
  <c r="S14" i="8"/>
  <c r="G14" i="10"/>
  <c r="S13" i="8"/>
  <c r="S13" i="9" s="1"/>
  <c r="G13" i="6"/>
  <c r="D16" i="13"/>
  <c r="D16" i="14" s="1"/>
  <c r="I22" i="5"/>
  <c r="G22" i="6"/>
  <c r="J35" i="6"/>
  <c r="J28" i="5"/>
  <c r="J24" i="5"/>
  <c r="J16" i="5"/>
  <c r="U6" i="4"/>
  <c r="U6" i="5" s="1"/>
  <c r="U6" i="6" s="1"/>
  <c r="U6" i="7" s="1"/>
  <c r="U6" i="8" s="1"/>
  <c r="U6" i="9" s="1"/>
  <c r="U6" i="10" s="1"/>
  <c r="U6" i="11" s="1"/>
  <c r="U6" i="12" s="1"/>
  <c r="U6" i="13" s="1"/>
  <c r="U6" i="14" s="1"/>
  <c r="U3" i="4"/>
  <c r="U3" i="5" s="1"/>
  <c r="Q4" i="4"/>
  <c r="Q4" i="5" s="1"/>
  <c r="Q4" i="6" s="1"/>
  <c r="Q4" i="7" s="1"/>
  <c r="Q4" i="8" s="1"/>
  <c r="Q4" i="9" s="1"/>
  <c r="Q4" i="10" s="1"/>
  <c r="Q4" i="11" s="1"/>
  <c r="Q4" i="12" s="1"/>
  <c r="Q4" i="13" s="1"/>
  <c r="Q4" i="14" s="1"/>
  <c r="Q3" i="4"/>
  <c r="Q3" i="5" s="1"/>
  <c r="L4" i="4"/>
  <c r="L3" i="4"/>
  <c r="L3" i="5" s="1"/>
  <c r="B6" i="4"/>
  <c r="B6" i="5" s="1"/>
  <c r="B6" i="6" s="1"/>
  <c r="B6" i="7" s="1"/>
  <c r="B6" i="8" s="1"/>
  <c r="B6" i="9" s="1"/>
  <c r="B6" i="10" s="1"/>
  <c r="B6" i="11" s="1"/>
  <c r="B6" i="12" s="1"/>
  <c r="B6" i="13" s="1"/>
  <c r="B6" i="14" s="1"/>
  <c r="B5" i="4"/>
  <c r="T67" i="4"/>
  <c r="T65" i="4"/>
  <c r="T63" i="4"/>
  <c r="S63" i="4"/>
  <c r="T61" i="4"/>
  <c r="S61" i="4"/>
  <c r="T59" i="4"/>
  <c r="T55" i="4"/>
  <c r="T53" i="4"/>
  <c r="T51" i="4"/>
  <c r="T49" i="4"/>
  <c r="T47" i="4"/>
  <c r="T46" i="4"/>
  <c r="H37" i="4"/>
  <c r="I37" i="4" s="1"/>
  <c r="E37" i="4"/>
  <c r="H36" i="4"/>
  <c r="I36" i="4" s="1"/>
  <c r="E36" i="4"/>
  <c r="H35" i="4"/>
  <c r="I35" i="4" s="1"/>
  <c r="E35" i="4"/>
  <c r="H34" i="4"/>
  <c r="I34" i="4" s="1"/>
  <c r="E34" i="4"/>
  <c r="H33" i="4"/>
  <c r="I33" i="4" s="1"/>
  <c r="E33" i="4"/>
  <c r="H32" i="4"/>
  <c r="I32" i="4" s="1"/>
  <c r="E32" i="4"/>
  <c r="H31" i="4"/>
  <c r="I31" i="4" s="1"/>
  <c r="E31" i="4"/>
  <c r="H30" i="4"/>
  <c r="I30" i="4" s="1"/>
  <c r="E30" i="4"/>
  <c r="H29" i="4"/>
  <c r="I29" i="4" s="1"/>
  <c r="E29" i="4"/>
  <c r="H28" i="4"/>
  <c r="I28" i="4" s="1"/>
  <c r="E28" i="4"/>
  <c r="H25" i="4"/>
  <c r="I25" i="4" s="1"/>
  <c r="E25" i="4"/>
  <c r="H24" i="4"/>
  <c r="I24" i="4" s="1"/>
  <c r="E24" i="4"/>
  <c r="H23" i="4"/>
  <c r="I23" i="4" s="1"/>
  <c r="E23" i="4"/>
  <c r="H22" i="4"/>
  <c r="I22" i="4" s="1"/>
  <c r="E22" i="4"/>
  <c r="H20" i="4"/>
  <c r="I20" i="4" s="1"/>
  <c r="E20" i="4"/>
  <c r="H19" i="4"/>
  <c r="I19" i="4" s="1"/>
  <c r="E19" i="4"/>
  <c r="H18" i="4"/>
  <c r="I18" i="4" s="1"/>
  <c r="E18" i="4"/>
  <c r="H17" i="4"/>
  <c r="I17" i="4" s="1"/>
  <c r="E17" i="4"/>
  <c r="H16" i="4"/>
  <c r="I16" i="4" s="1"/>
  <c r="E16" i="4"/>
  <c r="H15" i="4"/>
  <c r="I15" i="4" s="1"/>
  <c r="E15" i="4"/>
  <c r="H14" i="4"/>
  <c r="I14" i="4" s="1"/>
  <c r="E14" i="4"/>
  <c r="H13" i="4"/>
  <c r="I13" i="4" s="1"/>
  <c r="E13" i="4"/>
  <c r="K4" i="4"/>
  <c r="U1" i="4"/>
  <c r="U1" i="2"/>
  <c r="X2" i="16"/>
  <c r="T53" i="2"/>
  <c r="I16" i="6" l="1"/>
  <c r="I15" i="6"/>
  <c r="I34" i="6"/>
  <c r="J34" i="6" s="1"/>
  <c r="I13" i="6"/>
  <c r="J13" i="6" s="1"/>
  <c r="I37" i="6"/>
  <c r="J30" i="6"/>
  <c r="J18" i="6"/>
  <c r="L3" i="6"/>
  <c r="Q5" i="4"/>
  <c r="L5" i="4"/>
  <c r="L6" i="4" s="1"/>
  <c r="U47" i="4" s="1"/>
  <c r="L4" i="5"/>
  <c r="L4" i="6" s="1"/>
  <c r="L4" i="7" s="1"/>
  <c r="L4" i="8" s="1"/>
  <c r="L4" i="9" s="1"/>
  <c r="L4" i="10" s="1"/>
  <c r="L4" i="11" s="1"/>
  <c r="L4" i="12" s="1"/>
  <c r="L4" i="13" s="1"/>
  <c r="L4" i="14" s="1"/>
  <c r="G18" i="7"/>
  <c r="K4" i="5"/>
  <c r="U3" i="6"/>
  <c r="J15" i="6"/>
  <c r="J20" i="5"/>
  <c r="G16" i="7"/>
  <c r="G37" i="7"/>
  <c r="E28" i="7"/>
  <c r="E10" i="8"/>
  <c r="E30" i="7"/>
  <c r="E24" i="7"/>
  <c r="E15" i="7"/>
  <c r="E36" i="7"/>
  <c r="E16" i="7"/>
  <c r="E22" i="7"/>
  <c r="E23" i="7"/>
  <c r="E33" i="7"/>
  <c r="E35" i="7"/>
  <c r="E32" i="7"/>
  <c r="E34" i="7"/>
  <c r="E19" i="7"/>
  <c r="E17" i="7"/>
  <c r="E37" i="7"/>
  <c r="E14" i="7"/>
  <c r="E18" i="7"/>
  <c r="E29" i="7"/>
  <c r="E25" i="7"/>
  <c r="E13" i="7"/>
  <c r="E20" i="7"/>
  <c r="E31" i="7"/>
  <c r="J15" i="5"/>
  <c r="B5" i="5"/>
  <c r="L15" i="5" s="1"/>
  <c r="Q5" i="5"/>
  <c r="Q3" i="6"/>
  <c r="J37" i="6"/>
  <c r="I19" i="6"/>
  <c r="J19" i="6" s="1"/>
  <c r="J31" i="5"/>
  <c r="G24" i="8"/>
  <c r="G24" i="9" s="1"/>
  <c r="G24" i="10" s="1"/>
  <c r="G24" i="11" s="1"/>
  <c r="H17" i="7"/>
  <c r="H18" i="7"/>
  <c r="H10" i="8"/>
  <c r="H19" i="7"/>
  <c r="H24" i="7"/>
  <c r="I24" i="7" s="1"/>
  <c r="H15" i="7"/>
  <c r="H29" i="7"/>
  <c r="I29" i="7" s="1"/>
  <c r="J29" i="7" s="1"/>
  <c r="H31" i="7"/>
  <c r="I31" i="7" s="1"/>
  <c r="J31" i="7" s="1"/>
  <c r="H34" i="7"/>
  <c r="H23" i="7"/>
  <c r="H16" i="7"/>
  <c r="H33" i="7"/>
  <c r="H14" i="7"/>
  <c r="I14" i="7" s="1"/>
  <c r="H22" i="7"/>
  <c r="H36" i="7"/>
  <c r="H32" i="7"/>
  <c r="H25" i="7"/>
  <c r="I25" i="7" s="1"/>
  <c r="H13" i="7"/>
  <c r="H28" i="7"/>
  <c r="H30" i="7"/>
  <c r="H37" i="7"/>
  <c r="H35" i="7"/>
  <c r="I35" i="7" s="1"/>
  <c r="H20" i="7"/>
  <c r="J24" i="6"/>
  <c r="G33" i="7"/>
  <c r="J33" i="5"/>
  <c r="K31" i="10"/>
  <c r="G34" i="7"/>
  <c r="G30" i="7"/>
  <c r="G35" i="8"/>
  <c r="G32" i="7"/>
  <c r="I32" i="6"/>
  <c r="G28" i="7"/>
  <c r="I28" i="6"/>
  <c r="K35" i="10"/>
  <c r="J30" i="5"/>
  <c r="K33" i="11"/>
  <c r="K33" i="12" s="1"/>
  <c r="K28" i="10"/>
  <c r="K34" i="10"/>
  <c r="G36" i="7"/>
  <c r="I36" i="6"/>
  <c r="K30" i="11"/>
  <c r="K30" i="12" s="1"/>
  <c r="I33" i="6"/>
  <c r="G29" i="8"/>
  <c r="K37" i="10"/>
  <c r="K37" i="11" s="1"/>
  <c r="K32" i="10"/>
  <c r="G31" i="8"/>
  <c r="K29" i="11"/>
  <c r="K29" i="12" s="1"/>
  <c r="K29" i="13" s="1"/>
  <c r="K29" i="14" s="1"/>
  <c r="G23" i="7"/>
  <c r="I23" i="6"/>
  <c r="S23" i="9"/>
  <c r="G25" i="8"/>
  <c r="J23" i="5"/>
  <c r="S24" i="10"/>
  <c r="S24" i="11" s="1"/>
  <c r="S24" i="12" s="1"/>
  <c r="G14" i="11"/>
  <c r="J17" i="6"/>
  <c r="J16" i="6"/>
  <c r="G17" i="7"/>
  <c r="S19" i="9"/>
  <c r="G20" i="7"/>
  <c r="I20" i="6"/>
  <c r="G15" i="7"/>
  <c r="S17" i="11"/>
  <c r="S17" i="12" s="1"/>
  <c r="S14" i="9"/>
  <c r="J17" i="5"/>
  <c r="S18" i="13"/>
  <c r="S16" i="11"/>
  <c r="S16" i="12" s="1"/>
  <c r="S20" i="13"/>
  <c r="S15" i="10"/>
  <c r="S15" i="11" s="1"/>
  <c r="S15" i="12" s="1"/>
  <c r="G19" i="7"/>
  <c r="S13" i="10"/>
  <c r="S13" i="11" s="1"/>
  <c r="S13" i="12" s="1"/>
  <c r="G13" i="7"/>
  <c r="J22" i="5"/>
  <c r="G22" i="7"/>
  <c r="I22" i="6"/>
  <c r="N5" i="16"/>
  <c r="N7" i="16" s="1"/>
  <c r="J15" i="4"/>
  <c r="J17" i="4"/>
  <c r="J14" i="4"/>
  <c r="J16" i="4"/>
  <c r="J18" i="4"/>
  <c r="J20" i="4"/>
  <c r="J19" i="4"/>
  <c r="J23" i="4"/>
  <c r="L23" i="4"/>
  <c r="J13" i="4"/>
  <c r="L13" i="4"/>
  <c r="J22" i="4"/>
  <c r="L22" i="4"/>
  <c r="J25" i="4"/>
  <c r="L25" i="4"/>
  <c r="J24" i="4"/>
  <c r="L24" i="4"/>
  <c r="L14" i="4"/>
  <c r="L15" i="4"/>
  <c r="L16" i="4"/>
  <c r="L17" i="4"/>
  <c r="L18" i="4"/>
  <c r="L19" i="4"/>
  <c r="L20" i="4"/>
  <c r="J28" i="4"/>
  <c r="J29" i="4"/>
  <c r="J30" i="4"/>
  <c r="J31" i="4"/>
  <c r="J32" i="4"/>
  <c r="J33" i="4"/>
  <c r="J34" i="4"/>
  <c r="J35" i="4"/>
  <c r="J36" i="4"/>
  <c r="J37" i="4"/>
  <c r="L28" i="4"/>
  <c r="L29" i="4"/>
  <c r="L30" i="4"/>
  <c r="L31" i="4"/>
  <c r="L32" i="4"/>
  <c r="L33" i="4"/>
  <c r="L34" i="4"/>
  <c r="L35" i="4"/>
  <c r="L36" i="4"/>
  <c r="L37" i="4"/>
  <c r="H37" i="2"/>
  <c r="I37" i="2" s="1"/>
  <c r="J37" i="2" s="1"/>
  <c r="H36" i="2"/>
  <c r="I36" i="2" s="1"/>
  <c r="H35" i="2"/>
  <c r="I35" i="2" s="1"/>
  <c r="H34" i="2"/>
  <c r="I34" i="2" s="1"/>
  <c r="H33" i="2"/>
  <c r="I33" i="2" s="1"/>
  <c r="J33" i="2" s="1"/>
  <c r="H32" i="2"/>
  <c r="I32" i="2" s="1"/>
  <c r="H31" i="2"/>
  <c r="I31" i="2" s="1"/>
  <c r="H30" i="2"/>
  <c r="I30" i="2" s="1"/>
  <c r="H29" i="2"/>
  <c r="I29" i="2" s="1"/>
  <c r="J29" i="2" s="1"/>
  <c r="H28" i="2"/>
  <c r="I28" i="2" s="1"/>
  <c r="H25" i="2"/>
  <c r="I25" i="2" s="1"/>
  <c r="H24" i="2"/>
  <c r="I24" i="2" s="1"/>
  <c r="H23" i="2"/>
  <c r="I23" i="2" s="1"/>
  <c r="H22" i="2"/>
  <c r="I22" i="2" s="1"/>
  <c r="I26" i="2" s="1"/>
  <c r="I27" i="2" s="1"/>
  <c r="I39" i="2" s="1"/>
  <c r="H20" i="2"/>
  <c r="I20" i="2" s="1"/>
  <c r="H19" i="2"/>
  <c r="I19" i="2" s="1"/>
  <c r="H18" i="2"/>
  <c r="I18" i="2" s="1"/>
  <c r="J18" i="2" s="1"/>
  <c r="H17" i="2"/>
  <c r="I17" i="2" s="1"/>
  <c r="H16" i="2"/>
  <c r="I16" i="2"/>
  <c r="H15" i="2"/>
  <c r="I15" i="2" s="1"/>
  <c r="H14" i="2"/>
  <c r="I14" i="2" s="1"/>
  <c r="L19" i="2"/>
  <c r="Q19" i="2" s="1"/>
  <c r="H13" i="2"/>
  <c r="L24" i="2"/>
  <c r="N24" i="2" s="1"/>
  <c r="L34" i="2"/>
  <c r="Q34" i="2" s="1"/>
  <c r="L37" i="2"/>
  <c r="Q37" i="2" s="1"/>
  <c r="E14" i="2"/>
  <c r="E15" i="2"/>
  <c r="E16" i="2"/>
  <c r="E17" i="2"/>
  <c r="E18" i="2"/>
  <c r="E19" i="2"/>
  <c r="E20" i="2"/>
  <c r="E22" i="2"/>
  <c r="E23" i="2"/>
  <c r="E24" i="2"/>
  <c r="E25" i="2"/>
  <c r="E28" i="2"/>
  <c r="E29" i="2"/>
  <c r="E30" i="2"/>
  <c r="E31" i="2"/>
  <c r="E32" i="2"/>
  <c r="E33" i="2"/>
  <c r="E34" i="2"/>
  <c r="E35" i="2"/>
  <c r="E36" i="2"/>
  <c r="E37" i="2"/>
  <c r="E13" i="2"/>
  <c r="T59" i="2"/>
  <c r="Q5" i="2"/>
  <c r="L5" i="2"/>
  <c r="K49" i="16"/>
  <c r="K48" i="16"/>
  <c r="K47" i="16"/>
  <c r="K46" i="16"/>
  <c r="L36" i="16"/>
  <c r="H36" i="16"/>
  <c r="L43" i="16"/>
  <c r="L49" i="16"/>
  <c r="L48" i="16"/>
  <c r="L39" i="16"/>
  <c r="L47" i="16"/>
  <c r="L33" i="16"/>
  <c r="L46" i="16"/>
  <c r="L42" i="16"/>
  <c r="L41" i="16"/>
  <c r="K41" i="16"/>
  <c r="L40" i="16"/>
  <c r="K40" i="16"/>
  <c r="L38" i="16"/>
  <c r="L37" i="16"/>
  <c r="L35" i="16"/>
  <c r="L34" i="16"/>
  <c r="L32" i="16"/>
  <c r="S13" i="2"/>
  <c r="T63" i="2"/>
  <c r="S63" i="2"/>
  <c r="T55" i="2"/>
  <c r="T67" i="2"/>
  <c r="T65" i="2"/>
  <c r="T61" i="2"/>
  <c r="S61" i="2"/>
  <c r="T51" i="2"/>
  <c r="T49" i="2"/>
  <c r="T47" i="2"/>
  <c r="T46" i="2"/>
  <c r="M5" i="16"/>
  <c r="M31" i="16" s="1"/>
  <c r="K4" i="2"/>
  <c r="I16" i="7" l="1"/>
  <c r="J16" i="7" s="1"/>
  <c r="U53" i="4"/>
  <c r="J15" i="2"/>
  <c r="J19" i="2"/>
  <c r="J24" i="2"/>
  <c r="J30" i="2"/>
  <c r="J34" i="2"/>
  <c r="F21" i="2"/>
  <c r="J13" i="2"/>
  <c r="F40" i="2"/>
  <c r="F38" i="2"/>
  <c r="J38" i="2" s="1"/>
  <c r="F26" i="2"/>
  <c r="J26" i="2" s="1"/>
  <c r="J20" i="2"/>
  <c r="J14" i="2"/>
  <c r="J22" i="2"/>
  <c r="J28" i="2"/>
  <c r="J32" i="2"/>
  <c r="I37" i="7"/>
  <c r="J37" i="7" s="1"/>
  <c r="B5" i="6"/>
  <c r="L20" i="6" s="1"/>
  <c r="L35" i="5"/>
  <c r="L28" i="5"/>
  <c r="L16" i="5"/>
  <c r="L24" i="5"/>
  <c r="L19" i="5"/>
  <c r="L18" i="5"/>
  <c r="L34" i="5"/>
  <c r="L37" i="5"/>
  <c r="L36" i="5"/>
  <c r="L29" i="5"/>
  <c r="L14" i="5"/>
  <c r="L32" i="5"/>
  <c r="L13" i="5"/>
  <c r="L25" i="5"/>
  <c r="U3" i="7"/>
  <c r="K4" i="6"/>
  <c r="J24" i="7"/>
  <c r="Q15" i="5"/>
  <c r="N15" i="5"/>
  <c r="U46" i="5"/>
  <c r="G16" i="8"/>
  <c r="G16" i="9" s="1"/>
  <c r="L17" i="5"/>
  <c r="N17" i="5" s="1"/>
  <c r="L30" i="5"/>
  <c r="N30" i="5" s="1"/>
  <c r="L33" i="5"/>
  <c r="N33" i="5" s="1"/>
  <c r="E22" i="8"/>
  <c r="E10" i="9"/>
  <c r="E32" i="8"/>
  <c r="E16" i="8"/>
  <c r="E25" i="8"/>
  <c r="E23" i="8"/>
  <c r="E31" i="8"/>
  <c r="E19" i="8"/>
  <c r="E28" i="8"/>
  <c r="E37" i="8"/>
  <c r="E17" i="8"/>
  <c r="E18" i="8"/>
  <c r="E15" i="8"/>
  <c r="E20" i="8"/>
  <c r="E30" i="8"/>
  <c r="E29" i="8"/>
  <c r="E33" i="8"/>
  <c r="E14" i="8"/>
  <c r="E36" i="8"/>
  <c r="E35" i="8"/>
  <c r="E24" i="8"/>
  <c r="E34" i="8"/>
  <c r="E13" i="8"/>
  <c r="L3" i="7"/>
  <c r="L5" i="6"/>
  <c r="U53" i="6" s="1"/>
  <c r="L20" i="5"/>
  <c r="L31" i="5"/>
  <c r="L23" i="5"/>
  <c r="N23" i="5" s="1"/>
  <c r="G37" i="8"/>
  <c r="G37" i="9" s="1"/>
  <c r="J14" i="7"/>
  <c r="Q5" i="6"/>
  <c r="Q3" i="7"/>
  <c r="L22" i="5"/>
  <c r="M45" i="16"/>
  <c r="H22" i="8"/>
  <c r="H34" i="8"/>
  <c r="H17" i="8"/>
  <c r="H37" i="8"/>
  <c r="H13" i="8"/>
  <c r="H29" i="8"/>
  <c r="H10" i="9"/>
  <c r="H33" i="8"/>
  <c r="H25" i="8"/>
  <c r="I25" i="8" s="1"/>
  <c r="H35" i="8"/>
  <c r="H16" i="8"/>
  <c r="H32" i="8"/>
  <c r="H31" i="8"/>
  <c r="I31" i="8" s="1"/>
  <c r="H14" i="8"/>
  <c r="I14" i="8" s="1"/>
  <c r="H24" i="8"/>
  <c r="I24" i="8" s="1"/>
  <c r="H19" i="8"/>
  <c r="H18" i="8"/>
  <c r="H28" i="8"/>
  <c r="H23" i="8"/>
  <c r="H30" i="8"/>
  <c r="H36" i="8"/>
  <c r="H20" i="8"/>
  <c r="H15" i="8"/>
  <c r="I18" i="7"/>
  <c r="G18" i="8"/>
  <c r="L5" i="5"/>
  <c r="K32" i="11"/>
  <c r="K32" i="12" s="1"/>
  <c r="J33" i="6"/>
  <c r="G36" i="8"/>
  <c r="I36" i="7"/>
  <c r="K34" i="11"/>
  <c r="K34" i="12" s="1"/>
  <c r="K33" i="13"/>
  <c r="K35" i="11"/>
  <c r="K35" i="12" s="1"/>
  <c r="K35" i="13" s="1"/>
  <c r="K35" i="14" s="1"/>
  <c r="J35" i="7"/>
  <c r="L30" i="2"/>
  <c r="Q30" i="2" s="1"/>
  <c r="L31" i="2"/>
  <c r="N31" i="2" s="1"/>
  <c r="J31" i="2"/>
  <c r="L35" i="2"/>
  <c r="N35" i="2" s="1"/>
  <c r="J35" i="2"/>
  <c r="K30" i="13"/>
  <c r="J32" i="6"/>
  <c r="G35" i="9"/>
  <c r="I35" i="8"/>
  <c r="G34" i="8"/>
  <c r="I34" i="7"/>
  <c r="L29" i="2"/>
  <c r="Q29" i="2" s="1"/>
  <c r="L36" i="2"/>
  <c r="J36" i="2"/>
  <c r="G31" i="9"/>
  <c r="K37" i="12"/>
  <c r="G29" i="9"/>
  <c r="I29" i="8"/>
  <c r="K28" i="11"/>
  <c r="K28" i="12" s="1"/>
  <c r="J28" i="6"/>
  <c r="G32" i="8"/>
  <c r="I32" i="7"/>
  <c r="G33" i="8"/>
  <c r="I33" i="7"/>
  <c r="J36" i="6"/>
  <c r="G28" i="8"/>
  <c r="I28" i="7"/>
  <c r="G30" i="8"/>
  <c r="I30" i="7"/>
  <c r="K31" i="11"/>
  <c r="L23" i="2"/>
  <c r="N23" i="2" s="1"/>
  <c r="J23" i="2"/>
  <c r="J25" i="7"/>
  <c r="L25" i="2"/>
  <c r="J25" i="2"/>
  <c r="G25" i="9"/>
  <c r="J23" i="6"/>
  <c r="S24" i="13"/>
  <c r="S24" i="14" s="1"/>
  <c r="S23" i="10"/>
  <c r="G23" i="8"/>
  <c r="I23" i="7"/>
  <c r="G24" i="12"/>
  <c r="S17" i="13"/>
  <c r="J20" i="6"/>
  <c r="G14" i="12"/>
  <c r="L16" i="2"/>
  <c r="N16" i="2" s="1"/>
  <c r="J16" i="2"/>
  <c r="S15" i="13"/>
  <c r="S20" i="14"/>
  <c r="S18" i="14"/>
  <c r="G20" i="8"/>
  <c r="I20" i="7"/>
  <c r="G17" i="8"/>
  <c r="I17" i="7"/>
  <c r="S14" i="10"/>
  <c r="G19" i="8"/>
  <c r="I19" i="7"/>
  <c r="L17" i="2"/>
  <c r="N17" i="2" s="1"/>
  <c r="J17" i="2"/>
  <c r="S16" i="13"/>
  <c r="G15" i="8"/>
  <c r="I15" i="7"/>
  <c r="S19" i="10"/>
  <c r="G13" i="8"/>
  <c r="I13" i="7"/>
  <c r="S13" i="13"/>
  <c r="S13" i="14" s="1"/>
  <c r="N31" i="16"/>
  <c r="J22" i="6"/>
  <c r="G22" i="8"/>
  <c r="I22" i="7"/>
  <c r="O5" i="16"/>
  <c r="O7" i="16" s="1"/>
  <c r="N34" i="4"/>
  <c r="Q34" i="4"/>
  <c r="N30" i="4"/>
  <c r="Q30" i="4"/>
  <c r="N19" i="4"/>
  <c r="Q19" i="4"/>
  <c r="N15" i="4"/>
  <c r="Q15" i="4"/>
  <c r="Q24" i="4"/>
  <c r="N24" i="4"/>
  <c r="U46" i="4"/>
  <c r="N6" i="16" s="1"/>
  <c r="N32" i="16" s="1"/>
  <c r="N37" i="4"/>
  <c r="Q37" i="4"/>
  <c r="N33" i="4"/>
  <c r="Q33" i="4"/>
  <c r="N29" i="4"/>
  <c r="Q29" i="4"/>
  <c r="N18" i="4"/>
  <c r="Q18" i="4"/>
  <c r="N14" i="4"/>
  <c r="Q14" i="4"/>
  <c r="Q23" i="4"/>
  <c r="N23" i="4"/>
  <c r="N36" i="4"/>
  <c r="Q36" i="4"/>
  <c r="N32" i="4"/>
  <c r="Q32" i="4"/>
  <c r="N28" i="4"/>
  <c r="Q28" i="4"/>
  <c r="N17" i="4"/>
  <c r="Q17" i="4"/>
  <c r="Q13" i="4"/>
  <c r="N13" i="4"/>
  <c r="N35" i="4"/>
  <c r="Q35" i="4"/>
  <c r="N31" i="4"/>
  <c r="Q31" i="4"/>
  <c r="N20" i="4"/>
  <c r="Q20" i="4"/>
  <c r="N16" i="4"/>
  <c r="Q16" i="4"/>
  <c r="Q25" i="4"/>
  <c r="N25" i="4"/>
  <c r="Q22" i="4"/>
  <c r="N22" i="4"/>
  <c r="Q31" i="2"/>
  <c r="Q24" i="2"/>
  <c r="O6" i="16"/>
  <c r="O32" i="16" s="1"/>
  <c r="L32" i="2"/>
  <c r="N32" i="2" s="1"/>
  <c r="L22" i="2"/>
  <c r="N22" i="2" s="1"/>
  <c r="N34" i="2"/>
  <c r="Q17" i="2"/>
  <c r="L14" i="2"/>
  <c r="L13" i="2"/>
  <c r="N30" i="2"/>
  <c r="N19" i="2"/>
  <c r="Q23" i="2"/>
  <c r="L20" i="2"/>
  <c r="N20" i="2" s="1"/>
  <c r="T26" i="2"/>
  <c r="N37" i="2"/>
  <c r="N29" i="2"/>
  <c r="L33" i="2"/>
  <c r="M13" i="16"/>
  <c r="M36" i="16" s="1"/>
  <c r="M48" i="16" s="1"/>
  <c r="L6" i="2"/>
  <c r="Q25" i="2"/>
  <c r="N25" i="2"/>
  <c r="L15" i="2"/>
  <c r="L18" i="2"/>
  <c r="L28" i="2"/>
  <c r="Q32" i="2"/>
  <c r="N36" i="2"/>
  <c r="Q36" i="2"/>
  <c r="N33" i="16"/>
  <c r="N46" i="16" s="1"/>
  <c r="N13" i="16"/>
  <c r="N36" i="16" s="1"/>
  <c r="N48" i="16" s="1"/>
  <c r="N45" i="16"/>
  <c r="L28" i="6" l="1"/>
  <c r="L33" i="6"/>
  <c r="Q17" i="5"/>
  <c r="I37" i="8"/>
  <c r="J37" i="8" s="1"/>
  <c r="J21" i="2"/>
  <c r="E21" i="2"/>
  <c r="E40" i="2"/>
  <c r="J40" i="2"/>
  <c r="F27" i="2"/>
  <c r="I16" i="8"/>
  <c r="J16" i="8" s="1"/>
  <c r="L23" i="6"/>
  <c r="N23" i="6" s="1"/>
  <c r="L36" i="6"/>
  <c r="N36" i="6" s="1"/>
  <c r="L32" i="6"/>
  <c r="Q32" i="6" s="1"/>
  <c r="Q23" i="5"/>
  <c r="Q33" i="5"/>
  <c r="L6" i="6"/>
  <c r="U47" i="6" s="1"/>
  <c r="U3" i="8"/>
  <c r="K4" i="7"/>
  <c r="Q14" i="5"/>
  <c r="N14" i="5"/>
  <c r="Q36" i="5"/>
  <c r="N36" i="5"/>
  <c r="N34" i="5"/>
  <c r="Q34" i="5"/>
  <c r="Q31" i="5"/>
  <c r="N31" i="5"/>
  <c r="N25" i="5"/>
  <c r="Q25" i="5"/>
  <c r="Q29" i="5"/>
  <c r="N29" i="5"/>
  <c r="Q37" i="5"/>
  <c r="N37" i="5"/>
  <c r="Q18" i="5"/>
  <c r="N18" i="5"/>
  <c r="N28" i="5"/>
  <c r="Q28" i="5"/>
  <c r="B5" i="7"/>
  <c r="L15" i="7" s="1"/>
  <c r="L31" i="6"/>
  <c r="L17" i="6"/>
  <c r="L30" i="6"/>
  <c r="L14" i="6"/>
  <c r="L16" i="6"/>
  <c r="L18" i="6"/>
  <c r="L15" i="6"/>
  <c r="L34" i="6"/>
  <c r="L19" i="6"/>
  <c r="L29" i="6"/>
  <c r="L13" i="6"/>
  <c r="L25" i="6"/>
  <c r="L35" i="6"/>
  <c r="L24" i="6"/>
  <c r="L37" i="6"/>
  <c r="J18" i="7"/>
  <c r="N22" i="5"/>
  <c r="Q22" i="5"/>
  <c r="L5" i="7"/>
  <c r="U53" i="7" s="1"/>
  <c r="L3" i="8"/>
  <c r="Q30" i="5"/>
  <c r="L6" i="5"/>
  <c r="U47" i="5" s="1"/>
  <c r="U53" i="5"/>
  <c r="J24" i="8"/>
  <c r="H14" i="9"/>
  <c r="I14" i="9" s="1"/>
  <c r="H10" i="10"/>
  <c r="H18" i="9"/>
  <c r="H13" i="9"/>
  <c r="H22" i="9"/>
  <c r="H25" i="9"/>
  <c r="I25" i="9" s="1"/>
  <c r="H15" i="9"/>
  <c r="H17" i="9"/>
  <c r="H29" i="9"/>
  <c r="I29" i="9" s="1"/>
  <c r="H32" i="9"/>
  <c r="H28" i="9"/>
  <c r="H23" i="9"/>
  <c r="H35" i="9"/>
  <c r="I35" i="9" s="1"/>
  <c r="H16" i="9"/>
  <c r="I16" i="9" s="1"/>
  <c r="H33" i="9"/>
  <c r="H30" i="9"/>
  <c r="H36" i="9"/>
  <c r="H24" i="9"/>
  <c r="I24" i="9" s="1"/>
  <c r="H20" i="9"/>
  <c r="H19" i="9"/>
  <c r="H31" i="9"/>
  <c r="I31" i="9" s="1"/>
  <c r="H37" i="9"/>
  <c r="I37" i="9" s="1"/>
  <c r="H34" i="9"/>
  <c r="Q3" i="8"/>
  <c r="Q5" i="7"/>
  <c r="Q20" i="5"/>
  <c r="N20" i="5"/>
  <c r="E34" i="9"/>
  <c r="E10" i="10"/>
  <c r="E16" i="9"/>
  <c r="E36" i="9"/>
  <c r="E35" i="9"/>
  <c r="E29" i="9"/>
  <c r="E22" i="9"/>
  <c r="E23" i="9"/>
  <c r="E32" i="9"/>
  <c r="E28" i="9"/>
  <c r="E25" i="9"/>
  <c r="E19" i="9"/>
  <c r="E30" i="9"/>
  <c r="E18" i="9"/>
  <c r="E33" i="9"/>
  <c r="E31" i="9"/>
  <c r="E20" i="9"/>
  <c r="E24" i="9"/>
  <c r="E15" i="9"/>
  <c r="E13" i="9"/>
  <c r="E14" i="9"/>
  <c r="E37" i="9"/>
  <c r="E17" i="9"/>
  <c r="Q13" i="5"/>
  <c r="N13" i="5"/>
  <c r="Q19" i="5"/>
  <c r="N19" i="5"/>
  <c r="N24" i="5"/>
  <c r="Q24" i="5"/>
  <c r="N35" i="5"/>
  <c r="Q35" i="5"/>
  <c r="I18" i="8"/>
  <c r="G18" i="9"/>
  <c r="J14" i="8"/>
  <c r="N32" i="5"/>
  <c r="Q32" i="5"/>
  <c r="N16" i="5"/>
  <c r="Q16" i="5"/>
  <c r="L22" i="6"/>
  <c r="K31" i="12"/>
  <c r="L33" i="7"/>
  <c r="J33" i="7"/>
  <c r="G32" i="9"/>
  <c r="I32" i="8"/>
  <c r="Q28" i="6"/>
  <c r="N28" i="6"/>
  <c r="G29" i="10"/>
  <c r="J31" i="8"/>
  <c r="L34" i="7"/>
  <c r="J34" i="7"/>
  <c r="G35" i="10"/>
  <c r="K30" i="14"/>
  <c r="G37" i="10"/>
  <c r="K33" i="14"/>
  <c r="J36" i="7"/>
  <c r="Q33" i="6"/>
  <c r="N33" i="6"/>
  <c r="Q35" i="2"/>
  <c r="U46" i="6"/>
  <c r="J28" i="7"/>
  <c r="G33" i="9"/>
  <c r="I33" i="8"/>
  <c r="K28" i="13"/>
  <c r="G31" i="10"/>
  <c r="G34" i="9"/>
  <c r="I34" i="8"/>
  <c r="G36" i="9"/>
  <c r="I36" i="8"/>
  <c r="K32" i="13"/>
  <c r="J30" i="7"/>
  <c r="G28" i="9"/>
  <c r="I28" i="8"/>
  <c r="K37" i="13"/>
  <c r="K34" i="13"/>
  <c r="G30" i="9"/>
  <c r="I30" i="8"/>
  <c r="Q36" i="6"/>
  <c r="J32" i="7"/>
  <c r="J29" i="8"/>
  <c r="J35" i="8"/>
  <c r="Q22" i="2"/>
  <c r="G25" i="10"/>
  <c r="G24" i="13"/>
  <c r="G23" i="9"/>
  <c r="I23" i="8"/>
  <c r="S23" i="11"/>
  <c r="S23" i="12" s="1"/>
  <c r="S23" i="13" s="1"/>
  <c r="J23" i="7"/>
  <c r="J25" i="8"/>
  <c r="S14" i="11"/>
  <c r="J15" i="7"/>
  <c r="G19" i="9"/>
  <c r="I19" i="8"/>
  <c r="I17" i="8"/>
  <c r="G17" i="9"/>
  <c r="S19" i="11"/>
  <c r="G15" i="9"/>
  <c r="I15" i="8"/>
  <c r="J20" i="7"/>
  <c r="G14" i="13"/>
  <c r="N20" i="6"/>
  <c r="Q20" i="6"/>
  <c r="G16" i="10"/>
  <c r="L19" i="7"/>
  <c r="J19" i="7"/>
  <c r="G20" i="9"/>
  <c r="I20" i="8"/>
  <c r="S15" i="14"/>
  <c r="Q16" i="2"/>
  <c r="S16" i="14"/>
  <c r="J17" i="7"/>
  <c r="S17" i="14"/>
  <c r="J13" i="7"/>
  <c r="G13" i="9"/>
  <c r="I13" i="8"/>
  <c r="G22" i="9"/>
  <c r="I22" i="8"/>
  <c r="J22" i="7"/>
  <c r="O45" i="16"/>
  <c r="O13" i="16"/>
  <c r="O36" i="16" s="1"/>
  <c r="O48" i="16" s="1"/>
  <c r="O33" i="16"/>
  <c r="O46" i="16" s="1"/>
  <c r="O31" i="16"/>
  <c r="P5" i="16"/>
  <c r="P7" i="16" s="1"/>
  <c r="Q20" i="2"/>
  <c r="L26" i="2"/>
  <c r="N26" i="2"/>
  <c r="O19" i="16"/>
  <c r="O39" i="16" s="1"/>
  <c r="O47" i="16" s="1"/>
  <c r="U26" i="2"/>
  <c r="Q33" i="2"/>
  <c r="N33" i="2"/>
  <c r="N13" i="2"/>
  <c r="T21" i="2"/>
  <c r="T27" i="2" s="1"/>
  <c r="Q14" i="2"/>
  <c r="N14" i="2"/>
  <c r="U47" i="2"/>
  <c r="M7" i="16" s="1"/>
  <c r="M33" i="16" s="1"/>
  <c r="M46" i="16" s="1"/>
  <c r="Q15" i="2"/>
  <c r="L21" i="2"/>
  <c r="N15" i="2"/>
  <c r="T38" i="2"/>
  <c r="U38" i="2"/>
  <c r="Q18" i="2"/>
  <c r="N18" i="2"/>
  <c r="N28" i="2"/>
  <c r="L38" i="2"/>
  <c r="Q28" i="2"/>
  <c r="U21" i="2"/>
  <c r="Q26" i="2"/>
  <c r="K21" i="4" l="1"/>
  <c r="K26" i="4"/>
  <c r="K27" i="4" s="1"/>
  <c r="L22" i="7"/>
  <c r="L17" i="7"/>
  <c r="L28" i="7"/>
  <c r="Q28" i="7" s="1"/>
  <c r="L13" i="7"/>
  <c r="Q13" i="7" s="1"/>
  <c r="L20" i="7"/>
  <c r="L32" i="7"/>
  <c r="Q23" i="6"/>
  <c r="F39" i="2"/>
  <c r="J39" i="2" s="1"/>
  <c r="J27" i="2"/>
  <c r="M6" i="16" s="1"/>
  <c r="M32" i="16" s="1"/>
  <c r="N32" i="6"/>
  <c r="K26" i="5"/>
  <c r="Q30" i="6"/>
  <c r="N30" i="6"/>
  <c r="L3" i="9"/>
  <c r="L5" i="8"/>
  <c r="U53" i="8" s="1"/>
  <c r="N18" i="6"/>
  <c r="Q18" i="6"/>
  <c r="B5" i="8"/>
  <c r="L33" i="8" s="1"/>
  <c r="L16" i="7"/>
  <c r="L29" i="7"/>
  <c r="L24" i="7"/>
  <c r="L37" i="7"/>
  <c r="L35" i="7"/>
  <c r="L25" i="7"/>
  <c r="L31" i="7"/>
  <c r="L14" i="7"/>
  <c r="Q35" i="6"/>
  <c r="N35" i="6"/>
  <c r="Q15" i="6"/>
  <c r="N15" i="6"/>
  <c r="I18" i="9"/>
  <c r="G18" i="10"/>
  <c r="Q37" i="6"/>
  <c r="N37" i="6"/>
  <c r="N25" i="6"/>
  <c r="Q25" i="6"/>
  <c r="Q29" i="6"/>
  <c r="N29" i="6"/>
  <c r="Q19" i="6"/>
  <c r="N19" i="6"/>
  <c r="N17" i="6"/>
  <c r="Q17" i="6"/>
  <c r="N31" i="6"/>
  <c r="Q31" i="6"/>
  <c r="L23" i="7"/>
  <c r="N23" i="7" s="1"/>
  <c r="L30" i="7"/>
  <c r="N30" i="7" s="1"/>
  <c r="L36" i="7"/>
  <c r="N36" i="7" s="1"/>
  <c r="J24" i="9"/>
  <c r="H33" i="10"/>
  <c r="H25" i="10"/>
  <c r="I25" i="10" s="1"/>
  <c r="H18" i="10"/>
  <c r="H13" i="10"/>
  <c r="H10" i="11"/>
  <c r="H34" i="10"/>
  <c r="H23" i="10"/>
  <c r="H15" i="10"/>
  <c r="H31" i="10"/>
  <c r="I31" i="10" s="1"/>
  <c r="H22" i="10"/>
  <c r="H14" i="10"/>
  <c r="I14" i="10" s="1"/>
  <c r="H37" i="10"/>
  <c r="I37" i="10" s="1"/>
  <c r="H30" i="10"/>
  <c r="H19" i="10"/>
  <c r="H35" i="10"/>
  <c r="I35" i="10" s="1"/>
  <c r="H29" i="10"/>
  <c r="I29" i="10" s="1"/>
  <c r="H17" i="10"/>
  <c r="H36" i="10"/>
  <c r="H24" i="10"/>
  <c r="I24" i="10" s="1"/>
  <c r="H32" i="10"/>
  <c r="H28" i="10"/>
  <c r="H20" i="10"/>
  <c r="H16" i="10"/>
  <c r="I16" i="10" s="1"/>
  <c r="L6" i="7"/>
  <c r="U47" i="7" s="1"/>
  <c r="L18" i="7"/>
  <c r="Q14" i="6"/>
  <c r="N14" i="6"/>
  <c r="U3" i="9"/>
  <c r="K4" i="8"/>
  <c r="Q5" i="8"/>
  <c r="Q3" i="9"/>
  <c r="Q16" i="6"/>
  <c r="N16" i="6"/>
  <c r="Q22" i="6"/>
  <c r="N22" i="6"/>
  <c r="J18" i="8"/>
  <c r="E14" i="10"/>
  <c r="E10" i="11"/>
  <c r="E23" i="10"/>
  <c r="E36" i="10"/>
  <c r="E20" i="10"/>
  <c r="E29" i="10"/>
  <c r="E30" i="10"/>
  <c r="E32" i="10"/>
  <c r="E35" i="10"/>
  <c r="E25" i="10"/>
  <c r="E22" i="10"/>
  <c r="E33" i="10"/>
  <c r="E31" i="10"/>
  <c r="E16" i="10"/>
  <c r="E24" i="10"/>
  <c r="E15" i="10"/>
  <c r="E28" i="10"/>
  <c r="E17" i="10"/>
  <c r="E19" i="10"/>
  <c r="E18" i="10"/>
  <c r="E37" i="10"/>
  <c r="E34" i="10"/>
  <c r="E13" i="10"/>
  <c r="J14" i="9"/>
  <c r="N24" i="6"/>
  <c r="Q24" i="6"/>
  <c r="N13" i="6"/>
  <c r="Q13" i="6"/>
  <c r="N34" i="6"/>
  <c r="Q34" i="6"/>
  <c r="G30" i="10"/>
  <c r="I30" i="9"/>
  <c r="G28" i="10"/>
  <c r="I28" i="9"/>
  <c r="J31" i="9"/>
  <c r="J35" i="9"/>
  <c r="K37" i="14"/>
  <c r="J34" i="8"/>
  <c r="G31" i="11"/>
  <c r="J33" i="8"/>
  <c r="G35" i="11"/>
  <c r="J32" i="8"/>
  <c r="N33" i="7"/>
  <c r="Q33" i="7"/>
  <c r="G29" i="11"/>
  <c r="Q32" i="7"/>
  <c r="N32" i="7"/>
  <c r="K34" i="14"/>
  <c r="Q30" i="7"/>
  <c r="J36" i="8"/>
  <c r="G34" i="10"/>
  <c r="I34" i="9"/>
  <c r="G33" i="10"/>
  <c r="I33" i="9"/>
  <c r="N28" i="7"/>
  <c r="G32" i="10"/>
  <c r="I32" i="9"/>
  <c r="K31" i="13"/>
  <c r="K31" i="14" s="1"/>
  <c r="K32" i="14"/>
  <c r="G37" i="11"/>
  <c r="N34" i="7"/>
  <c r="Q34" i="7"/>
  <c r="J30" i="8"/>
  <c r="J28" i="8"/>
  <c r="G36" i="10"/>
  <c r="I36" i="9"/>
  <c r="K28" i="14"/>
  <c r="J37" i="9"/>
  <c r="J29" i="9"/>
  <c r="G25" i="11"/>
  <c r="G24" i="14"/>
  <c r="S23" i="14"/>
  <c r="J23" i="8"/>
  <c r="G23" i="10"/>
  <c r="I23" i="9"/>
  <c r="J25" i="9"/>
  <c r="J20" i="8"/>
  <c r="N19" i="7"/>
  <c r="Q19" i="7"/>
  <c r="G19" i="10"/>
  <c r="I19" i="9"/>
  <c r="Q15" i="7"/>
  <c r="N15" i="7"/>
  <c r="S14" i="12"/>
  <c r="J17" i="8"/>
  <c r="N17" i="7"/>
  <c r="Q17" i="7"/>
  <c r="J16" i="9"/>
  <c r="J15" i="8"/>
  <c r="G20" i="10"/>
  <c r="I20" i="9"/>
  <c r="S19" i="12"/>
  <c r="U46" i="7"/>
  <c r="G16" i="11"/>
  <c r="G14" i="14"/>
  <c r="N20" i="7"/>
  <c r="Q20" i="7"/>
  <c r="G15" i="10"/>
  <c r="I15" i="9"/>
  <c r="G17" i="10"/>
  <c r="I17" i="9"/>
  <c r="J19" i="8"/>
  <c r="J13" i="8"/>
  <c r="I13" i="9"/>
  <c r="G13" i="10"/>
  <c r="P27" i="2"/>
  <c r="U61" i="4"/>
  <c r="N21" i="16" s="1"/>
  <c r="N40" i="16" s="1"/>
  <c r="I22" i="9"/>
  <c r="G22" i="10"/>
  <c r="J22" i="8"/>
  <c r="Q5" i="16"/>
  <c r="Q27" i="16" s="1"/>
  <c r="Q43" i="16" s="1"/>
  <c r="Q49" i="16" s="1"/>
  <c r="P31" i="16"/>
  <c r="P33" i="16"/>
  <c r="P46" i="16" s="1"/>
  <c r="P45" i="16"/>
  <c r="P6" i="16"/>
  <c r="P32" i="16" s="1"/>
  <c r="P13" i="16"/>
  <c r="P36" i="16" s="1"/>
  <c r="P48" i="16" s="1"/>
  <c r="U51" i="4"/>
  <c r="N11" i="16" s="1"/>
  <c r="N35" i="16" s="1"/>
  <c r="Q6" i="4"/>
  <c r="U59" i="4" s="1"/>
  <c r="N19" i="16" s="1"/>
  <c r="N39" i="16" s="1"/>
  <c r="N47" i="16" s="1"/>
  <c r="U67" i="4"/>
  <c r="N27" i="16" s="1"/>
  <c r="N43" i="16" s="1"/>
  <c r="N49" i="16" s="1"/>
  <c r="U65" i="4"/>
  <c r="N25" i="16" s="1"/>
  <c r="N42" i="16" s="1"/>
  <c r="U49" i="4"/>
  <c r="N9" i="16" s="1"/>
  <c r="N34" i="16" s="1"/>
  <c r="P19" i="16"/>
  <c r="P39" i="16" s="1"/>
  <c r="P47" i="16" s="1"/>
  <c r="O21" i="16"/>
  <c r="O40" i="16" s="1"/>
  <c r="O9" i="16"/>
  <c r="O34" i="16" s="1"/>
  <c r="O27" i="16"/>
  <c r="O43" i="16" s="1"/>
  <c r="O49" i="16" s="1"/>
  <c r="O25" i="16"/>
  <c r="O42" i="16" s="1"/>
  <c r="U27" i="2"/>
  <c r="U39" i="2" s="1"/>
  <c r="T39" i="2"/>
  <c r="L27" i="2"/>
  <c r="L39" i="2" s="1"/>
  <c r="P38" i="2"/>
  <c r="P39" i="2"/>
  <c r="N21" i="2"/>
  <c r="N38" i="2"/>
  <c r="Q38" i="2"/>
  <c r="Q21" i="2"/>
  <c r="R26" i="4" l="1"/>
  <c r="R27" i="4"/>
  <c r="R21" i="4"/>
  <c r="K21" i="5"/>
  <c r="K27" i="5" s="1"/>
  <c r="N13" i="7"/>
  <c r="O35" i="5"/>
  <c r="Q22" i="7"/>
  <c r="N22" i="7"/>
  <c r="L23" i="8"/>
  <c r="Q23" i="8" s="1"/>
  <c r="L28" i="8"/>
  <c r="N28" i="8" s="1"/>
  <c r="Q36" i="7"/>
  <c r="Q6" i="5"/>
  <c r="U59" i="5" s="1"/>
  <c r="L32" i="8"/>
  <c r="P40" i="2"/>
  <c r="U61" i="5"/>
  <c r="U49" i="5"/>
  <c r="U51" i="5"/>
  <c r="O11" i="16" s="1"/>
  <c r="O35" i="16" s="1"/>
  <c r="M25" i="16"/>
  <c r="M42" i="16" s="1"/>
  <c r="U40" i="2"/>
  <c r="O19" i="5"/>
  <c r="O14" i="5"/>
  <c r="K38" i="2"/>
  <c r="K40" i="2"/>
  <c r="O18" i="5"/>
  <c r="L13" i="8"/>
  <c r="N13" i="8" s="1"/>
  <c r="L15" i="8"/>
  <c r="U65" i="6"/>
  <c r="P25" i="16" s="1"/>
  <c r="P42" i="16" s="1"/>
  <c r="L18" i="8"/>
  <c r="N18" i="8" s="1"/>
  <c r="L17" i="8"/>
  <c r="Q23" i="7"/>
  <c r="L30" i="8"/>
  <c r="Q30" i="8" s="1"/>
  <c r="L19" i="8"/>
  <c r="N19" i="8" s="1"/>
  <c r="L20" i="8"/>
  <c r="L36" i="8"/>
  <c r="N36" i="8" s="1"/>
  <c r="J24" i="10"/>
  <c r="N25" i="7"/>
  <c r="Q25" i="7"/>
  <c r="U49" i="6"/>
  <c r="P9" i="16" s="1"/>
  <c r="P34" i="16" s="1"/>
  <c r="Q18" i="8"/>
  <c r="N31" i="7"/>
  <c r="Q31" i="7"/>
  <c r="Q16" i="7"/>
  <c r="N16" i="7"/>
  <c r="B5" i="9"/>
  <c r="L18" i="9" s="1"/>
  <c r="L29" i="8"/>
  <c r="L25" i="8"/>
  <c r="L14" i="8"/>
  <c r="L31" i="8"/>
  <c r="L16" i="8"/>
  <c r="L24" i="8"/>
  <c r="L35" i="8"/>
  <c r="L37" i="8"/>
  <c r="J14" i="10"/>
  <c r="J18" i="9"/>
  <c r="Q14" i="7"/>
  <c r="N14" i="7"/>
  <c r="U46" i="8"/>
  <c r="L34" i="8"/>
  <c r="N34" i="8" s="1"/>
  <c r="E14" i="11"/>
  <c r="E10" i="12"/>
  <c r="E15" i="11"/>
  <c r="E29" i="11"/>
  <c r="E32" i="11"/>
  <c r="E34" i="11"/>
  <c r="E22" i="11"/>
  <c r="E18" i="11"/>
  <c r="E25" i="11"/>
  <c r="E28" i="11"/>
  <c r="E31" i="11"/>
  <c r="E20" i="11"/>
  <c r="E19" i="11"/>
  <c r="E36" i="11"/>
  <c r="E23" i="11"/>
  <c r="E37" i="11"/>
  <c r="E24" i="11"/>
  <c r="E16" i="11"/>
  <c r="E33" i="11"/>
  <c r="E35" i="11"/>
  <c r="E13" i="11"/>
  <c r="E17" i="11"/>
  <c r="E30" i="11"/>
  <c r="Q18" i="7"/>
  <c r="N18" i="7"/>
  <c r="H10" i="12"/>
  <c r="H33" i="11"/>
  <c r="H25" i="11"/>
  <c r="I25" i="11" s="1"/>
  <c r="H18" i="11"/>
  <c r="H14" i="11"/>
  <c r="I14" i="11" s="1"/>
  <c r="H34" i="11"/>
  <c r="H23" i="11"/>
  <c r="H15" i="11"/>
  <c r="H31" i="11"/>
  <c r="I31" i="11" s="1"/>
  <c r="H22" i="11"/>
  <c r="H37" i="11"/>
  <c r="I37" i="11" s="1"/>
  <c r="H30" i="11"/>
  <c r="H19" i="11"/>
  <c r="H13" i="11"/>
  <c r="H35" i="11"/>
  <c r="I35" i="11" s="1"/>
  <c r="H29" i="11"/>
  <c r="H17" i="11"/>
  <c r="H36" i="11"/>
  <c r="H20" i="11"/>
  <c r="H24" i="11"/>
  <c r="I24" i="11" s="1"/>
  <c r="H16" i="11"/>
  <c r="I16" i="11" s="1"/>
  <c r="H32" i="11"/>
  <c r="H28" i="11"/>
  <c r="G18" i="11"/>
  <c r="I18" i="10"/>
  <c r="L22" i="8"/>
  <c r="N37" i="7"/>
  <c r="Q37" i="7"/>
  <c r="L6" i="8"/>
  <c r="U47" i="8" s="1"/>
  <c r="L22" i="9"/>
  <c r="N22" i="9" s="1"/>
  <c r="Q5" i="9"/>
  <c r="Q3" i="10"/>
  <c r="K4" i="9"/>
  <c r="U3" i="10"/>
  <c r="Q35" i="7"/>
  <c r="N35" i="7"/>
  <c r="N24" i="7"/>
  <c r="Q24" i="7"/>
  <c r="N29" i="7"/>
  <c r="Q29" i="7"/>
  <c r="L3" i="10"/>
  <c r="L5" i="9"/>
  <c r="L6" i="9" s="1"/>
  <c r="U47" i="9" s="1"/>
  <c r="G36" i="11"/>
  <c r="I36" i="10"/>
  <c r="J37" i="10"/>
  <c r="G32" i="11"/>
  <c r="I32" i="10"/>
  <c r="I33" i="10"/>
  <c r="G33" i="11"/>
  <c r="J35" i="10"/>
  <c r="L30" i="9"/>
  <c r="J30" i="9"/>
  <c r="Q28" i="8"/>
  <c r="J32" i="9"/>
  <c r="L32" i="9"/>
  <c r="L33" i="9"/>
  <c r="J33" i="9"/>
  <c r="G31" i="12"/>
  <c r="G37" i="12"/>
  <c r="J29" i="10"/>
  <c r="G35" i="12"/>
  <c r="N33" i="8"/>
  <c r="Q33" i="8"/>
  <c r="Q34" i="8"/>
  <c r="J28" i="9"/>
  <c r="L28" i="9"/>
  <c r="G30" i="11"/>
  <c r="I30" i="10"/>
  <c r="G34" i="11"/>
  <c r="I34" i="10"/>
  <c r="N32" i="8"/>
  <c r="Q32" i="8"/>
  <c r="L36" i="9"/>
  <c r="J36" i="9"/>
  <c r="J34" i="9"/>
  <c r="L34" i="9"/>
  <c r="G29" i="12"/>
  <c r="I29" i="11"/>
  <c r="J31" i="10"/>
  <c r="G28" i="11"/>
  <c r="I28" i="10"/>
  <c r="N23" i="8"/>
  <c r="L23" i="9"/>
  <c r="J23" i="9"/>
  <c r="J25" i="10"/>
  <c r="I23" i="10"/>
  <c r="G23" i="11"/>
  <c r="G25" i="12"/>
  <c r="S19" i="13"/>
  <c r="S19" i="14" s="1"/>
  <c r="G20" i="11"/>
  <c r="I20" i="10"/>
  <c r="N15" i="8"/>
  <c r="Q15" i="8"/>
  <c r="L19" i="9"/>
  <c r="J19" i="9"/>
  <c r="L17" i="9"/>
  <c r="J17" i="9"/>
  <c r="J16" i="10"/>
  <c r="Q17" i="8"/>
  <c r="N17" i="8"/>
  <c r="G19" i="11"/>
  <c r="I19" i="10"/>
  <c r="N20" i="8"/>
  <c r="Q20" i="8"/>
  <c r="I17" i="10"/>
  <c r="G17" i="11"/>
  <c r="L15" i="9"/>
  <c r="J15" i="9"/>
  <c r="G16" i="12"/>
  <c r="L20" i="9"/>
  <c r="J20" i="9"/>
  <c r="Q19" i="8"/>
  <c r="G15" i="11"/>
  <c r="I15" i="10"/>
  <c r="S14" i="13"/>
  <c r="I13" i="10"/>
  <c r="G13" i="11"/>
  <c r="L13" i="9"/>
  <c r="J13" i="9"/>
  <c r="Q25" i="16"/>
  <c r="Q42" i="16" s="1"/>
  <c r="Q7" i="16"/>
  <c r="G22" i="11"/>
  <c r="I22" i="10"/>
  <c r="J22" i="9"/>
  <c r="M27" i="16"/>
  <c r="M43" i="16" s="1"/>
  <c r="M49" i="16" s="1"/>
  <c r="Q31" i="16"/>
  <c r="Q45" i="16"/>
  <c r="Q6" i="16"/>
  <c r="Q32" i="16" s="1"/>
  <c r="Q13" i="16"/>
  <c r="Q36" i="16" s="1"/>
  <c r="Q48" i="16" s="1"/>
  <c r="R5" i="16"/>
  <c r="R7" i="16" s="1"/>
  <c r="U57" i="4"/>
  <c r="R37" i="4"/>
  <c r="R30" i="4"/>
  <c r="R25" i="4"/>
  <c r="R17" i="4"/>
  <c r="R14" i="4"/>
  <c r="R20" i="4"/>
  <c r="R13" i="4"/>
  <c r="R31" i="4"/>
  <c r="R15" i="4"/>
  <c r="R16" i="4"/>
  <c r="R36" i="4"/>
  <c r="R35" i="4"/>
  <c r="R32" i="4"/>
  <c r="R23" i="4"/>
  <c r="R22" i="4"/>
  <c r="R18" i="4"/>
  <c r="R33" i="4"/>
  <c r="R34" i="4"/>
  <c r="R28" i="4"/>
  <c r="R29" i="4"/>
  <c r="R19" i="4"/>
  <c r="R24" i="4"/>
  <c r="M9" i="16"/>
  <c r="M34" i="16" s="1"/>
  <c r="Q17" i="16"/>
  <c r="Q38" i="16" s="1"/>
  <c r="N17" i="16"/>
  <c r="N38" i="16" s="1"/>
  <c r="O17" i="16"/>
  <c r="O38" i="16" s="1"/>
  <c r="K21" i="2"/>
  <c r="N27" i="2"/>
  <c r="M11" i="16"/>
  <c r="M35" i="16" s="1"/>
  <c r="Q27" i="2"/>
  <c r="Q39" i="2" s="1"/>
  <c r="M21" i="16"/>
  <c r="M40" i="16" s="1"/>
  <c r="K26" i="2"/>
  <c r="Q6" i="2"/>
  <c r="U59" i="2" s="1"/>
  <c r="M19" i="16" s="1"/>
  <c r="M39" i="16" s="1"/>
  <c r="M47" i="16" s="1"/>
  <c r="R39" i="4" l="1"/>
  <c r="O21" i="4"/>
  <c r="O26" i="4"/>
  <c r="O27" i="4"/>
  <c r="O39" i="4" s="1"/>
  <c r="U55" i="5"/>
  <c r="O29" i="5"/>
  <c r="O31" i="5"/>
  <c r="K21" i="6"/>
  <c r="K26" i="6"/>
  <c r="R26" i="5"/>
  <c r="R27" i="5"/>
  <c r="O27" i="5"/>
  <c r="O39" i="5" s="1"/>
  <c r="O26" i="5"/>
  <c r="U63" i="5"/>
  <c r="O20" i="5"/>
  <c r="O22" i="5"/>
  <c r="R28" i="5"/>
  <c r="R21" i="5"/>
  <c r="R39" i="5" s="1"/>
  <c r="R34" i="5"/>
  <c r="O25" i="5"/>
  <c r="O21" i="5"/>
  <c r="O28" i="5"/>
  <c r="O32" i="5"/>
  <c r="O23" i="5"/>
  <c r="O34" i="5"/>
  <c r="O33" i="5"/>
  <c r="O36" i="5"/>
  <c r="O16" i="5"/>
  <c r="O30" i="5"/>
  <c r="O24" i="5"/>
  <c r="O15" i="5"/>
  <c r="O17" i="5"/>
  <c r="O13" i="5"/>
  <c r="O37" i="5"/>
  <c r="R16" i="5"/>
  <c r="Q13" i="8"/>
  <c r="Q36" i="8"/>
  <c r="O20" i="6"/>
  <c r="R33" i="5"/>
  <c r="U53" i="9"/>
  <c r="R15" i="5"/>
  <c r="R25" i="5"/>
  <c r="R32" i="5"/>
  <c r="R30" i="5"/>
  <c r="R17" i="5"/>
  <c r="R18" i="5"/>
  <c r="U67" i="6"/>
  <c r="P27" i="16" s="1"/>
  <c r="P43" i="16" s="1"/>
  <c r="P49" i="16" s="1"/>
  <c r="R36" i="5"/>
  <c r="R22" i="5"/>
  <c r="R29" i="5"/>
  <c r="R19" i="5"/>
  <c r="U57" i="5"/>
  <c r="R13" i="5"/>
  <c r="R20" i="5"/>
  <c r="R37" i="5"/>
  <c r="R24" i="5"/>
  <c r="R23" i="5"/>
  <c r="R35" i="5"/>
  <c r="R14" i="5"/>
  <c r="R31" i="5"/>
  <c r="O34" i="6"/>
  <c r="N30" i="8"/>
  <c r="Q6" i="6"/>
  <c r="U59" i="6" s="1"/>
  <c r="Q6" i="7"/>
  <c r="U59" i="7" s="1"/>
  <c r="Q18" i="9"/>
  <c r="N18" i="9"/>
  <c r="N37" i="8"/>
  <c r="Q37" i="8"/>
  <c r="N24" i="8"/>
  <c r="Q24" i="8"/>
  <c r="Q25" i="8"/>
  <c r="N25" i="8"/>
  <c r="O29" i="6"/>
  <c r="Q3" i="11"/>
  <c r="Q5" i="10"/>
  <c r="J18" i="10"/>
  <c r="Q35" i="8"/>
  <c r="N35" i="8"/>
  <c r="N16" i="8"/>
  <c r="Q16" i="8"/>
  <c r="G18" i="12"/>
  <c r="I18" i="11"/>
  <c r="J14" i="11"/>
  <c r="H35" i="12"/>
  <c r="I35" i="12" s="1"/>
  <c r="H31" i="12"/>
  <c r="I31" i="12" s="1"/>
  <c r="H25" i="12"/>
  <c r="H19" i="12"/>
  <c r="H15" i="12"/>
  <c r="H30" i="12"/>
  <c r="H22" i="12"/>
  <c r="H14" i="12"/>
  <c r="I14" i="12" s="1"/>
  <c r="H34" i="12"/>
  <c r="H29" i="12"/>
  <c r="I29" i="12" s="1"/>
  <c r="H18" i="12"/>
  <c r="H13" i="12"/>
  <c r="H10" i="13"/>
  <c r="H33" i="12"/>
  <c r="H23" i="12"/>
  <c r="H17" i="12"/>
  <c r="H36" i="12"/>
  <c r="H37" i="12"/>
  <c r="I37" i="12" s="1"/>
  <c r="H24" i="12"/>
  <c r="I24" i="12" s="1"/>
  <c r="H28" i="12"/>
  <c r="H16" i="12"/>
  <c r="I16" i="12" s="1"/>
  <c r="H20" i="12"/>
  <c r="H32" i="12"/>
  <c r="Q14" i="8"/>
  <c r="N14" i="8"/>
  <c r="N29" i="8"/>
  <c r="Q29" i="8"/>
  <c r="B5" i="10"/>
  <c r="L13" i="10" s="1"/>
  <c r="L31" i="9"/>
  <c r="L16" i="9"/>
  <c r="L29" i="9"/>
  <c r="L24" i="9"/>
  <c r="L14" i="9"/>
  <c r="L35" i="9"/>
  <c r="L37" i="9"/>
  <c r="L25" i="9"/>
  <c r="U46" i="9"/>
  <c r="L5" i="10"/>
  <c r="U53" i="10" s="1"/>
  <c r="L3" i="11"/>
  <c r="O23" i="6"/>
  <c r="Q22" i="9"/>
  <c r="U3" i="11"/>
  <c r="K4" i="10"/>
  <c r="U65" i="5"/>
  <c r="U67" i="5"/>
  <c r="Q22" i="8"/>
  <c r="N22" i="8"/>
  <c r="J24" i="11"/>
  <c r="E20" i="12"/>
  <c r="E35" i="12"/>
  <c r="E10" i="13"/>
  <c r="E31" i="12"/>
  <c r="E23" i="12"/>
  <c r="E16" i="12"/>
  <c r="E28" i="12"/>
  <c r="E36" i="12"/>
  <c r="E33" i="12"/>
  <c r="E13" i="12"/>
  <c r="E19" i="12"/>
  <c r="E30" i="12"/>
  <c r="E29" i="12"/>
  <c r="E14" i="12"/>
  <c r="E34" i="12"/>
  <c r="E17" i="12"/>
  <c r="E18" i="12"/>
  <c r="E22" i="12"/>
  <c r="E15" i="12"/>
  <c r="E24" i="12"/>
  <c r="E37" i="12"/>
  <c r="E32" i="12"/>
  <c r="E25" i="12"/>
  <c r="Q31" i="8"/>
  <c r="N31" i="8"/>
  <c r="N28" i="9"/>
  <c r="Q28" i="9"/>
  <c r="J28" i="10"/>
  <c r="J30" i="10"/>
  <c r="J33" i="10"/>
  <c r="J32" i="10"/>
  <c r="J36" i="10"/>
  <c r="G31" i="13"/>
  <c r="N32" i="9"/>
  <c r="Q32" i="9"/>
  <c r="Q30" i="9"/>
  <c r="N30" i="9"/>
  <c r="G28" i="12"/>
  <c r="I28" i="11"/>
  <c r="J29" i="11"/>
  <c r="J34" i="10"/>
  <c r="G30" i="12"/>
  <c r="I30" i="11"/>
  <c r="J35" i="11"/>
  <c r="J37" i="11"/>
  <c r="G32" i="12"/>
  <c r="I32" i="11"/>
  <c r="G36" i="12"/>
  <c r="I36" i="11"/>
  <c r="G29" i="13"/>
  <c r="Q34" i="9"/>
  <c r="N34" i="9"/>
  <c r="N36" i="9"/>
  <c r="Q36" i="9"/>
  <c r="G34" i="12"/>
  <c r="I34" i="11"/>
  <c r="G35" i="13"/>
  <c r="G37" i="13"/>
  <c r="J31" i="11"/>
  <c r="Q33" i="9"/>
  <c r="N33" i="9"/>
  <c r="G33" i="12"/>
  <c r="I33" i="11"/>
  <c r="I25" i="12"/>
  <c r="G25" i="13"/>
  <c r="G23" i="12"/>
  <c r="I23" i="11"/>
  <c r="J23" i="10"/>
  <c r="N23" i="9"/>
  <c r="Q23" i="9"/>
  <c r="J25" i="11"/>
  <c r="J17" i="10"/>
  <c r="N19" i="9"/>
  <c r="Q19" i="9"/>
  <c r="N15" i="9"/>
  <c r="Q15" i="9"/>
  <c r="G19" i="12"/>
  <c r="I19" i="11"/>
  <c r="G20" i="12"/>
  <c r="I20" i="11"/>
  <c r="J19" i="10"/>
  <c r="J15" i="10"/>
  <c r="Q20" i="9"/>
  <c r="N20" i="9"/>
  <c r="N17" i="9"/>
  <c r="Q17" i="9"/>
  <c r="G16" i="13"/>
  <c r="S14" i="14"/>
  <c r="G15" i="12"/>
  <c r="I15" i="11"/>
  <c r="J16" i="11"/>
  <c r="G17" i="12"/>
  <c r="I17" i="11"/>
  <c r="J20" i="10"/>
  <c r="N13" i="9"/>
  <c r="Q13" i="9"/>
  <c r="I13" i="11"/>
  <c r="G13" i="12"/>
  <c r="J13" i="10"/>
  <c r="J22" i="10"/>
  <c r="U61" i="6"/>
  <c r="P21" i="16" s="1"/>
  <c r="P40" i="16" s="1"/>
  <c r="U51" i="6"/>
  <c r="P11" i="16" s="1"/>
  <c r="P35" i="16" s="1"/>
  <c r="G22" i="12"/>
  <c r="I22" i="11"/>
  <c r="R6" i="16"/>
  <c r="R32" i="16" s="1"/>
  <c r="R45" i="16"/>
  <c r="R31" i="16"/>
  <c r="R13" i="16"/>
  <c r="R36" i="16" s="1"/>
  <c r="R48" i="16" s="1"/>
  <c r="R27" i="16"/>
  <c r="R43" i="16" s="1"/>
  <c r="R49" i="16" s="1"/>
  <c r="R25" i="16"/>
  <c r="R42" i="16" s="1"/>
  <c r="Q33" i="16"/>
  <c r="Q46" i="16" s="1"/>
  <c r="Q19" i="16"/>
  <c r="Q39" i="16" s="1"/>
  <c r="Q47" i="16" s="1"/>
  <c r="S5" i="16"/>
  <c r="S7" i="16" s="1"/>
  <c r="U55" i="4"/>
  <c r="N15" i="16" s="1"/>
  <c r="N37" i="16" s="1"/>
  <c r="U63" i="4"/>
  <c r="O31" i="4"/>
  <c r="O33" i="4"/>
  <c r="O15" i="4"/>
  <c r="O22" i="4"/>
  <c r="O16" i="4"/>
  <c r="O23" i="4"/>
  <c r="O24" i="4"/>
  <c r="O37" i="4"/>
  <c r="O28" i="4"/>
  <c r="O40" i="4" s="1"/>
  <c r="O18" i="4"/>
  <c r="O34" i="4"/>
  <c r="O25" i="4"/>
  <c r="O17" i="4"/>
  <c r="O14" i="4"/>
  <c r="O13" i="4"/>
  <c r="O32" i="4"/>
  <c r="O19" i="4"/>
  <c r="O36" i="4"/>
  <c r="O35" i="4"/>
  <c r="O29" i="4"/>
  <c r="O30" i="4"/>
  <c r="O20" i="4"/>
  <c r="K27" i="2"/>
  <c r="O15" i="16"/>
  <c r="O37" i="16" s="1"/>
  <c r="O23" i="16"/>
  <c r="O41" i="16" s="1"/>
  <c r="P15" i="16"/>
  <c r="P37" i="16" s="1"/>
  <c r="P23" i="16"/>
  <c r="P41" i="16" s="1"/>
  <c r="Q15" i="16"/>
  <c r="Q37" i="16" s="1"/>
  <c r="Q23" i="16"/>
  <c r="Q41" i="16" s="1"/>
  <c r="N23" i="16"/>
  <c r="N41" i="16" s="1"/>
  <c r="N39" i="2"/>
  <c r="R17" i="2"/>
  <c r="R33" i="2"/>
  <c r="R14" i="2"/>
  <c r="R13" i="2"/>
  <c r="M17" i="16"/>
  <c r="M38" i="16" s="1"/>
  <c r="R29" i="2"/>
  <c r="R34" i="2"/>
  <c r="R24" i="2"/>
  <c r="R31" i="2"/>
  <c r="R37" i="2"/>
  <c r="R19" i="2"/>
  <c r="R30" i="2"/>
  <c r="R23" i="2"/>
  <c r="R25" i="2"/>
  <c r="R35" i="2"/>
  <c r="R32" i="2"/>
  <c r="R36" i="2"/>
  <c r="R20" i="2"/>
  <c r="R16" i="2"/>
  <c r="R22" i="2"/>
  <c r="R26" i="2"/>
  <c r="R18" i="2"/>
  <c r="R15" i="2"/>
  <c r="R28" i="2"/>
  <c r="O40" i="5" l="1"/>
  <c r="K27" i="6"/>
  <c r="O31" i="6"/>
  <c r="K21" i="7"/>
  <c r="K26" i="7"/>
  <c r="U55" i="6"/>
  <c r="O24" i="6"/>
  <c r="R21" i="7"/>
  <c r="R39" i="7" s="1"/>
  <c r="R26" i="7"/>
  <c r="R27" i="7"/>
  <c r="O13" i="6"/>
  <c r="O26" i="6"/>
  <c r="O27" i="6"/>
  <c r="O39" i="6" s="1"/>
  <c r="R21" i="6"/>
  <c r="R26" i="6"/>
  <c r="R27" i="6"/>
  <c r="O32" i="6"/>
  <c r="O17" i="6"/>
  <c r="O33" i="6"/>
  <c r="O36" i="6"/>
  <c r="O18" i="6"/>
  <c r="O15" i="6"/>
  <c r="O22" i="6"/>
  <c r="O19" i="6"/>
  <c r="O37" i="6"/>
  <c r="O21" i="6"/>
  <c r="O16" i="6"/>
  <c r="O35" i="6"/>
  <c r="O30" i="6"/>
  <c r="O14" i="6"/>
  <c r="O25" i="6"/>
  <c r="U63" i="6"/>
  <c r="O28" i="6"/>
  <c r="O40" i="6" s="1"/>
  <c r="O27" i="2"/>
  <c r="L23" i="10"/>
  <c r="N23" i="10" s="1"/>
  <c r="U49" i="7"/>
  <c r="Q9" i="16" s="1"/>
  <c r="Q34" i="16" s="1"/>
  <c r="L19" i="10"/>
  <c r="N19" i="10" s="1"/>
  <c r="Q37" i="9"/>
  <c r="N37" i="9"/>
  <c r="B5" i="11"/>
  <c r="L22" i="11" s="1"/>
  <c r="L24" i="10"/>
  <c r="L14" i="10"/>
  <c r="L37" i="10"/>
  <c r="L35" i="10"/>
  <c r="L25" i="10"/>
  <c r="L31" i="10"/>
  <c r="L16" i="10"/>
  <c r="L29" i="10"/>
  <c r="Q5" i="11"/>
  <c r="Q3" i="12"/>
  <c r="L17" i="10"/>
  <c r="L34" i="10"/>
  <c r="N34" i="10" s="1"/>
  <c r="L32" i="10"/>
  <c r="L28" i="10"/>
  <c r="R33" i="6"/>
  <c r="R28" i="6"/>
  <c r="R36" i="6"/>
  <c r="R15" i="6"/>
  <c r="R35" i="6"/>
  <c r="R23" i="6"/>
  <c r="U57" i="6"/>
  <c r="P17" i="16" s="1"/>
  <c r="P38" i="16" s="1"/>
  <c r="R29" i="6"/>
  <c r="R37" i="6"/>
  <c r="R25" i="6"/>
  <c r="R14" i="6"/>
  <c r="R20" i="6"/>
  <c r="R30" i="6"/>
  <c r="R22" i="6"/>
  <c r="R18" i="6"/>
  <c r="R19" i="6"/>
  <c r="R13" i="6"/>
  <c r="R16" i="6"/>
  <c r="R31" i="6"/>
  <c r="R32" i="6"/>
  <c r="R34" i="6"/>
  <c r="R24" i="6"/>
  <c r="R17" i="6"/>
  <c r="Q6" i="8"/>
  <c r="U59" i="8" s="1"/>
  <c r="L6" i="10"/>
  <c r="U47" i="10" s="1"/>
  <c r="Q14" i="9"/>
  <c r="N14" i="9"/>
  <c r="Q31" i="9"/>
  <c r="N31" i="9"/>
  <c r="H10" i="14"/>
  <c r="H37" i="13"/>
  <c r="I37" i="13" s="1"/>
  <c r="H30" i="13"/>
  <c r="H23" i="13"/>
  <c r="H17" i="13"/>
  <c r="H36" i="13"/>
  <c r="H31" i="13"/>
  <c r="I31" i="13" s="1"/>
  <c r="H22" i="13"/>
  <c r="H14" i="13"/>
  <c r="I14" i="13" s="1"/>
  <c r="H19" i="13"/>
  <c r="H13" i="13"/>
  <c r="H35" i="13"/>
  <c r="H29" i="13"/>
  <c r="I29" i="13" s="1"/>
  <c r="H18" i="13"/>
  <c r="H33" i="13"/>
  <c r="H25" i="13"/>
  <c r="H15" i="13"/>
  <c r="H28" i="13"/>
  <c r="H16" i="13"/>
  <c r="I16" i="13" s="1"/>
  <c r="H32" i="13"/>
  <c r="H24" i="13"/>
  <c r="I24" i="13" s="1"/>
  <c r="H34" i="13"/>
  <c r="H20" i="13"/>
  <c r="J18" i="11"/>
  <c r="L5" i="11"/>
  <c r="U53" i="11" s="1"/>
  <c r="L3" i="12"/>
  <c r="L36" i="10"/>
  <c r="N36" i="10" s="1"/>
  <c r="N35" i="9"/>
  <c r="Q35" i="9"/>
  <c r="N24" i="9"/>
  <c r="Q24" i="9"/>
  <c r="N29" i="9"/>
  <c r="Q29" i="9"/>
  <c r="J14" i="12"/>
  <c r="I18" i="12"/>
  <c r="G18" i="13"/>
  <c r="L18" i="10"/>
  <c r="E36" i="13"/>
  <c r="E10" i="14"/>
  <c r="E30" i="13"/>
  <c r="E19" i="13"/>
  <c r="E28" i="13"/>
  <c r="E29" i="13"/>
  <c r="E15" i="13"/>
  <c r="E35" i="13"/>
  <c r="E22" i="13"/>
  <c r="E37" i="13"/>
  <c r="E24" i="13"/>
  <c r="E25" i="13"/>
  <c r="E23" i="13"/>
  <c r="E14" i="13"/>
  <c r="E16" i="13"/>
  <c r="E34" i="13"/>
  <c r="E13" i="13"/>
  <c r="E33" i="13"/>
  <c r="E17" i="13"/>
  <c r="E32" i="13"/>
  <c r="E18" i="13"/>
  <c r="E20" i="13"/>
  <c r="E31" i="13"/>
  <c r="L15" i="10"/>
  <c r="Q15" i="10" s="1"/>
  <c r="L20" i="10"/>
  <c r="Q20" i="10" s="1"/>
  <c r="L33" i="10"/>
  <c r="N33" i="10" s="1"/>
  <c r="L30" i="10"/>
  <c r="Q30" i="10" s="1"/>
  <c r="U65" i="7"/>
  <c r="U67" i="7"/>
  <c r="K4" i="11"/>
  <c r="U3" i="12"/>
  <c r="L22" i="10"/>
  <c r="Q25" i="9"/>
  <c r="N25" i="9"/>
  <c r="Q16" i="9"/>
  <c r="N16" i="9"/>
  <c r="J24" i="12"/>
  <c r="G29" i="14"/>
  <c r="G28" i="13"/>
  <c r="I28" i="12"/>
  <c r="Q36" i="10"/>
  <c r="J35" i="12"/>
  <c r="J34" i="11"/>
  <c r="G36" i="13"/>
  <c r="I36" i="12"/>
  <c r="G32" i="13"/>
  <c r="I32" i="12"/>
  <c r="G30" i="13"/>
  <c r="I30" i="12"/>
  <c r="U46" i="10"/>
  <c r="J33" i="11"/>
  <c r="G37" i="14"/>
  <c r="G35" i="14"/>
  <c r="I35" i="13"/>
  <c r="G34" i="13"/>
  <c r="I34" i="12"/>
  <c r="J31" i="12"/>
  <c r="U57" i="7"/>
  <c r="R18" i="7"/>
  <c r="R34" i="7"/>
  <c r="R30" i="7"/>
  <c r="R22" i="7"/>
  <c r="R28" i="7"/>
  <c r="R36" i="7"/>
  <c r="R20" i="7"/>
  <c r="R33" i="7"/>
  <c r="R15" i="7"/>
  <c r="R35" i="7"/>
  <c r="R29" i="7"/>
  <c r="R19" i="7"/>
  <c r="R23" i="7"/>
  <c r="R24" i="7"/>
  <c r="R17" i="7"/>
  <c r="R14" i="7"/>
  <c r="R31" i="7"/>
  <c r="R37" i="7"/>
  <c r="R32" i="7"/>
  <c r="R13" i="7"/>
  <c r="R25" i="7"/>
  <c r="R16" i="7"/>
  <c r="J36" i="11"/>
  <c r="J30" i="11"/>
  <c r="G33" i="13"/>
  <c r="I33" i="12"/>
  <c r="J37" i="12"/>
  <c r="J29" i="12"/>
  <c r="L32" i="11"/>
  <c r="J32" i="11"/>
  <c r="Q34" i="10"/>
  <c r="J28" i="11"/>
  <c r="G31" i="14"/>
  <c r="N32" i="10"/>
  <c r="Q32" i="10"/>
  <c r="N28" i="10"/>
  <c r="Q23" i="10"/>
  <c r="G25" i="14"/>
  <c r="I25" i="13"/>
  <c r="L23" i="11"/>
  <c r="J23" i="11"/>
  <c r="J25" i="12"/>
  <c r="G23" i="13"/>
  <c r="I23" i="12"/>
  <c r="J16" i="12"/>
  <c r="G16" i="14"/>
  <c r="L19" i="11"/>
  <c r="J19" i="11"/>
  <c r="I17" i="12"/>
  <c r="G17" i="13"/>
  <c r="L15" i="11"/>
  <c r="J15" i="11"/>
  <c r="Q19" i="10"/>
  <c r="G19" i="13"/>
  <c r="I19" i="12"/>
  <c r="N15" i="10"/>
  <c r="G20" i="13"/>
  <c r="I20" i="12"/>
  <c r="J17" i="11"/>
  <c r="G15" i="13"/>
  <c r="I15" i="12"/>
  <c r="J20" i="11"/>
  <c r="Q17" i="10"/>
  <c r="I13" i="12"/>
  <c r="G13" i="13"/>
  <c r="N13" i="10"/>
  <c r="Q13" i="10"/>
  <c r="L13" i="11"/>
  <c r="J13" i="11"/>
  <c r="I22" i="12"/>
  <c r="G22" i="13"/>
  <c r="J22" i="11"/>
  <c r="U61" i="7"/>
  <c r="Q21" i="16" s="1"/>
  <c r="Q40" i="16" s="1"/>
  <c r="U51" i="7"/>
  <c r="Q11" i="16" s="1"/>
  <c r="Q35" i="16" s="1"/>
  <c r="U49" i="8"/>
  <c r="R9" i="16" s="1"/>
  <c r="R34" i="16" s="1"/>
  <c r="S31" i="16"/>
  <c r="S45" i="16"/>
  <c r="S13" i="16"/>
  <c r="S36" i="16" s="1"/>
  <c r="S48" i="16" s="1"/>
  <c r="S6" i="16"/>
  <c r="S32" i="16" s="1"/>
  <c r="S25" i="16"/>
  <c r="S42" i="16" s="1"/>
  <c r="S27" i="16"/>
  <c r="S43" i="16" s="1"/>
  <c r="S49" i="16" s="1"/>
  <c r="R33" i="16"/>
  <c r="R46" i="16" s="1"/>
  <c r="R19" i="16"/>
  <c r="R39" i="16" s="1"/>
  <c r="R47" i="16" s="1"/>
  <c r="T5" i="16"/>
  <c r="T7" i="16" s="1"/>
  <c r="O13" i="2"/>
  <c r="O34" i="2"/>
  <c r="O24" i="2"/>
  <c r="O16" i="2"/>
  <c r="U55" i="2"/>
  <c r="M15" i="16" s="1"/>
  <c r="M37" i="16" s="1"/>
  <c r="O35" i="2"/>
  <c r="O37" i="2"/>
  <c r="O30" i="2"/>
  <c r="O29" i="2"/>
  <c r="O31" i="2"/>
  <c r="O33" i="2"/>
  <c r="O19" i="2"/>
  <c r="O23" i="2"/>
  <c r="O14" i="2"/>
  <c r="O17" i="2"/>
  <c r="O20" i="2"/>
  <c r="O32" i="2"/>
  <c r="M23" i="16"/>
  <c r="M41" i="16" s="1"/>
  <c r="O22" i="2"/>
  <c r="O25" i="2"/>
  <c r="O36" i="2"/>
  <c r="O28" i="2"/>
  <c r="O15" i="2"/>
  <c r="O26" i="2"/>
  <c r="O18" i="2"/>
  <c r="O21" i="2"/>
  <c r="O38" i="2"/>
  <c r="O39" i="2" s="1"/>
  <c r="R39" i="6" l="1"/>
  <c r="K27" i="7"/>
  <c r="K21" i="8"/>
  <c r="K26" i="8"/>
  <c r="K27" i="8" s="1"/>
  <c r="N20" i="10"/>
  <c r="L36" i="11"/>
  <c r="L6" i="11"/>
  <c r="U47" i="11" s="1"/>
  <c r="O40" i="2"/>
  <c r="N22" i="11"/>
  <c r="Q22" i="11"/>
  <c r="Q33" i="10"/>
  <c r="Q6" i="9"/>
  <c r="U59" i="9" s="1"/>
  <c r="S19" i="16" s="1"/>
  <c r="S39" i="16" s="1"/>
  <c r="S47" i="16" s="1"/>
  <c r="L30" i="11"/>
  <c r="L33" i="11"/>
  <c r="Q33" i="11" s="1"/>
  <c r="L34" i="11"/>
  <c r="N34" i="11" s="1"/>
  <c r="L18" i="11"/>
  <c r="L20" i="11"/>
  <c r="Q20" i="11" s="1"/>
  <c r="L17" i="11"/>
  <c r="N17" i="11" s="1"/>
  <c r="L28" i="11"/>
  <c r="Q28" i="11" s="1"/>
  <c r="N29" i="10"/>
  <c r="Q29" i="10"/>
  <c r="N25" i="10"/>
  <c r="Q25" i="10"/>
  <c r="N37" i="10"/>
  <c r="Q37" i="10"/>
  <c r="N17" i="10"/>
  <c r="Q28" i="10"/>
  <c r="N30" i="10"/>
  <c r="G18" i="14"/>
  <c r="I18" i="13"/>
  <c r="L3" i="13"/>
  <c r="L5" i="12"/>
  <c r="N18" i="11"/>
  <c r="Q18" i="11"/>
  <c r="J24" i="13"/>
  <c r="J14" i="13"/>
  <c r="H37" i="14"/>
  <c r="H30" i="14"/>
  <c r="H18" i="14"/>
  <c r="H33" i="14"/>
  <c r="H15" i="14"/>
  <c r="H29" i="14"/>
  <c r="I29" i="14" s="1"/>
  <c r="H14" i="14"/>
  <c r="I14" i="14" s="1"/>
  <c r="H23" i="14"/>
  <c r="H36" i="14"/>
  <c r="H34" i="14"/>
  <c r="H19" i="14"/>
  <c r="H17" i="14"/>
  <c r="H35" i="14"/>
  <c r="H16" i="14"/>
  <c r="I16" i="14" s="1"/>
  <c r="H32" i="14"/>
  <c r="H22" i="14"/>
  <c r="H20" i="14"/>
  <c r="H13" i="14"/>
  <c r="H28" i="14"/>
  <c r="H25" i="14"/>
  <c r="I25" i="14" s="1"/>
  <c r="H24" i="14"/>
  <c r="I24" i="14" s="1"/>
  <c r="H31" i="14"/>
  <c r="I31" i="14" s="1"/>
  <c r="Q14" i="10"/>
  <c r="N14" i="10"/>
  <c r="K4" i="12"/>
  <c r="U3" i="13"/>
  <c r="Q22" i="10"/>
  <c r="N22" i="10"/>
  <c r="N16" i="10"/>
  <c r="Q16" i="10"/>
  <c r="N24" i="10"/>
  <c r="Q24" i="10"/>
  <c r="U65" i="8"/>
  <c r="U67" i="8"/>
  <c r="E23" i="14"/>
  <c r="E36" i="14"/>
  <c r="E20" i="14"/>
  <c r="E29" i="14"/>
  <c r="E22" i="14"/>
  <c r="E34" i="14"/>
  <c r="E15" i="14"/>
  <c r="E32" i="14"/>
  <c r="E16" i="14"/>
  <c r="E25" i="14"/>
  <c r="E30" i="14"/>
  <c r="E13" i="14"/>
  <c r="E35" i="14"/>
  <c r="E28" i="14"/>
  <c r="E17" i="14"/>
  <c r="E18" i="14"/>
  <c r="E24" i="14"/>
  <c r="E14" i="14"/>
  <c r="E37" i="14"/>
  <c r="E19" i="14"/>
  <c r="E31" i="14"/>
  <c r="E33" i="14"/>
  <c r="Q18" i="10"/>
  <c r="N18" i="10"/>
  <c r="J18" i="12"/>
  <c r="Q5" i="12"/>
  <c r="Q3" i="13"/>
  <c r="N31" i="10"/>
  <c r="Q31" i="10"/>
  <c r="N35" i="10"/>
  <c r="Q35" i="10"/>
  <c r="B5" i="12"/>
  <c r="L22" i="12" s="1"/>
  <c r="N22" i="12" s="1"/>
  <c r="L25" i="11"/>
  <c r="L14" i="11"/>
  <c r="L37" i="11"/>
  <c r="L31" i="11"/>
  <c r="L16" i="11"/>
  <c r="L35" i="11"/>
  <c r="L24" i="11"/>
  <c r="L29" i="11"/>
  <c r="N36" i="11"/>
  <c r="Q36" i="11"/>
  <c r="J37" i="13"/>
  <c r="N33" i="11"/>
  <c r="J32" i="12"/>
  <c r="I36" i="13"/>
  <c r="G36" i="14"/>
  <c r="J28" i="12"/>
  <c r="Q32" i="11"/>
  <c r="N32" i="11"/>
  <c r="J35" i="13"/>
  <c r="I37" i="14"/>
  <c r="J30" i="12"/>
  <c r="G32" i="14"/>
  <c r="I32" i="13"/>
  <c r="G28" i="14"/>
  <c r="I28" i="13"/>
  <c r="J29" i="13"/>
  <c r="J31" i="13"/>
  <c r="N28" i="11"/>
  <c r="J33" i="12"/>
  <c r="Q30" i="11"/>
  <c r="N30" i="11"/>
  <c r="J34" i="12"/>
  <c r="I35" i="14"/>
  <c r="G30" i="14"/>
  <c r="I30" i="13"/>
  <c r="G33" i="14"/>
  <c r="I33" i="13"/>
  <c r="G34" i="14"/>
  <c r="I34" i="13"/>
  <c r="J36" i="12"/>
  <c r="J23" i="12"/>
  <c r="J25" i="13"/>
  <c r="I23" i="13"/>
  <c r="G23" i="14"/>
  <c r="N23" i="11"/>
  <c r="Q23" i="11"/>
  <c r="N20" i="11"/>
  <c r="J20" i="12"/>
  <c r="G20" i="14"/>
  <c r="I20" i="13"/>
  <c r="G19" i="14"/>
  <c r="I19" i="13"/>
  <c r="N15" i="11"/>
  <c r="Q15" i="11"/>
  <c r="N19" i="11"/>
  <c r="Q19" i="11"/>
  <c r="J15" i="12"/>
  <c r="J16" i="13"/>
  <c r="J17" i="12"/>
  <c r="G15" i="14"/>
  <c r="I15" i="13"/>
  <c r="J19" i="12"/>
  <c r="G17" i="14"/>
  <c r="I17" i="13"/>
  <c r="U46" i="11"/>
  <c r="N13" i="11"/>
  <c r="Q13" i="11"/>
  <c r="G13" i="14"/>
  <c r="I13" i="13"/>
  <c r="J13" i="12"/>
  <c r="G22" i="14"/>
  <c r="I22" i="13"/>
  <c r="U61" i="8"/>
  <c r="R21" i="16" s="1"/>
  <c r="R40" i="16" s="1"/>
  <c r="U51" i="8"/>
  <c r="R11" i="16" s="1"/>
  <c r="R35" i="16" s="1"/>
  <c r="U49" i="9"/>
  <c r="S9" i="16" s="1"/>
  <c r="S34" i="16" s="1"/>
  <c r="J22" i="12"/>
  <c r="T45" i="16"/>
  <c r="T31" i="16"/>
  <c r="T13" i="16"/>
  <c r="T36" i="16" s="1"/>
  <c r="T48" i="16" s="1"/>
  <c r="T6" i="16"/>
  <c r="T32" i="16" s="1"/>
  <c r="T27" i="16"/>
  <c r="T43" i="16" s="1"/>
  <c r="T49" i="16" s="1"/>
  <c r="T25" i="16"/>
  <c r="T42" i="16" s="1"/>
  <c r="S33" i="16"/>
  <c r="S46" i="16" s="1"/>
  <c r="U5" i="16"/>
  <c r="U7" i="16" s="1"/>
  <c r="R21" i="9" l="1"/>
  <c r="R26" i="9"/>
  <c r="R27" i="9"/>
  <c r="K21" i="9"/>
  <c r="K26" i="9"/>
  <c r="O21" i="7"/>
  <c r="O27" i="7"/>
  <c r="O39" i="7" s="1"/>
  <c r="O26" i="7"/>
  <c r="R26" i="8"/>
  <c r="R27" i="8"/>
  <c r="R36" i="8"/>
  <c r="R21" i="8"/>
  <c r="R16" i="8"/>
  <c r="R34" i="8"/>
  <c r="R23" i="8"/>
  <c r="R28" i="8"/>
  <c r="R22" i="8"/>
  <c r="L36" i="12"/>
  <c r="N36" i="12" s="1"/>
  <c r="R29" i="8"/>
  <c r="R30" i="8"/>
  <c r="R20" i="8"/>
  <c r="R35" i="8"/>
  <c r="R32" i="8"/>
  <c r="L20" i="12"/>
  <c r="N20" i="12" s="1"/>
  <c r="L34" i="12"/>
  <c r="Q34" i="12" s="1"/>
  <c r="L33" i="12"/>
  <c r="L28" i="12"/>
  <c r="L32" i="12"/>
  <c r="Q32" i="12" s="1"/>
  <c r="R14" i="8"/>
  <c r="R33" i="8"/>
  <c r="R18" i="8"/>
  <c r="R25" i="8"/>
  <c r="R24" i="8"/>
  <c r="R13" i="8"/>
  <c r="L15" i="12"/>
  <c r="N15" i="12" s="1"/>
  <c r="L23" i="12"/>
  <c r="Q23" i="12" s="1"/>
  <c r="U57" i="8"/>
  <c r="R17" i="16" s="1"/>
  <c r="R38" i="16" s="1"/>
  <c r="R15" i="8"/>
  <c r="R19" i="8"/>
  <c r="R37" i="8"/>
  <c r="R31" i="8"/>
  <c r="R17" i="8"/>
  <c r="L13" i="12"/>
  <c r="N13" i="12" s="1"/>
  <c r="L19" i="12"/>
  <c r="L17" i="12"/>
  <c r="L30" i="12"/>
  <c r="N30" i="12" s="1"/>
  <c r="Q17" i="11"/>
  <c r="Q34" i="11"/>
  <c r="O20" i="7"/>
  <c r="O22" i="7"/>
  <c r="O17" i="7"/>
  <c r="O13" i="7"/>
  <c r="O25" i="7"/>
  <c r="U55" i="7"/>
  <c r="O34" i="7"/>
  <c r="O36" i="7"/>
  <c r="O18" i="7"/>
  <c r="O31" i="7"/>
  <c r="O37" i="7"/>
  <c r="O19" i="7"/>
  <c r="O33" i="7"/>
  <c r="O15" i="7"/>
  <c r="O29" i="7"/>
  <c r="O14" i="7"/>
  <c r="O28" i="7"/>
  <c r="O40" i="7" s="1"/>
  <c r="O35" i="7"/>
  <c r="U63" i="7"/>
  <c r="O24" i="7"/>
  <c r="O16" i="7"/>
  <c r="O30" i="7"/>
  <c r="O32" i="7"/>
  <c r="O23" i="7"/>
  <c r="L6" i="12"/>
  <c r="U47" i="12" s="1"/>
  <c r="N37" i="11"/>
  <c r="Q37" i="11"/>
  <c r="U67" i="9"/>
  <c r="U65" i="9"/>
  <c r="I18" i="14"/>
  <c r="U53" i="12"/>
  <c r="N29" i="11"/>
  <c r="Q29" i="11"/>
  <c r="N35" i="11"/>
  <c r="Q35" i="11"/>
  <c r="N31" i="11"/>
  <c r="Q31" i="11"/>
  <c r="Q3" i="14"/>
  <c r="Q5" i="14" s="1"/>
  <c r="Q5" i="13"/>
  <c r="J24" i="14"/>
  <c r="L3" i="14"/>
  <c r="L5" i="14" s="1"/>
  <c r="L5" i="13"/>
  <c r="N24" i="11"/>
  <c r="Q24" i="11"/>
  <c r="N16" i="11"/>
  <c r="Q16" i="11"/>
  <c r="N14" i="11"/>
  <c r="Q14" i="11"/>
  <c r="B5" i="13"/>
  <c r="L30" i="13" s="1"/>
  <c r="L35" i="12"/>
  <c r="L24" i="12"/>
  <c r="L37" i="12"/>
  <c r="L25" i="12"/>
  <c r="L16" i="12"/>
  <c r="L31" i="12"/>
  <c r="L14" i="12"/>
  <c r="L29" i="12"/>
  <c r="L18" i="12"/>
  <c r="U3" i="14"/>
  <c r="K4" i="14" s="1"/>
  <c r="K4" i="13"/>
  <c r="Q22" i="12"/>
  <c r="N25" i="11"/>
  <c r="Q25" i="11"/>
  <c r="J14" i="14"/>
  <c r="J18" i="13"/>
  <c r="J35" i="14"/>
  <c r="Q33" i="12"/>
  <c r="N33" i="12"/>
  <c r="I32" i="14"/>
  <c r="J37" i="14"/>
  <c r="J34" i="13"/>
  <c r="J33" i="13"/>
  <c r="J29" i="14"/>
  <c r="J30" i="13"/>
  <c r="I36" i="14"/>
  <c r="I34" i="14"/>
  <c r="I33" i="14"/>
  <c r="J31" i="14"/>
  <c r="I30" i="14"/>
  <c r="J28" i="13"/>
  <c r="U53" i="13"/>
  <c r="N28" i="12"/>
  <c r="Q28" i="12"/>
  <c r="I28" i="14"/>
  <c r="J32" i="13"/>
  <c r="J36" i="13"/>
  <c r="J25" i="14"/>
  <c r="I23" i="14"/>
  <c r="J23" i="13"/>
  <c r="J16" i="14"/>
  <c r="I15" i="14"/>
  <c r="I20" i="14"/>
  <c r="Q19" i="12"/>
  <c r="N19" i="12"/>
  <c r="J19" i="13"/>
  <c r="J17" i="13"/>
  <c r="N17" i="12"/>
  <c r="Q17" i="12"/>
  <c r="I19" i="14"/>
  <c r="U46" i="12"/>
  <c r="I17" i="14"/>
  <c r="J15" i="13"/>
  <c r="J20" i="13"/>
  <c r="J13" i="13"/>
  <c r="I13" i="14"/>
  <c r="R34" i="9"/>
  <c r="R30" i="9"/>
  <c r="R24" i="9"/>
  <c r="R37" i="9"/>
  <c r="R29" i="9"/>
  <c r="R33" i="9"/>
  <c r="R20" i="9"/>
  <c r="R16" i="9"/>
  <c r="R23" i="9"/>
  <c r="R31" i="9"/>
  <c r="R22" i="9"/>
  <c r="R35" i="9"/>
  <c r="R36" i="9"/>
  <c r="R32" i="9"/>
  <c r="R25" i="9"/>
  <c r="R14" i="9"/>
  <c r="R18" i="9"/>
  <c r="R13" i="9"/>
  <c r="R17" i="9"/>
  <c r="R28" i="9"/>
  <c r="R19" i="9"/>
  <c r="R15" i="9"/>
  <c r="J22" i="13"/>
  <c r="I22" i="14"/>
  <c r="U57" i="9"/>
  <c r="S17" i="16" s="1"/>
  <c r="S38" i="16" s="1"/>
  <c r="U51" i="9"/>
  <c r="S11" i="16" s="1"/>
  <c r="S35" i="16" s="1"/>
  <c r="U61" i="9"/>
  <c r="S21" i="16" s="1"/>
  <c r="S40" i="16" s="1"/>
  <c r="U49" i="10"/>
  <c r="T9" i="16" s="1"/>
  <c r="T34" i="16" s="1"/>
  <c r="U45" i="16"/>
  <c r="U13" i="16"/>
  <c r="U36" i="16" s="1"/>
  <c r="U48" i="16" s="1"/>
  <c r="U6" i="16"/>
  <c r="U32" i="16" s="1"/>
  <c r="U31" i="16"/>
  <c r="U25" i="16"/>
  <c r="U42" i="16" s="1"/>
  <c r="U27" i="16"/>
  <c r="U43" i="16" s="1"/>
  <c r="U49" i="16" s="1"/>
  <c r="V5" i="16"/>
  <c r="V7" i="16" s="1"/>
  <c r="T33" i="16"/>
  <c r="T46" i="16" s="1"/>
  <c r="R39" i="9" l="1"/>
  <c r="R39" i="8"/>
  <c r="K21" i="10"/>
  <c r="K26" i="10"/>
  <c r="K27" i="10" s="1"/>
  <c r="O26" i="8"/>
  <c r="O27" i="8"/>
  <c r="O39" i="8" s="1"/>
  <c r="O21" i="9"/>
  <c r="O27" i="9"/>
  <c r="O39" i="9" s="1"/>
  <c r="O26" i="9"/>
  <c r="K27" i="9"/>
  <c r="O21" i="8"/>
  <c r="Q15" i="12"/>
  <c r="L34" i="13"/>
  <c r="Q36" i="12"/>
  <c r="L15" i="13"/>
  <c r="L13" i="13"/>
  <c r="L18" i="13"/>
  <c r="N18" i="13" s="1"/>
  <c r="Q20" i="12"/>
  <c r="Q6" i="10"/>
  <c r="U59" i="10" s="1"/>
  <c r="T19" i="16" s="1"/>
  <c r="T39" i="16" s="1"/>
  <c r="T47" i="16" s="1"/>
  <c r="N23" i="12"/>
  <c r="Q13" i="12"/>
  <c r="Q30" i="12"/>
  <c r="N34" i="12"/>
  <c r="N32" i="12"/>
  <c r="L23" i="13"/>
  <c r="N23" i="13" s="1"/>
  <c r="L36" i="13"/>
  <c r="N36" i="13" s="1"/>
  <c r="L33" i="13"/>
  <c r="Q33" i="13" s="1"/>
  <c r="L20" i="13"/>
  <c r="L17" i="13"/>
  <c r="Q17" i="13" s="1"/>
  <c r="L19" i="13"/>
  <c r="Q19" i="13" s="1"/>
  <c r="L32" i="13"/>
  <c r="N32" i="13" s="1"/>
  <c r="L28" i="13"/>
  <c r="N28" i="13" s="1"/>
  <c r="U65" i="10"/>
  <c r="U67" i="10"/>
  <c r="N31" i="12"/>
  <c r="Q31" i="12"/>
  <c r="Q29" i="12"/>
  <c r="N29" i="12"/>
  <c r="Q35" i="12"/>
  <c r="N35" i="12"/>
  <c r="L6" i="13"/>
  <c r="U47" i="13" s="1"/>
  <c r="Q18" i="13"/>
  <c r="Q16" i="12"/>
  <c r="N16" i="12"/>
  <c r="B5" i="14"/>
  <c r="L15" i="14" s="1"/>
  <c r="L14" i="13"/>
  <c r="L29" i="13"/>
  <c r="L31" i="13"/>
  <c r="L25" i="13"/>
  <c r="L37" i="13"/>
  <c r="L35" i="13"/>
  <c r="L16" i="13"/>
  <c r="L24" i="13"/>
  <c r="O13" i="8"/>
  <c r="O25" i="8"/>
  <c r="O23" i="8"/>
  <c r="O34" i="8"/>
  <c r="O15" i="8"/>
  <c r="O31" i="8"/>
  <c r="U63" i="8"/>
  <c r="R23" i="16" s="1"/>
  <c r="R41" i="16" s="1"/>
  <c r="O17" i="8"/>
  <c r="O30" i="8"/>
  <c r="O14" i="8"/>
  <c r="O29" i="8"/>
  <c r="O20" i="8"/>
  <c r="O16" i="8"/>
  <c r="O22" i="8"/>
  <c r="O19" i="8"/>
  <c r="O32" i="8"/>
  <c r="O24" i="8"/>
  <c r="U55" i="8"/>
  <c r="R15" i="16" s="1"/>
  <c r="R37" i="16" s="1"/>
  <c r="O36" i="8"/>
  <c r="O28" i="8"/>
  <c r="O40" i="8" s="1"/>
  <c r="O35" i="8"/>
  <c r="O33" i="8"/>
  <c r="O18" i="8"/>
  <c r="O37" i="8"/>
  <c r="Q37" i="12"/>
  <c r="N37" i="12"/>
  <c r="L22" i="13"/>
  <c r="N18" i="12"/>
  <c r="Q18" i="12"/>
  <c r="N14" i="12"/>
  <c r="Q14" i="12"/>
  <c r="Q25" i="12"/>
  <c r="N25" i="12"/>
  <c r="Q24" i="12"/>
  <c r="N24" i="12"/>
  <c r="L18" i="14"/>
  <c r="J18" i="14"/>
  <c r="J30" i="14"/>
  <c r="J36" i="14"/>
  <c r="Q36" i="13"/>
  <c r="Q32" i="13"/>
  <c r="N30" i="13"/>
  <c r="Q30" i="13"/>
  <c r="J34" i="14"/>
  <c r="J33" i="14"/>
  <c r="J32" i="14"/>
  <c r="J28" i="14"/>
  <c r="U53" i="14"/>
  <c r="N34" i="13"/>
  <c r="Q34" i="13"/>
  <c r="J23" i="14"/>
  <c r="Q23" i="13"/>
  <c r="J17" i="14"/>
  <c r="J15" i="14"/>
  <c r="N20" i="13"/>
  <c r="Q20" i="13"/>
  <c r="J19" i="14"/>
  <c r="U46" i="13"/>
  <c r="Q15" i="13"/>
  <c r="N15" i="13"/>
  <c r="N19" i="13"/>
  <c r="L20" i="14"/>
  <c r="J20" i="14"/>
  <c r="Q13" i="13"/>
  <c r="N13" i="13"/>
  <c r="J13" i="14"/>
  <c r="O16" i="9"/>
  <c r="O19" i="9"/>
  <c r="O23" i="9"/>
  <c r="O37" i="9"/>
  <c r="O20" i="9"/>
  <c r="O15" i="9"/>
  <c r="O24" i="9"/>
  <c r="O30" i="9"/>
  <c r="O34" i="9"/>
  <c r="O29" i="9"/>
  <c r="O36" i="9"/>
  <c r="O25" i="9"/>
  <c r="O33" i="9"/>
  <c r="O32" i="9"/>
  <c r="O28" i="9"/>
  <c r="O22" i="9"/>
  <c r="O35" i="9"/>
  <c r="O13" i="9"/>
  <c r="O18" i="9"/>
  <c r="O31" i="9"/>
  <c r="O14" i="9"/>
  <c r="O17" i="9"/>
  <c r="R36" i="10"/>
  <c r="R16" i="10"/>
  <c r="R20" i="10"/>
  <c r="R25" i="10"/>
  <c r="R14" i="10"/>
  <c r="R32" i="10"/>
  <c r="R35" i="10"/>
  <c r="J22" i="14"/>
  <c r="U49" i="11"/>
  <c r="U9" i="16" s="1"/>
  <c r="U34" i="16" s="1"/>
  <c r="U61" i="10"/>
  <c r="T21" i="16" s="1"/>
  <c r="T40" i="16" s="1"/>
  <c r="U51" i="10"/>
  <c r="T11" i="16" s="1"/>
  <c r="T35" i="16" s="1"/>
  <c r="U55" i="9"/>
  <c r="S15" i="16" s="1"/>
  <c r="S37" i="16" s="1"/>
  <c r="U63" i="9"/>
  <c r="S23" i="16" s="1"/>
  <c r="S41" i="16" s="1"/>
  <c r="X5" i="16"/>
  <c r="X7" i="16" s="1"/>
  <c r="W5" i="16"/>
  <c r="W7" i="16" s="1"/>
  <c r="U33" i="16"/>
  <c r="U46" i="16" s="1"/>
  <c r="U19" i="16"/>
  <c r="U39" i="16" s="1"/>
  <c r="U47" i="16" s="1"/>
  <c r="V13" i="16"/>
  <c r="V36" i="16" s="1"/>
  <c r="V48" i="16" s="1"/>
  <c r="V6" i="16"/>
  <c r="V32" i="16" s="1"/>
  <c r="V45" i="16"/>
  <c r="V31" i="16"/>
  <c r="V27" i="16"/>
  <c r="V43" i="16" s="1"/>
  <c r="V49" i="16" s="1"/>
  <c r="V25" i="16"/>
  <c r="V42" i="16" s="1"/>
  <c r="O40" i="9" l="1"/>
  <c r="R26" i="10"/>
  <c r="R27" i="10"/>
  <c r="K21" i="11"/>
  <c r="K26" i="11"/>
  <c r="R22" i="10"/>
  <c r="R33" i="10"/>
  <c r="O21" i="10"/>
  <c r="O26" i="10"/>
  <c r="O27" i="10"/>
  <c r="O39" i="10" s="1"/>
  <c r="R19" i="10"/>
  <c r="R21" i="10"/>
  <c r="R39" i="10" s="1"/>
  <c r="R23" i="10"/>
  <c r="R37" i="10"/>
  <c r="R18" i="10"/>
  <c r="R30" i="10"/>
  <c r="R34" i="10"/>
  <c r="R13" i="10"/>
  <c r="R28" i="10"/>
  <c r="R24" i="10"/>
  <c r="L34" i="14"/>
  <c r="N34" i="14" s="1"/>
  <c r="N33" i="13"/>
  <c r="Q28" i="13"/>
  <c r="Q6" i="11"/>
  <c r="U59" i="11" s="1"/>
  <c r="U57" i="10"/>
  <c r="T17" i="16" s="1"/>
  <c r="T38" i="16" s="1"/>
  <c r="R29" i="10"/>
  <c r="R15" i="10"/>
  <c r="R17" i="10"/>
  <c r="R31" i="10"/>
  <c r="N17" i="13"/>
  <c r="U67" i="12"/>
  <c r="Q18" i="14"/>
  <c r="N18" i="14"/>
  <c r="N22" i="13"/>
  <c r="Q22" i="13"/>
  <c r="L37" i="14"/>
  <c r="L31" i="14"/>
  <c r="L16" i="14"/>
  <c r="L14" i="14"/>
  <c r="L35" i="14"/>
  <c r="L25" i="14"/>
  <c r="L24" i="14"/>
  <c r="L29" i="14"/>
  <c r="L23" i="14"/>
  <c r="N23" i="14" s="1"/>
  <c r="L32" i="14"/>
  <c r="N32" i="14" s="1"/>
  <c r="L6" i="14"/>
  <c r="U47" i="14" s="1"/>
  <c r="N24" i="13"/>
  <c r="Q24" i="13"/>
  <c r="N37" i="13"/>
  <c r="Q37" i="13"/>
  <c r="Q25" i="13"/>
  <c r="N25" i="13"/>
  <c r="N29" i="13"/>
  <c r="Q29" i="13"/>
  <c r="L17" i="14"/>
  <c r="N17" i="14" s="1"/>
  <c r="L33" i="14"/>
  <c r="N33" i="14" s="1"/>
  <c r="L36" i="14"/>
  <c r="Q36" i="14" s="1"/>
  <c r="U65" i="11"/>
  <c r="U67" i="11"/>
  <c r="Q16" i="13"/>
  <c r="N16" i="13"/>
  <c r="Q31" i="13"/>
  <c r="N31" i="13"/>
  <c r="L22" i="14"/>
  <c r="L13" i="14"/>
  <c r="Q13" i="14" s="1"/>
  <c r="L19" i="14"/>
  <c r="Q19" i="14" s="1"/>
  <c r="L28" i="14"/>
  <c r="N28" i="14" s="1"/>
  <c r="L30" i="14"/>
  <c r="Q30" i="14" s="1"/>
  <c r="Q35" i="13"/>
  <c r="N35" i="13"/>
  <c r="Q14" i="13"/>
  <c r="N14" i="13"/>
  <c r="Q34" i="14"/>
  <c r="Q28" i="14"/>
  <c r="N20" i="14"/>
  <c r="Q20" i="14"/>
  <c r="Q15" i="14"/>
  <c r="N15" i="14"/>
  <c r="U46" i="14"/>
  <c r="Q17" i="14"/>
  <c r="R35" i="11"/>
  <c r="R24" i="11"/>
  <c r="R25" i="11"/>
  <c r="R36" i="11"/>
  <c r="R18" i="11"/>
  <c r="O23" i="10"/>
  <c r="O24" i="10"/>
  <c r="O36" i="10"/>
  <c r="O16" i="10"/>
  <c r="O20" i="10"/>
  <c r="O19" i="10"/>
  <c r="O22" i="10"/>
  <c r="O14" i="10"/>
  <c r="O32" i="10"/>
  <c r="O37" i="10"/>
  <c r="O34" i="10"/>
  <c r="O17" i="10"/>
  <c r="O18" i="10"/>
  <c r="O25" i="10"/>
  <c r="O35" i="10"/>
  <c r="O29" i="10"/>
  <c r="O33" i="10"/>
  <c r="O30" i="10"/>
  <c r="O28" i="10"/>
  <c r="O40" i="10" s="1"/>
  <c r="O31" i="10"/>
  <c r="O15" i="10"/>
  <c r="O13" i="10"/>
  <c r="U49" i="12"/>
  <c r="V9" i="16" s="1"/>
  <c r="V34" i="16" s="1"/>
  <c r="U55" i="10"/>
  <c r="T15" i="16" s="1"/>
  <c r="T37" i="16" s="1"/>
  <c r="U63" i="10"/>
  <c r="T23" i="16" s="1"/>
  <c r="T41" i="16" s="1"/>
  <c r="U61" i="11"/>
  <c r="U21" i="16" s="1"/>
  <c r="U40" i="16" s="1"/>
  <c r="U51" i="11"/>
  <c r="U11" i="16" s="1"/>
  <c r="U35" i="16" s="1"/>
  <c r="Q6" i="12"/>
  <c r="U59" i="12" s="1"/>
  <c r="V33" i="16"/>
  <c r="V46" i="16" s="1"/>
  <c r="V19" i="16"/>
  <c r="V39" i="16" s="1"/>
  <c r="V47" i="16" s="1"/>
  <c r="W45" i="16"/>
  <c r="W31" i="16"/>
  <c r="W13" i="16"/>
  <c r="W36" i="16" s="1"/>
  <c r="W48" i="16" s="1"/>
  <c r="W6" i="16"/>
  <c r="W32" i="16" s="1"/>
  <c r="W27" i="16"/>
  <c r="W43" i="16" s="1"/>
  <c r="W49" i="16" s="1"/>
  <c r="W25" i="16"/>
  <c r="W42" i="16" s="1"/>
  <c r="X31" i="16"/>
  <c r="X13" i="16"/>
  <c r="X36" i="16" s="1"/>
  <c r="X48" i="16" s="1"/>
  <c r="X45" i="16"/>
  <c r="X6" i="16"/>
  <c r="X32" i="16" s="1"/>
  <c r="K27" i="11" l="1"/>
  <c r="R21" i="11"/>
  <c r="R39" i="11" s="1"/>
  <c r="R26" i="11"/>
  <c r="R27" i="11"/>
  <c r="U57" i="11"/>
  <c r="U17" i="16" s="1"/>
  <c r="U38" i="16" s="1"/>
  <c r="R29" i="11"/>
  <c r="R22" i="11"/>
  <c r="R28" i="11"/>
  <c r="R13" i="11"/>
  <c r="R37" i="11"/>
  <c r="R31" i="11"/>
  <c r="O27" i="11"/>
  <c r="O39" i="11" s="1"/>
  <c r="O26" i="11"/>
  <c r="R23" i="11"/>
  <c r="R15" i="11"/>
  <c r="R14" i="11"/>
  <c r="R33" i="11"/>
  <c r="R19" i="11"/>
  <c r="R30" i="11"/>
  <c r="R32" i="11"/>
  <c r="R34" i="11"/>
  <c r="R17" i="11"/>
  <c r="R16" i="11"/>
  <c r="R20" i="11"/>
  <c r="O16" i="11"/>
  <c r="K21" i="12"/>
  <c r="K26" i="12"/>
  <c r="O19" i="11"/>
  <c r="O21" i="11"/>
  <c r="O14" i="11"/>
  <c r="O22" i="11"/>
  <c r="U63" i="11"/>
  <c r="U23" i="16" s="1"/>
  <c r="U41" i="16" s="1"/>
  <c r="O33" i="11"/>
  <c r="O17" i="11"/>
  <c r="O31" i="11"/>
  <c r="O28" i="11"/>
  <c r="O40" i="11" s="1"/>
  <c r="O20" i="11"/>
  <c r="O30" i="11"/>
  <c r="O37" i="11"/>
  <c r="N13" i="14"/>
  <c r="U55" i="11"/>
  <c r="U15" i="16" s="1"/>
  <c r="U37" i="16" s="1"/>
  <c r="O18" i="11"/>
  <c r="O13" i="11"/>
  <c r="O32" i="11"/>
  <c r="O34" i="11"/>
  <c r="O24" i="11"/>
  <c r="O35" i="11"/>
  <c r="Q23" i="14"/>
  <c r="Q32" i="14"/>
  <c r="O29" i="11"/>
  <c r="O25" i="11"/>
  <c r="O36" i="11"/>
  <c r="O23" i="11"/>
  <c r="O15" i="11"/>
  <c r="N36" i="14"/>
  <c r="Q33" i="14"/>
  <c r="U65" i="12"/>
  <c r="N30" i="14"/>
  <c r="N19" i="14"/>
  <c r="U65" i="13"/>
  <c r="Q31" i="14"/>
  <c r="N31" i="14"/>
  <c r="U49" i="13"/>
  <c r="W9" i="16" s="1"/>
  <c r="W34" i="16" s="1"/>
  <c r="Q29" i="14"/>
  <c r="N29" i="14"/>
  <c r="N25" i="14"/>
  <c r="Q25" i="14"/>
  <c r="N37" i="14"/>
  <c r="Q37" i="14"/>
  <c r="Q24" i="14"/>
  <c r="N24" i="14"/>
  <c r="Q35" i="14"/>
  <c r="N35" i="14"/>
  <c r="Q16" i="14"/>
  <c r="N16" i="14"/>
  <c r="Q22" i="14"/>
  <c r="N22" i="14"/>
  <c r="N14" i="14"/>
  <c r="Q14" i="14"/>
  <c r="R23" i="12"/>
  <c r="R19" i="12"/>
  <c r="R32" i="12"/>
  <c r="R37" i="12"/>
  <c r="R16" i="12"/>
  <c r="R36" i="12"/>
  <c r="R15" i="12"/>
  <c r="R34" i="12"/>
  <c r="R17" i="12"/>
  <c r="R35" i="12"/>
  <c r="R25" i="12"/>
  <c r="U61" i="12"/>
  <c r="V21" i="16" s="1"/>
  <c r="V40" i="16" s="1"/>
  <c r="U51" i="12"/>
  <c r="V11" i="16" s="1"/>
  <c r="V35" i="16" s="1"/>
  <c r="Q6" i="13"/>
  <c r="U59" i="13" s="1"/>
  <c r="W19" i="16" s="1"/>
  <c r="W39" i="16" s="1"/>
  <c r="W47" i="16" s="1"/>
  <c r="X33" i="16"/>
  <c r="X46" i="16" s="1"/>
  <c r="W33" i="16"/>
  <c r="W46" i="16" s="1"/>
  <c r="K27" i="12" l="1"/>
  <c r="R26" i="12"/>
  <c r="R27" i="12"/>
  <c r="R21" i="13"/>
  <c r="R26" i="13"/>
  <c r="R27" i="13"/>
  <c r="O21" i="12"/>
  <c r="O26" i="12"/>
  <c r="O27" i="12"/>
  <c r="O39" i="12" s="1"/>
  <c r="R20" i="12"/>
  <c r="R21" i="12"/>
  <c r="U57" i="12"/>
  <c r="V17" i="16" s="1"/>
  <c r="V38" i="16" s="1"/>
  <c r="R30" i="12"/>
  <c r="R13" i="12"/>
  <c r="R29" i="12"/>
  <c r="R28" i="12"/>
  <c r="R14" i="12"/>
  <c r="R31" i="12"/>
  <c r="R18" i="12"/>
  <c r="R22" i="12"/>
  <c r="R33" i="12"/>
  <c r="R24" i="12"/>
  <c r="U49" i="14"/>
  <c r="X9" i="16" s="1"/>
  <c r="X34" i="16" s="1"/>
  <c r="U67" i="13"/>
  <c r="U67" i="14"/>
  <c r="X27" i="16" s="1"/>
  <c r="X43" i="16" s="1"/>
  <c r="X49" i="16" s="1"/>
  <c r="R32" i="13"/>
  <c r="R29" i="13"/>
  <c r="R18" i="13"/>
  <c r="R16" i="13"/>
  <c r="R36" i="13"/>
  <c r="R20" i="13"/>
  <c r="R35" i="13"/>
  <c r="R13" i="13"/>
  <c r="R31" i="13"/>
  <c r="R24" i="13"/>
  <c r="R28" i="13"/>
  <c r="R25" i="13"/>
  <c r="R30" i="13"/>
  <c r="R14" i="13"/>
  <c r="R17" i="13"/>
  <c r="R19" i="13"/>
  <c r="R22" i="13"/>
  <c r="R34" i="13"/>
  <c r="R33" i="13"/>
  <c r="R37" i="13"/>
  <c r="R23" i="13"/>
  <c r="R15" i="13"/>
  <c r="O19" i="12"/>
  <c r="O23" i="12"/>
  <c r="O28" i="12"/>
  <c r="O40" i="12" s="1"/>
  <c r="O37" i="12"/>
  <c r="O22" i="12"/>
  <c r="O16" i="12"/>
  <c r="O33" i="12"/>
  <c r="O18" i="12"/>
  <c r="O29" i="12"/>
  <c r="O24" i="12"/>
  <c r="O36" i="12"/>
  <c r="O35" i="12"/>
  <c r="O17" i="12"/>
  <c r="O32" i="12"/>
  <c r="O34" i="12"/>
  <c r="O14" i="12"/>
  <c r="O15" i="12"/>
  <c r="O13" i="12"/>
  <c r="O31" i="12"/>
  <c r="O30" i="12"/>
  <c r="O20" i="12"/>
  <c r="O25" i="12"/>
  <c r="U63" i="12"/>
  <c r="V23" i="16" s="1"/>
  <c r="V41" i="16" s="1"/>
  <c r="U55" i="12"/>
  <c r="V15" i="16" s="1"/>
  <c r="V37" i="16" s="1"/>
  <c r="U57" i="13"/>
  <c r="W17" i="16" s="1"/>
  <c r="W38" i="16" s="1"/>
  <c r="R39" i="13" l="1"/>
  <c r="R39" i="12"/>
  <c r="K21" i="13"/>
  <c r="K26" i="13"/>
  <c r="K27" i="13" s="1"/>
  <c r="R21" i="14"/>
  <c r="R39" i="14" s="1"/>
  <c r="R26" i="14"/>
  <c r="R27" i="14"/>
  <c r="U61" i="13"/>
  <c r="W21" i="16" s="1"/>
  <c r="W40" i="16" s="1"/>
  <c r="O21" i="13"/>
  <c r="O27" i="13"/>
  <c r="O39" i="13" s="1"/>
  <c r="O26" i="13"/>
  <c r="U51" i="13"/>
  <c r="W11" i="16" s="1"/>
  <c r="W35" i="16" s="1"/>
  <c r="Q6" i="14"/>
  <c r="U59" i="14" s="1"/>
  <c r="X19" i="16" s="1"/>
  <c r="X39" i="16" s="1"/>
  <c r="X47" i="16" s="1"/>
  <c r="U65" i="14"/>
  <c r="X25" i="16" s="1"/>
  <c r="X42" i="16" s="1"/>
  <c r="R34" i="14"/>
  <c r="R31" i="14"/>
  <c r="R23" i="14"/>
  <c r="R37" i="14"/>
  <c r="R29" i="14"/>
  <c r="R22" i="14"/>
  <c r="R15" i="14"/>
  <c r="R30" i="14"/>
  <c r="R14" i="14"/>
  <c r="R32" i="14"/>
  <c r="R18" i="14"/>
  <c r="R19" i="14"/>
  <c r="R17" i="14"/>
  <c r="R35" i="14"/>
  <c r="R33" i="14"/>
  <c r="R36" i="14"/>
  <c r="R25" i="14"/>
  <c r="R20" i="14"/>
  <c r="R24" i="14"/>
  <c r="R16" i="14"/>
  <c r="R13" i="14"/>
  <c r="R28" i="14"/>
  <c r="O25" i="13"/>
  <c r="O28" i="13"/>
  <c r="O40" i="13" s="1"/>
  <c r="O35" i="13"/>
  <c r="O20" i="13"/>
  <c r="O36" i="13"/>
  <c r="O31" i="13"/>
  <c r="O18" i="13"/>
  <c r="O24" i="13"/>
  <c r="O30" i="13"/>
  <c r="O22" i="13"/>
  <c r="O32" i="13"/>
  <c r="O19" i="13"/>
  <c r="O29" i="13"/>
  <c r="O23" i="13"/>
  <c r="O13" i="13"/>
  <c r="O37" i="13"/>
  <c r="O15" i="13"/>
  <c r="O34" i="13"/>
  <c r="O16" i="13"/>
  <c r="O33" i="13"/>
  <c r="O17" i="13"/>
  <c r="O14" i="13"/>
  <c r="U57" i="14"/>
  <c r="X17" i="16" s="1"/>
  <c r="X38" i="16" s="1"/>
  <c r="U55" i="13"/>
  <c r="W15" i="16" s="1"/>
  <c r="W37" i="16" s="1"/>
  <c r="U63" i="13"/>
  <c r="W23" i="16" s="1"/>
  <c r="W41" i="16" s="1"/>
  <c r="U51" i="14"/>
  <c r="X11" i="16" s="1"/>
  <c r="X35" i="16" s="1"/>
  <c r="U61" i="14"/>
  <c r="X21" i="16" s="1"/>
  <c r="X40" i="16" s="1"/>
  <c r="O21" i="14" l="1"/>
  <c r="O26" i="14"/>
  <c r="O27" i="14"/>
  <c r="O39" i="14" s="1"/>
  <c r="K21" i="14"/>
  <c r="K26" i="14"/>
  <c r="O30" i="14"/>
  <c r="O19" i="14"/>
  <c r="O32" i="14"/>
  <c r="O25" i="14"/>
  <c r="O34" i="14"/>
  <c r="O37" i="14"/>
  <c r="O33" i="14"/>
  <c r="O13" i="14"/>
  <c r="O35" i="14"/>
  <c r="O28" i="14"/>
  <c r="O40" i="14" s="1"/>
  <c r="O20" i="14"/>
  <c r="O29" i="14"/>
  <c r="O16" i="14"/>
  <c r="O22" i="14"/>
  <c r="O36" i="14"/>
  <c r="O17" i="14"/>
  <c r="O15" i="14"/>
  <c r="O24" i="14"/>
  <c r="O18" i="14"/>
  <c r="O23" i="14"/>
  <c r="O31" i="14"/>
  <c r="O14" i="14"/>
  <c r="U63" i="14"/>
  <c r="X23" i="16" s="1"/>
  <c r="X41" i="16" s="1"/>
  <c r="U55" i="14"/>
  <c r="X15" i="16" s="1"/>
  <c r="X37" i="16" s="1"/>
  <c r="K27" i="14" l="1"/>
</calcChain>
</file>

<file path=xl/sharedStrings.xml><?xml version="1.0" encoding="utf-8"?>
<sst xmlns="http://schemas.openxmlformats.org/spreadsheetml/2006/main" count="1565" uniqueCount="136">
  <si>
    <t xml:space="preserve"> </t>
  </si>
  <si>
    <t>Rationskontrolle - Futterkosten - Milchgeld nach Futterkosten</t>
  </si>
  <si>
    <t>Datum</t>
  </si>
  <si>
    <t>Molkereimilch (kg nat)</t>
  </si>
  <si>
    <t>Abholung (Tage)</t>
  </si>
  <si>
    <t>Gemolkene Kühe</t>
  </si>
  <si>
    <t>Milch gesamt (kg nat)</t>
  </si>
  <si>
    <t>Futtermittel</t>
  </si>
  <si>
    <t>TM real</t>
  </si>
  <si>
    <t>Energie</t>
  </si>
  <si>
    <t>FUTTERKOSTEN</t>
  </si>
  <si>
    <t>TM</t>
  </si>
  <si>
    <t>MJ NEL</t>
  </si>
  <si>
    <t>Σ</t>
  </si>
  <si>
    <t>Anteil</t>
  </si>
  <si>
    <t>g nXP</t>
  </si>
  <si>
    <t>%</t>
  </si>
  <si>
    <t>je kg TM</t>
  </si>
  <si>
    <t xml:space="preserve">ct/kg </t>
  </si>
  <si>
    <t>Spaltennummer 1</t>
  </si>
  <si>
    <t>Rechengang (vereinfacht)</t>
  </si>
  <si>
    <t>Grassilage 1. Schnitt</t>
  </si>
  <si>
    <t>Maissilage 2016</t>
  </si>
  <si>
    <t>Heu 1. Schnitt</t>
  </si>
  <si>
    <t>Gerstenstroh</t>
  </si>
  <si>
    <t>Biertreber</t>
  </si>
  <si>
    <t>MLF-Station</t>
  </si>
  <si>
    <t>Gerste 2-zeilig</t>
  </si>
  <si>
    <t>Körnermais</t>
  </si>
  <si>
    <t>Rapsextraktionsschrot</t>
  </si>
  <si>
    <t>Mineralfutter</t>
  </si>
  <si>
    <t>ZIEL</t>
  </si>
  <si>
    <t>IST</t>
  </si>
  <si>
    <r>
      <rPr>
        <b/>
        <sz val="12"/>
        <color theme="1"/>
        <rFont val="Arial"/>
        <family val="2"/>
      </rPr>
      <t>Fütterung nach Plan:</t>
    </r>
    <r>
      <rPr>
        <sz val="12"/>
        <color theme="1"/>
        <rFont val="Arial"/>
        <family val="2"/>
      </rPr>
      <t xml:space="preserve"> Die tatsächliche Futtervorlage weicht bei keinem einzigenFuttermitteln um mehr als +- 5 % vom Plan ab (Spalten 4+5)</t>
    </r>
  </si>
  <si>
    <t>Tagesmilchleistung (kg Milch/Kuh/Tag)</t>
  </si>
  <si>
    <t>mind.</t>
  </si>
  <si>
    <t>Auf welchen Zielwert wurde die Ration ausgelegt?</t>
  </si>
  <si>
    <r>
      <rPr>
        <b/>
        <sz val="12"/>
        <color theme="1"/>
        <rFont val="Arial"/>
        <family val="2"/>
      </rPr>
      <t>Tägliche Gesamtfutteraufnahme (kg TM/Tag)</t>
    </r>
    <r>
      <rPr>
        <sz val="12"/>
        <color theme="1"/>
        <rFont val="Arial"/>
        <family val="2"/>
      </rPr>
      <t xml:space="preserve"> </t>
    </r>
  </si>
  <si>
    <t>Faustwert: 3 % vom Körpergewicht =&gt; 21 kg bei 700 kg LG</t>
  </si>
  <si>
    <t>Kraftfutteranteil an der Gesamt-TM-Aufnahme (%)</t>
  </si>
  <si>
    <t>max.</t>
  </si>
  <si>
    <t>Rasse- und leistungsabhängig. Siehe BZA-Orientierungswerte in Tabelle 1.</t>
  </si>
  <si>
    <t>Futtereffizienz Gesamtration (kg Milch/kg TM)</t>
  </si>
  <si>
    <t>(Spanne angeben)</t>
  </si>
  <si>
    <t>Anteil der Futterkosten am Milchgeld (%)</t>
  </si>
  <si>
    <t>Je höher der Milchpreis, je günstiger das Futter und je besser das Futter in Milch umgesetzt werden konnte (im gesunden Rahmen =&gt; siehe Futtereffizienz), desto niedriger wird der Futterkostenanteil.</t>
  </si>
  <si>
    <r>
      <t>Milchgeld nach Futterkosten (ct/kg)</t>
    </r>
    <r>
      <rPr>
        <sz val="12"/>
        <color theme="1"/>
        <rFont val="Arial"/>
        <family val="2"/>
      </rPr>
      <t xml:space="preserve">  (auch:  Income over Feedcost = IOFC)</t>
    </r>
  </si>
  <si>
    <t>Maßstab für die Fütterungseffizienz unter Einbeziehung von Milchpreis und Futtermittelpreise. Bei Rationsumstellung: Wie gut konnten die neuen (günstigen oder teuren) Futtermittel in Milchgeld umgesetzt werden. Sinkt der Wert unter eine betriebsindividuelle Grenze, ist die Rentabilität und Liquidität in Gefahr.Weitere Einflußfaktoren auf den eigenen Grenzwert: Anteil der Nebenerlöse (Tierverkauf), Höhe der übrigen (Cash)Kosten, Rücklagen zur Liquiditätssicherung.</t>
  </si>
  <si>
    <t>Fachbeiträge im Internet (=&gt; Suchmaschine oder Link)</t>
  </si>
  <si>
    <t xml:space="preserve">Von der BZA zum Fütterungscontrolling: Beitrag von Johannes Thomsen "Fütterungscontrolling - eine </t>
  </si>
  <si>
    <t>wichtige Managementaufgabe", Allgäuer Bauernblatt vom 29.10.2016, Seite 31-34</t>
  </si>
  <si>
    <t>Dr. Thomas Jilg, Aulendorf: Effizienzsteigerung in der Milchviehfütterung - wie messen und verbessern.pdf</t>
  </si>
  <si>
    <t>Elite: IOFC - Neue Kennzahl zur Beurteilung der Futterkosten</t>
  </si>
  <si>
    <t>Orientierungswerte aus der Betriebszweigauswertung:</t>
  </si>
  <si>
    <t>Fütterungscontrolling - die Rationskontrolle mit Benchmarks</t>
  </si>
  <si>
    <t>Fütterungscontrolling: Der ZIEL-IST-Vergleich</t>
  </si>
  <si>
    <t>ZIEL-WERT</t>
  </si>
  <si>
    <t>Kontrollrechnung vom</t>
  </si>
  <si>
    <t>Bei zu hohen Werten frisst die Kuh zu wenig (Energiemangel =&gt; Substanzabbau). Bei zu niedrigen Werten verfetten die Kühe (Energie wird nicht in Leistung umgesetzt). 
Zielwerte: Gesamte Herde 1,4 - 1,5 / Laktierende 1,5 -1,6 / 1. Leistungsgruppe 1,6 / 2. Leistungsgruppe 1,2. Der Zielwert ist auch standortabhängig (Grobfutterqualität und Energiedichte im Grobfutter), rasseabhängig (z. B. Jersey), laktationsabhängig (Fleischzuwachs - ausgewachsen erst in der 2. Laktation) und abhängig vom Lebendgewicht (steigender Erhaltungsbedarf)</t>
  </si>
  <si>
    <t xml:space="preserve">      https://www.lfl.bayern.de/iba/tier/179215/index.php</t>
  </si>
  <si>
    <t xml:space="preserve">      http://www.lksh.de/fileadmin/dokumente/Bauernblatt/PDF_Toepper_2016/BB_43_29.10/31-34_Thomsen.pdf</t>
  </si>
  <si>
    <t xml:space="preserve">      http://docplayer.org/22438936-Effizienzsteigerung-in-der-milchviehfuetterung-wie-messen-und-verbessern.html</t>
  </si>
  <si>
    <t xml:space="preserve">     https://www.elite-magazin.de/news/Neue-Kennzahl-zur-Beurteilung-der-Futterkosten-1474313.html        </t>
  </si>
  <si>
    <t>Controlling in wachsenden Milchviehbetrieben von Guido Hofmann, LfL-Institut für Agrarökonomie, München</t>
  </si>
  <si>
    <t>Bei zu hohen Werten frisst die Kuh zu wenig (Energiemangel =&gt; Substanzabbau).
Bei zu niedrigen Werten verfetten die Kühe (Energie wird nicht in Leistung umgesetzt). 
Zielwerte: Gesamte Herde 1,4 - 1,5 / Laktierende 1,5 -1,6 / 1. Leistungsgruppe 1,6 / 2. Leistungsgruppe 1,2. Der Zielwert ist auch standortabhängig (Grobfutterqualität und Energiedichte im Grobfutter), rasseabhängig (z. B. Jersey), laktationsabhängig (Fleischzuwachs - ausgewachsen erst in der 2. Laktation) und abhängig vom Lebendgewicht (steigender Erhaltungsbedarf).</t>
  </si>
  <si>
    <t>Spezifischer Kraftfuttereinsatz (g FM/kg Milch)</t>
  </si>
  <si>
    <t>Spezifischer Energieeinsatz (MJ NEL/kg Milch)</t>
  </si>
  <si>
    <t>Spezifischer Eiweißeinsatz (g XP/kg Milch)</t>
  </si>
  <si>
    <r>
      <rPr>
        <sz val="12"/>
        <rFont val="Arial"/>
        <family val="2"/>
      </rPr>
      <t>Im Mittel sinkend mit zunehmender Milchleistung, da der Erhaltungsbedarf relativ abnimmt.</t>
    </r>
    <r>
      <rPr>
        <sz val="12"/>
        <color theme="1"/>
        <rFont val="Arial"/>
        <family val="2"/>
      </rPr>
      <t xml:space="preserve"> In der Praxis  überlagert durch Größen- und Managementeffekte, wie die Betriebszweigauswertung zeigt (Tabelle 1). </t>
    </r>
  </si>
  <si>
    <t xml:space="preserve">Im Mittel sinkend mit zunehmender Milchleistung, da der Erhaltungsbedarf relativ abnimmt. In der Praxis  überlagert durch Größen- und Managementeffekte, wie die Betriebszweigauswertung zeigt (Tabelle 1). </t>
  </si>
  <si>
    <t>(Spanne 
angeben)</t>
  </si>
  <si>
    <r>
      <t>Milchgeld nach Futterkosten (ct/kg)</t>
    </r>
    <r>
      <rPr>
        <sz val="12"/>
        <color theme="1"/>
        <rFont val="Arial"/>
        <family val="2"/>
      </rPr>
      <t xml:space="preserve">  
     (auch:  Income over Feedcost = IOFC)</t>
    </r>
  </si>
  <si>
    <t xml:space="preserve">Im Mittel sinkend mit zunehmender Milchleistung, da der Erhaltungsbedarf relativ abnimmt. In der Praxis  überlagert durch Größen- und Managementeffekte, wie die Betriebszweigauswertung zeigt (Tabelle 1).  </t>
  </si>
  <si>
    <t>Analog der Futtereffizienz - auf die Energie bezogen.</t>
  </si>
  <si>
    <t>Energieeffizienz Gesamtration (kg Milch/10 MJ NEL)</t>
  </si>
  <si>
    <t>Konnte das Futter wie geplant in Milch umgesetzt werden?</t>
  </si>
  <si>
    <t>kg/Kuh</t>
  </si>
  <si>
    <t>Tägliche Gesamtfutteraufnahme (kg TM/Tag)</t>
  </si>
  <si>
    <t xml:space="preserve">Milchgeld nach Futterkosten (ct/kg)  </t>
  </si>
  <si>
    <t>Futtermittel mit Mengenabweichung über der Toleranzgrenze</t>
  </si>
  <si>
    <t>Fettgehalt (%)</t>
  </si>
  <si>
    <t>Eiweißgehalt (%)</t>
  </si>
  <si>
    <t>Milch/Melkkuh/Tag (kg nat)</t>
  </si>
  <si>
    <t>Rohprotein</t>
  </si>
  <si>
    <t>g XP</t>
  </si>
  <si>
    <t>Energiebedarf/kg Milch (nat)</t>
  </si>
  <si>
    <t>Milch aus Saft- und Kraftfutter</t>
  </si>
  <si>
    <t>Aus Grobfutter erzeugte Milch (%)</t>
  </si>
  <si>
    <t>Die Eingabe der Zielwerte erfolgt einmalig in dieser Übersicht in die gelben Felder 
und wird in die Blätter 1-12 übernommen.</t>
  </si>
  <si>
    <t>1. Kennwert für die Grafik auswählen</t>
  </si>
  <si>
    <t xml:space="preserve">     (über Dropdown-Menü nach Klick in die Zelle)</t>
  </si>
  <si>
    <t>2. Y-Achse formatieren: Minimum ändern</t>
  </si>
  <si>
    <t>3. Rote Linie auf den Sollwert ziehen</t>
  </si>
  <si>
    <t>Welcher Anteil der Milch konnte (nach Energie) aus dem Grobfutter gewonnen werden? Schritt 1: Milch aus KF und SF = KF- und SF-Energie / MJ NEL je kg Milch. Schritt 2: Gesamtmilch minus Milch aus KF und SF = Milch aus Grobfutter. Schritt 3: Milch aus Grobfutter / Gesamtmilch * 100. 
Wichtiger Hinweis: Nicht direkt vergleichbar mit der Grobfutterleistung/Kuh und Jahr (nur gemolkene Kühe im aktuellen Leistungsstadium).</t>
  </si>
  <si>
    <t>ITE-Arbeitspapier Dr. Schuster, Brandl: Orientierungswerte für den Eiweißaufwand bei Milchkühen.pdf</t>
  </si>
  <si>
    <t>Aktualisiert:</t>
  </si>
  <si>
    <t>SOLL (Plan)</t>
  </si>
  <si>
    <t>IST (gewogen)</t>
  </si>
  <si>
    <t>PLAN gefressen</t>
  </si>
  <si>
    <t>Ein-gewogen</t>
  </si>
  <si>
    <t>Nettopreise</t>
  </si>
  <si>
    <t>Brutto Pauschalierer</t>
  </si>
  <si>
    <t>Brutto Optierer</t>
  </si>
  <si>
    <t>Milchpreis</t>
  </si>
  <si>
    <t>Preise</t>
  </si>
  <si>
    <t>Vorlage von Johannes Thomsen, Schleswig Holstein. Geändert durch Guido Hofmann, LfL-IBA Bayern im Mai 2021</t>
  </si>
  <si>
    <t>SOLL IST</t>
  </si>
  <si>
    <t>Δ</t>
  </si>
  <si>
    <t xml:space="preserve">REAL gefressen </t>
  </si>
  <si>
    <r>
      <rPr>
        <sz val="8"/>
        <color theme="1"/>
        <rFont val="Arial"/>
        <family val="2"/>
      </rPr>
      <t>minus</t>
    </r>
    <r>
      <rPr>
        <sz val="9"/>
        <color theme="1"/>
        <rFont val="Arial"/>
        <family val="2"/>
      </rPr>
      <t xml:space="preserve"> Rest</t>
    </r>
  </si>
  <si>
    <t>Stand:</t>
  </si>
  <si>
    <t>Gelb = Eingabefeld</t>
  </si>
  <si>
    <t>Σ Grobfutter</t>
  </si>
  <si>
    <t>Σ Saftfutter</t>
  </si>
  <si>
    <t>Σ Kraft- u. Mineralfutter</t>
  </si>
  <si>
    <t>Σ Gesamtfutter</t>
  </si>
  <si>
    <t>TMR = x</t>
  </si>
  <si>
    <t>x</t>
  </si>
  <si>
    <r>
      <t xml:space="preserve">Σ TMR </t>
    </r>
    <r>
      <rPr>
        <b/>
        <sz val="10"/>
        <color theme="1"/>
        <rFont val="Arial"/>
        <family val="2"/>
      </rPr>
      <t>(Spalte C = X)</t>
    </r>
  </si>
  <si>
    <t>Wiege-auftrag</t>
  </si>
  <si>
    <r>
      <rPr>
        <sz val="8"/>
        <color theme="1"/>
        <rFont val="Arial"/>
        <family val="2"/>
      </rPr>
      <t>PLAN</t>
    </r>
    <r>
      <rPr>
        <sz val="9"/>
        <color theme="1"/>
        <rFont val="Arial"/>
        <family val="2"/>
      </rPr>
      <t xml:space="preserve"> Rest</t>
    </r>
  </si>
  <si>
    <t>4-5</t>
  </si>
  <si>
    <t>(6-3)/3</t>
  </si>
  <si>
    <t>6x8/100</t>
  </si>
  <si>
    <t>9x10</t>
  </si>
  <si>
    <t>9x13</t>
  </si>
  <si>
    <t>9</t>
  </si>
  <si>
    <t>4/Kühex16</t>
  </si>
  <si>
    <t>17/kg Milch</t>
  </si>
  <si>
    <t>kg FM</t>
  </si>
  <si>
    <r>
      <t>€/</t>
    </r>
    <r>
      <rPr>
        <b/>
        <sz val="12"/>
        <color theme="1"/>
        <rFont val="Arial"/>
        <family val="2"/>
      </rPr>
      <t>dt</t>
    </r>
    <r>
      <rPr>
        <sz val="10"/>
        <color theme="1"/>
        <rFont val="Arial"/>
        <family val="2"/>
      </rPr>
      <t xml:space="preserve"> FM</t>
    </r>
  </si>
  <si>
    <t>Σ Grundfutter (GrobF+SF)</t>
  </si>
  <si>
    <t>100 %</t>
  </si>
  <si>
    <t>€/Kuh</t>
  </si>
  <si>
    <t>Futterkosten 
(mit Futterresten)</t>
  </si>
  <si>
    <t>(nur zur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</si>
</sst>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_ ;[Red]\-#,##0\ "/>
    <numFmt numFmtId="166" formatCode="#,##0.00_ ;[Red]\-#,##0.00\ "/>
    <numFmt numFmtId="167" formatCode="#,##0.0_ ;[Red]\-#,##0.0\ "/>
    <numFmt numFmtId="168" formatCode="#\ ###\ ###\ ###0"/>
    <numFmt numFmtId="169" formatCode="dd/mm/yy;@"/>
    <numFmt numFmtId="170" formatCode="0.0"/>
    <numFmt numFmtId="171" formatCode="0.0\ %"/>
    <numFmt numFmtId="172" formatCode="#,##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0"/>
      <name val="Arial"/>
      <family val="2"/>
    </font>
    <font>
      <b/>
      <sz val="14"/>
      <name val="Arial"/>
      <family val="2"/>
    </font>
    <font>
      <sz val="12"/>
      <name val="Arial"/>
      <family val="2"/>
    </font>
    <font>
      <sz val="12"/>
      <color theme="1"/>
      <name val="Arial"/>
      <family val="2"/>
    </font>
    <font>
      <sz val="10"/>
      <color theme="1"/>
      <name val="Arial"/>
      <family val="2"/>
    </font>
    <font>
      <sz val="9"/>
      <color theme="1"/>
      <name val="Arial"/>
      <family val="2"/>
    </font>
    <font>
      <sz val="8"/>
      <color theme="1"/>
      <name val="Arial"/>
      <family val="2"/>
    </font>
    <font>
      <b/>
      <sz val="14"/>
      <color theme="1"/>
      <name val="Arial"/>
      <family val="2"/>
    </font>
    <font>
      <b/>
      <sz val="12"/>
      <color theme="1"/>
      <name val="Arial"/>
      <family val="2"/>
    </font>
    <font>
      <sz val="12"/>
      <color rgb="FFFF0000"/>
      <name val="Arial"/>
      <family val="2"/>
    </font>
    <font>
      <u/>
      <sz val="11"/>
      <color theme="10"/>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theme="1"/>
      <name val="Arial"/>
      <family val="2"/>
    </font>
    <font>
      <sz val="9"/>
      <color theme="1"/>
      <name val="Calibri"/>
      <family val="2"/>
      <scheme val="minor"/>
    </font>
    <font>
      <sz val="8"/>
      <name val="Arial"/>
      <family val="2"/>
    </font>
    <font>
      <b/>
      <sz val="12"/>
      <color theme="1"/>
      <name val="Calibri"/>
      <family val="2"/>
    </font>
    <font>
      <b/>
      <sz val="10"/>
      <color theme="1"/>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C66"/>
        <bgColor indexed="64"/>
      </patternFill>
    </fill>
    <fill>
      <patternFill patternType="solid">
        <fgColor theme="3" tint="0.59996337778862885"/>
        <bgColor indexed="64"/>
      </patternFill>
    </fill>
    <fill>
      <patternFill patternType="solid">
        <fgColor theme="3" tint="0.59999389629810485"/>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style="thin">
        <color indexed="64"/>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s>
  <cellStyleXfs count="31729">
    <xf numFmtId="0" fontId="0" fillId="0" borderId="0"/>
    <xf numFmtId="9" fontId="1" fillId="0" borderId="0" applyFont="0" applyFill="0" applyBorder="0" applyAlignment="0" applyProtection="0"/>
    <xf numFmtId="0" fontId="19" fillId="0" borderId="0"/>
    <xf numFmtId="0" fontId="29" fillId="0" borderId="0" applyNumberFormat="0" applyFill="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2" fillId="40" borderId="39"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2" fillId="40" borderId="39"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2" fillId="40" borderId="39" applyNumberFormat="0" applyAlignment="0" applyProtection="0"/>
    <xf numFmtId="0" fontId="32" fillId="40" borderId="39" applyNumberFormat="0" applyAlignment="0" applyProtection="0"/>
    <xf numFmtId="0" fontId="32" fillId="40" borderId="39" applyNumberFormat="0" applyAlignment="0" applyProtection="0"/>
    <xf numFmtId="0" fontId="32" fillId="40" borderId="39"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2" fillId="40" borderId="39"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2" fillId="40" borderId="39"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2" fillId="40" borderId="39"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3" fillId="40" borderId="4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40" borderId="4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40" borderId="40" applyNumberFormat="0" applyAlignment="0" applyProtection="0"/>
    <xf numFmtId="0" fontId="33" fillId="40" borderId="40" applyNumberFormat="0" applyAlignment="0" applyProtection="0"/>
    <xf numFmtId="0" fontId="33" fillId="40" borderId="40" applyNumberFormat="0" applyAlignment="0" applyProtection="0"/>
    <xf numFmtId="0" fontId="33" fillId="40" borderId="4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40" borderId="4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40" borderId="4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40" borderId="4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40" borderId="4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4" fillId="40" borderId="4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4" fillId="40" borderId="40" applyNumberFormat="0" applyAlignment="0" applyProtection="0"/>
    <xf numFmtId="0" fontId="34" fillId="40" borderId="40" applyNumberFormat="0" applyAlignment="0" applyProtection="0"/>
    <xf numFmtId="0" fontId="34" fillId="40" borderId="40" applyNumberFormat="0" applyAlignment="0" applyProtection="0"/>
    <xf numFmtId="0" fontId="34" fillId="40" borderId="4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4" fillId="40" borderId="4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4" fillId="40" borderId="4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4" fillId="40" borderId="4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5"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5"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5" fillId="0" borderId="41" applyNumberFormat="0" applyFill="0" applyAlignment="0" applyProtection="0"/>
    <xf numFmtId="0" fontId="35" fillId="0" borderId="41" applyNumberFormat="0" applyFill="0" applyAlignment="0" applyProtection="0"/>
    <xf numFmtId="0" fontId="35" fillId="0" borderId="41" applyNumberFormat="0" applyFill="0" applyAlignment="0" applyProtection="0"/>
    <xf numFmtId="0" fontId="35"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5"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5"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5"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37"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7"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7"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7"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7"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8"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54" borderId="42" applyNumberFormat="0" applyFont="0" applyAlignment="0" applyProtection="0"/>
    <xf numFmtId="0" fontId="30" fillId="54" borderId="42" applyNumberFormat="0" applyFont="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54"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4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4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4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4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4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4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4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4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4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4" fillId="0" borderId="4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4" fillId="0" borderId="4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4" fillId="0" borderId="4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4" fillId="0" borderId="4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4" fillId="0" borderId="4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0" borderId="4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5" fillId="0" borderId="4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5" fillId="0" borderId="46" applyNumberFormat="0" applyFill="0" applyAlignment="0" applyProtection="0"/>
    <xf numFmtId="0" fontId="45" fillId="0" borderId="46" applyNumberFormat="0" applyFill="0" applyAlignment="0" applyProtection="0"/>
    <xf numFmtId="0" fontId="45" fillId="0" borderId="46" applyNumberFormat="0" applyFill="0" applyAlignment="0" applyProtection="0"/>
    <xf numFmtId="0" fontId="45" fillId="0" borderId="4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5" fillId="0" borderId="4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5" fillId="0" borderId="4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5" fillId="0" borderId="4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55"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7" fillId="55"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7" fillId="55" borderId="47" applyNumberFormat="0" applyAlignment="0" applyProtection="0"/>
    <xf numFmtId="0" fontId="47" fillId="55" borderId="47" applyNumberFormat="0" applyAlignment="0" applyProtection="0"/>
    <xf numFmtId="0" fontId="47" fillId="55" borderId="47" applyNumberFormat="0" applyAlignment="0" applyProtection="0"/>
    <xf numFmtId="0" fontId="47" fillId="55"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7" fillId="55"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7" fillId="55"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7" fillId="55"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cellStyleXfs>
  <cellXfs count="301">
    <xf numFmtId="0" fontId="0" fillId="0" borderId="0" xfId="0"/>
    <xf numFmtId="0" fontId="0" fillId="0" borderId="10" xfId="0" applyBorder="1"/>
    <xf numFmtId="0" fontId="18" fillId="0" borderId="0" xfId="0" applyFont="1"/>
    <xf numFmtId="0" fontId="21" fillId="0" borderId="0" xfId="2" applyFont="1"/>
    <xf numFmtId="0" fontId="22" fillId="0" borderId="14" xfId="0" applyFont="1" applyBorder="1"/>
    <xf numFmtId="0" fontId="22" fillId="0" borderId="0" xfId="0" applyFont="1" applyBorder="1"/>
    <xf numFmtId="0" fontId="22" fillId="0" borderId="0" xfId="0" applyFont="1"/>
    <xf numFmtId="0" fontId="23" fillId="0" borderId="15" xfId="0" applyFont="1" applyBorder="1" applyAlignment="1">
      <alignment horizontal="center" vertical="center"/>
    </xf>
    <xf numFmtId="165" fontId="22" fillId="0" borderId="0" xfId="0" applyNumberFormat="1" applyFont="1" applyFill="1" applyBorder="1"/>
    <xf numFmtId="167" fontId="22" fillId="0" borderId="18" xfId="0" applyNumberFormat="1" applyFont="1" applyBorder="1"/>
    <xf numFmtId="0" fontId="22" fillId="0" borderId="15" xfId="0" applyFont="1" applyBorder="1"/>
    <xf numFmtId="0" fontId="22" fillId="0" borderId="0" xfId="0" applyFont="1" applyAlignment="1">
      <alignmen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0" xfId="0" applyFont="1" applyAlignment="1">
      <alignment vertical="center"/>
    </xf>
    <xf numFmtId="0" fontId="24" fillId="0" borderId="0" xfId="0" applyFont="1"/>
    <xf numFmtId="0" fontId="22" fillId="34" borderId="20" xfId="0" applyFont="1" applyFill="1" applyBorder="1" applyAlignment="1">
      <alignment vertical="center"/>
    </xf>
    <xf numFmtId="0" fontId="22" fillId="34" borderId="21" xfId="0" applyFont="1" applyFill="1" applyBorder="1" applyAlignment="1">
      <alignment vertical="center"/>
    </xf>
    <xf numFmtId="9" fontId="22" fillId="34" borderId="17" xfId="1" applyFont="1" applyFill="1" applyBorder="1"/>
    <xf numFmtId="165" fontId="22" fillId="34" borderId="16" xfId="0" applyNumberFormat="1" applyFont="1" applyFill="1" applyBorder="1"/>
    <xf numFmtId="2" fontId="22" fillId="34" borderId="21" xfId="0" applyNumberFormat="1" applyFont="1" applyFill="1" applyBorder="1"/>
    <xf numFmtId="166" fontId="22" fillId="34" borderId="32" xfId="0" applyNumberFormat="1" applyFont="1" applyFill="1" applyBorder="1"/>
    <xf numFmtId="0" fontId="25" fillId="0" borderId="0" xfId="0" applyFont="1"/>
    <xf numFmtId="165" fontId="22" fillId="0" borderId="0" xfId="0" applyNumberFormat="1" applyFont="1"/>
    <xf numFmtId="167" fontId="22" fillId="0" borderId="0" xfId="0" applyNumberFormat="1" applyFont="1"/>
    <xf numFmtId="166" fontId="22" fillId="0" borderId="0" xfId="0" applyNumberFormat="1" applyFont="1"/>
    <xf numFmtId="0" fontId="22" fillId="0" borderId="0" xfId="0" applyFont="1" applyFill="1" applyBorder="1"/>
    <xf numFmtId="9" fontId="22" fillId="0" borderId="0" xfId="1" applyFont="1" applyFill="1" applyBorder="1"/>
    <xf numFmtId="167" fontId="22" fillId="0" borderId="0" xfId="0" applyNumberFormat="1" applyFont="1" applyFill="1" applyBorder="1"/>
    <xf numFmtId="166" fontId="22" fillId="0" borderId="0" xfId="0" applyNumberFormat="1" applyFont="1" applyFill="1" applyBorder="1"/>
    <xf numFmtId="167" fontId="23" fillId="0" borderId="0" xfId="0" applyNumberFormat="1" applyFont="1" applyFill="1" applyBorder="1"/>
    <xf numFmtId="0" fontId="22" fillId="0" borderId="11" xfId="0" applyFont="1" applyFill="1" applyBorder="1"/>
    <xf numFmtId="0" fontId="22" fillId="0" borderId="12" xfId="0" applyFont="1" applyFill="1" applyBorder="1"/>
    <xf numFmtId="165" fontId="22" fillId="0" borderId="12" xfId="0" applyNumberFormat="1" applyFont="1" applyFill="1" applyBorder="1"/>
    <xf numFmtId="9" fontId="22" fillId="0" borderId="12" xfId="1" applyFont="1" applyFill="1" applyBorder="1"/>
    <xf numFmtId="167" fontId="22" fillId="0" borderId="12" xfId="0" applyNumberFormat="1" applyFont="1" applyFill="1" applyBorder="1"/>
    <xf numFmtId="166" fontId="22" fillId="0" borderId="12" xfId="0" applyNumberFormat="1" applyFont="1" applyFill="1" applyBorder="1"/>
    <xf numFmtId="166" fontId="22" fillId="0" borderId="13" xfId="0" applyNumberFormat="1" applyFont="1" applyFill="1" applyBorder="1"/>
    <xf numFmtId="0" fontId="26" fillId="0" borderId="14" xfId="0" applyFont="1" applyFill="1" applyBorder="1"/>
    <xf numFmtId="0" fontId="27" fillId="0" borderId="0" xfId="0" applyFont="1" applyFill="1" applyBorder="1"/>
    <xf numFmtId="0" fontId="22" fillId="0" borderId="14" xfId="0" applyFont="1" applyFill="1" applyBorder="1"/>
    <xf numFmtId="165" fontId="27" fillId="0" borderId="0" xfId="0" applyNumberFormat="1" applyFont="1" applyFill="1" applyBorder="1" applyAlignment="1">
      <alignment horizontal="center" vertical="center"/>
    </xf>
    <xf numFmtId="165" fontId="27" fillId="0" borderId="15" xfId="0" applyNumberFormat="1" applyFont="1" applyFill="1" applyBorder="1" applyAlignment="1">
      <alignment horizontal="center" vertical="center"/>
    </xf>
    <xf numFmtId="165" fontId="22" fillId="0" borderId="0" xfId="0" applyNumberFormat="1" applyFont="1" applyFill="1" applyBorder="1" applyAlignment="1">
      <alignment vertical="center"/>
    </xf>
    <xf numFmtId="0" fontId="22" fillId="0" borderId="21" xfId="0" applyFont="1" applyFill="1" applyBorder="1" applyAlignment="1">
      <alignment horizontal="left" vertical="center" wrapText="1"/>
    </xf>
    <xf numFmtId="0" fontId="22" fillId="0" borderId="17" xfId="0" applyFont="1" applyBorder="1" applyAlignment="1">
      <alignment vertical="center"/>
    </xf>
    <xf numFmtId="165" fontId="27" fillId="0" borderId="18" xfId="0" applyNumberFormat="1" applyFont="1" applyFill="1" applyBorder="1" applyAlignment="1">
      <alignment horizontal="center" vertical="center"/>
    </xf>
    <xf numFmtId="165" fontId="27" fillId="0" borderId="19" xfId="0" applyNumberFormat="1" applyFont="1" applyFill="1" applyBorder="1" applyAlignment="1">
      <alignment horizontal="center" vertical="center"/>
    </xf>
    <xf numFmtId="0" fontId="23" fillId="0" borderId="17" xfId="0" applyFont="1" applyBorder="1" applyAlignment="1">
      <alignment horizontal="right" vertical="center"/>
    </xf>
    <xf numFmtId="167" fontId="27" fillId="33" borderId="16" xfId="0" applyNumberFormat="1" applyFont="1" applyFill="1" applyBorder="1" applyAlignment="1">
      <alignment horizontal="center" vertical="center"/>
    </xf>
    <xf numFmtId="167" fontId="27" fillId="0" borderId="19" xfId="0" applyNumberFormat="1" applyFont="1" applyFill="1" applyBorder="1" applyAlignment="1">
      <alignment horizontal="center" vertical="center"/>
    </xf>
    <xf numFmtId="0" fontId="22" fillId="0" borderId="20" xfId="0" applyFont="1" applyFill="1" applyBorder="1" applyAlignment="1">
      <alignment vertical="center" wrapText="1"/>
    </xf>
    <xf numFmtId="0" fontId="28" fillId="0" borderId="0" xfId="0" applyFont="1"/>
    <xf numFmtId="165" fontId="27" fillId="33" borderId="16" xfId="0" applyNumberFormat="1" applyFont="1" applyFill="1" applyBorder="1" applyAlignment="1">
      <alignment horizontal="center" vertical="center"/>
    </xf>
    <xf numFmtId="0" fontId="22" fillId="0" borderId="38" xfId="0" applyFont="1" applyFill="1" applyBorder="1" applyAlignment="1">
      <alignment vertical="center" wrapText="1"/>
    </xf>
    <xf numFmtId="0" fontId="22" fillId="0" borderId="21" xfId="0" applyFont="1" applyFill="1" applyBorder="1" applyAlignment="1">
      <alignment vertical="center" wrapText="1"/>
    </xf>
    <xf numFmtId="0" fontId="23" fillId="0" borderId="21" xfId="0" applyFont="1" applyFill="1" applyBorder="1" applyAlignment="1">
      <alignment horizontal="right" vertical="center"/>
    </xf>
    <xf numFmtId="166" fontId="27" fillId="33" borderId="16" xfId="0" applyNumberFormat="1" applyFont="1" applyFill="1" applyBorder="1" applyAlignment="1">
      <alignment horizontal="center" vertical="center"/>
    </xf>
    <xf numFmtId="166" fontId="27" fillId="0" borderId="19" xfId="0" applyNumberFormat="1" applyFont="1" applyFill="1" applyBorder="1" applyAlignment="1">
      <alignment horizontal="center" vertical="center"/>
    </xf>
    <xf numFmtId="0" fontId="27" fillId="0" borderId="21" xfId="0" applyFont="1" applyFill="1" applyBorder="1" applyAlignment="1">
      <alignment horizontal="left" vertical="center" wrapText="1"/>
    </xf>
    <xf numFmtId="0" fontId="22" fillId="0" borderId="35" xfId="0" applyFont="1" applyFill="1" applyBorder="1" applyAlignment="1">
      <alignment vertical="center" wrapText="1"/>
    </xf>
    <xf numFmtId="0" fontId="26" fillId="0" borderId="0" xfId="0" applyFont="1"/>
    <xf numFmtId="165" fontId="26" fillId="0" borderId="0" xfId="0" applyNumberFormat="1" applyFont="1"/>
    <xf numFmtId="167" fontId="26" fillId="0" borderId="0" xfId="0" applyNumberFormat="1" applyFont="1"/>
    <xf numFmtId="166" fontId="26" fillId="0" borderId="0" xfId="0" applyNumberFormat="1" applyFont="1"/>
    <xf numFmtId="165" fontId="22" fillId="0" borderId="0" xfId="0" applyNumberFormat="1" applyFont="1" applyFill="1"/>
    <xf numFmtId="167" fontId="22" fillId="0" borderId="0" xfId="0" applyNumberFormat="1" applyFont="1" applyFill="1"/>
    <xf numFmtId="166" fontId="22" fillId="0" borderId="0" xfId="0" applyNumberFormat="1" applyFont="1" applyFill="1"/>
    <xf numFmtId="167" fontId="27" fillId="0" borderId="16" xfId="0" applyNumberFormat="1" applyFont="1" applyFill="1" applyBorder="1" applyAlignment="1">
      <alignment horizontal="center" vertical="center"/>
    </xf>
    <xf numFmtId="165" fontId="27" fillId="0" borderId="16"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0" fontId="22" fillId="0" borderId="0" xfId="0" applyFont="1" applyAlignment="1">
      <alignment horizontal="center" vertical="center"/>
    </xf>
    <xf numFmtId="166" fontId="27" fillId="0" borderId="16" xfId="0" applyNumberFormat="1" applyFont="1" applyFill="1" applyBorder="1" applyAlignment="1">
      <alignment horizontal="left" vertical="center"/>
    </xf>
    <xf numFmtId="166" fontId="22" fillId="0" borderId="21" xfId="0" applyNumberFormat="1" applyFont="1" applyFill="1" applyBorder="1" applyAlignment="1">
      <alignment horizontal="center" vertical="center"/>
    </xf>
    <xf numFmtId="166" fontId="22" fillId="0" borderId="17" xfId="0" applyNumberFormat="1" applyFont="1" applyFill="1" applyBorder="1" applyAlignment="1">
      <alignment horizontal="center" vertical="center"/>
    </xf>
    <xf numFmtId="167" fontId="27" fillId="0" borderId="18" xfId="0" applyNumberFormat="1" applyFont="1" applyFill="1" applyBorder="1" applyAlignment="1">
      <alignment horizontal="center" vertical="center"/>
    </xf>
    <xf numFmtId="0" fontId="22" fillId="0" borderId="16" xfId="0" applyFont="1" applyFill="1" applyBorder="1" applyAlignment="1">
      <alignment vertical="center" wrapText="1"/>
    </xf>
    <xf numFmtId="0" fontId="28" fillId="0" borderId="0" xfId="0" applyFont="1" applyBorder="1"/>
    <xf numFmtId="0" fontId="22" fillId="0" borderId="27" xfId="0" applyFont="1" applyBorder="1"/>
    <xf numFmtId="0" fontId="22" fillId="0" borderId="22" xfId="0" applyFont="1" applyFill="1" applyBorder="1" applyAlignment="1">
      <alignment vertical="center" wrapText="1"/>
    </xf>
    <xf numFmtId="166" fontId="27" fillId="0" borderId="18" xfId="0" applyNumberFormat="1" applyFont="1" applyFill="1" applyBorder="1" applyAlignment="1">
      <alignment horizontal="center" vertical="center"/>
    </xf>
    <xf numFmtId="0" fontId="22" fillId="0" borderId="29" xfId="0" applyFont="1" applyBorder="1"/>
    <xf numFmtId="0" fontId="22" fillId="0" borderId="0" xfId="0" applyFont="1" applyBorder="1" applyAlignment="1">
      <alignment horizontal="center" vertical="center"/>
    </xf>
    <xf numFmtId="0" fontId="22" fillId="0" borderId="30" xfId="0" applyFont="1" applyFill="1" applyBorder="1"/>
    <xf numFmtId="169" fontId="48" fillId="0" borderId="15" xfId="0" applyNumberFormat="1" applyFont="1" applyFill="1" applyBorder="1" applyAlignment="1">
      <alignment horizontal="center" vertical="center"/>
    </xf>
    <xf numFmtId="0" fontId="49" fillId="0" borderId="0" xfId="0" applyFont="1" applyAlignment="1">
      <alignment horizontal="right"/>
    </xf>
    <xf numFmtId="0" fontId="22" fillId="0" borderId="21" xfId="0" applyFont="1" applyFill="1" applyBorder="1" applyAlignment="1">
      <alignment horizontal="left" vertical="center" wrapText="1"/>
    </xf>
    <xf numFmtId="165" fontId="28" fillId="0" borderId="0" xfId="0" applyNumberFormat="1" applyFont="1" applyFill="1" applyBorder="1" applyAlignment="1">
      <alignment vertical="center"/>
    </xf>
    <xf numFmtId="0" fontId="28" fillId="0" borderId="0" xfId="0" applyFont="1" applyAlignment="1">
      <alignment vertical="center"/>
    </xf>
    <xf numFmtId="0" fontId="22" fillId="0" borderId="21" xfId="0" applyFont="1" applyFill="1" applyBorder="1" applyAlignment="1">
      <alignment horizontal="left" vertical="center" wrapText="1"/>
    </xf>
    <xf numFmtId="166" fontId="22" fillId="0" borderId="27" xfId="0" applyNumberFormat="1" applyFont="1" applyFill="1" applyBorder="1" applyAlignment="1">
      <alignment horizontal="center" vertical="center"/>
    </xf>
    <xf numFmtId="0" fontId="22" fillId="0" borderId="21" xfId="0" applyFont="1" applyFill="1" applyBorder="1" applyAlignment="1">
      <alignment horizontal="left" vertical="center" wrapText="1"/>
    </xf>
    <xf numFmtId="0" fontId="23" fillId="0" borderId="0" xfId="0" applyFont="1" applyAlignment="1">
      <alignment vertical="center"/>
    </xf>
    <xf numFmtId="0" fontId="23" fillId="0" borderId="0" xfId="0" applyFont="1"/>
    <xf numFmtId="167" fontId="22" fillId="34" borderId="17" xfId="0" applyNumberFormat="1" applyFont="1" applyFill="1" applyBorder="1"/>
    <xf numFmtId="2" fontId="22" fillId="34" borderId="16" xfId="0" applyNumberFormat="1" applyFont="1" applyFill="1" applyBorder="1"/>
    <xf numFmtId="0" fontId="23" fillId="56" borderId="30" xfId="0" applyFont="1" applyFill="1" applyBorder="1" applyAlignment="1">
      <alignment horizontal="center" vertical="center" wrapText="1"/>
    </xf>
    <xf numFmtId="0" fontId="23" fillId="56" borderId="31" xfId="0" applyFont="1" applyFill="1" applyBorder="1" applyAlignment="1">
      <alignment horizontal="center" vertical="center" wrapText="1"/>
    </xf>
    <xf numFmtId="0" fontId="23" fillId="56" borderId="18" xfId="0" applyFont="1" applyFill="1" applyBorder="1" applyAlignment="1">
      <alignment horizontal="center" vertical="center"/>
    </xf>
    <xf numFmtId="0" fontId="23" fillId="56" borderId="16" xfId="0" applyFont="1" applyFill="1" applyBorder="1" applyAlignment="1">
      <alignment horizontal="center" vertical="center"/>
    </xf>
    <xf numFmtId="0" fontId="23" fillId="56" borderId="21" xfId="0" applyFont="1" applyFill="1" applyBorder="1" applyAlignment="1">
      <alignment horizontal="center" vertical="center"/>
    </xf>
    <xf numFmtId="0" fontId="23" fillId="56" borderId="17" xfId="0" applyFont="1" applyFill="1" applyBorder="1" applyAlignment="1">
      <alignment horizontal="center" vertical="center"/>
    </xf>
    <xf numFmtId="0" fontId="23" fillId="56" borderId="21" xfId="0" applyFont="1" applyFill="1" applyBorder="1" applyAlignment="1">
      <alignment horizontal="center" vertical="center" wrapText="1"/>
    </xf>
    <xf numFmtId="0" fontId="23" fillId="56" borderId="32" xfId="0" applyFont="1" applyFill="1" applyBorder="1" applyAlignment="1">
      <alignment horizontal="center" vertical="center" wrapText="1"/>
    </xf>
    <xf numFmtId="165" fontId="22" fillId="33" borderId="18" xfId="0" applyNumberFormat="1" applyFont="1" applyFill="1" applyBorder="1" applyAlignment="1">
      <alignment vertical="center"/>
    </xf>
    <xf numFmtId="165" fontId="22" fillId="0" borderId="18" xfId="0" applyNumberFormat="1" applyFont="1" applyFill="1" applyBorder="1" applyAlignment="1">
      <alignment vertical="center"/>
    </xf>
    <xf numFmtId="167" fontId="22" fillId="0" borderId="18" xfId="0" applyNumberFormat="1" applyFont="1" applyBorder="1" applyAlignment="1">
      <alignment vertical="center"/>
    </xf>
    <xf numFmtId="165" fontId="22" fillId="33" borderId="19" xfId="0" applyNumberFormat="1" applyFont="1" applyFill="1" applyBorder="1" applyAlignment="1">
      <alignment horizontal="center" vertical="center"/>
    </xf>
    <xf numFmtId="0" fontId="22" fillId="0" borderId="21" xfId="0" applyFont="1" applyFill="1" applyBorder="1" applyAlignment="1">
      <alignment horizontal="left" vertical="center" wrapText="1"/>
    </xf>
    <xf numFmtId="165" fontId="24" fillId="0" borderId="0" xfId="0" applyNumberFormat="1" applyFont="1" applyAlignment="1">
      <alignment horizontal="center"/>
    </xf>
    <xf numFmtId="169" fontId="48" fillId="0" borderId="0" xfId="0" applyNumberFormat="1"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27" fillId="0" borderId="21" xfId="0" applyFont="1" applyFill="1" applyBorder="1" applyAlignment="1">
      <alignment horizontal="left" vertical="center" wrapText="1"/>
    </xf>
    <xf numFmtId="166" fontId="22" fillId="33" borderId="18" xfId="0" applyNumberFormat="1" applyFont="1" applyFill="1" applyBorder="1" applyAlignment="1">
      <alignment vertical="center"/>
    </xf>
    <xf numFmtId="0" fontId="26" fillId="0" borderId="0" xfId="0" applyFont="1" applyFill="1" applyBorder="1" applyAlignment="1">
      <alignment horizontal="left" vertical="center"/>
    </xf>
    <xf numFmtId="169" fontId="48" fillId="0" borderId="21" xfId="0" applyNumberFormat="1" applyFont="1" applyFill="1" applyBorder="1" applyAlignment="1">
      <alignment horizontal="center" vertical="center"/>
    </xf>
    <xf numFmtId="169" fontId="48" fillId="0" borderId="17" xfId="0" applyNumberFormat="1" applyFont="1" applyFill="1" applyBorder="1" applyAlignment="1">
      <alignment horizontal="center" vertical="center"/>
    </xf>
    <xf numFmtId="167" fontId="22" fillId="0" borderId="17" xfId="0" applyNumberFormat="1" applyFont="1" applyBorder="1"/>
    <xf numFmtId="0" fontId="22" fillId="0" borderId="55" xfId="0" applyFont="1" applyBorder="1" applyAlignment="1">
      <alignment horizontal="center"/>
    </xf>
    <xf numFmtId="170" fontId="22" fillId="0" borderId="19" xfId="0" applyNumberFormat="1" applyFont="1" applyBorder="1" applyAlignment="1">
      <alignment horizontal="center"/>
    </xf>
    <xf numFmtId="0" fontId="22" fillId="0" borderId="56" xfId="0" applyFont="1" applyBorder="1" applyAlignment="1">
      <alignment horizontal="center"/>
    </xf>
    <xf numFmtId="170" fontId="22" fillId="0" borderId="57" xfId="0" applyNumberFormat="1" applyFont="1" applyBorder="1" applyAlignment="1">
      <alignment horizontal="center"/>
    </xf>
    <xf numFmtId="0" fontId="27" fillId="0" borderId="0" xfId="0" applyFont="1"/>
    <xf numFmtId="0" fontId="27" fillId="0" borderId="0" xfId="0" applyFont="1" applyAlignment="1">
      <alignment horizontal="right"/>
    </xf>
    <xf numFmtId="165" fontId="27" fillId="0" borderId="0" xfId="0" applyNumberFormat="1" applyFont="1" applyAlignment="1">
      <alignment horizontal="right"/>
    </xf>
    <xf numFmtId="0" fontId="27" fillId="0" borderId="0" xfId="0" applyFont="1" applyAlignment="1">
      <alignment horizontal="left"/>
    </xf>
    <xf numFmtId="0" fontId="20" fillId="0" borderId="12" xfId="2" applyFont="1" applyBorder="1" applyAlignment="1">
      <alignment vertical="center"/>
    </xf>
    <xf numFmtId="0" fontId="20" fillId="0" borderId="0" xfId="2" applyFont="1" applyAlignment="1">
      <alignment vertical="center"/>
    </xf>
    <xf numFmtId="0" fontId="20" fillId="0" borderId="11" xfId="2" applyFont="1" applyBorder="1" applyAlignment="1"/>
    <xf numFmtId="0" fontId="22" fillId="0" borderId="0" xfId="0" applyFont="1" applyBorder="1" applyAlignment="1">
      <alignment vertical="center"/>
    </xf>
    <xf numFmtId="0" fontId="22" fillId="0" borderId="14" xfId="0" applyFont="1" applyBorder="1" applyAlignment="1"/>
    <xf numFmtId="0" fontId="22" fillId="0" borderId="0" xfId="0" applyFont="1" applyBorder="1" applyAlignment="1"/>
    <xf numFmtId="165" fontId="22" fillId="33" borderId="33" xfId="0" applyNumberFormat="1" applyFont="1" applyFill="1" applyBorder="1" applyAlignment="1"/>
    <xf numFmtId="167" fontId="22" fillId="0" borderId="23" xfId="0" applyNumberFormat="1" applyFont="1" applyBorder="1" applyAlignment="1"/>
    <xf numFmtId="166" fontId="22" fillId="33" borderId="18" xfId="0" applyNumberFormat="1" applyFont="1" applyFill="1" applyBorder="1" applyAlignment="1"/>
    <xf numFmtId="165" fontId="23" fillId="0" borderId="27" xfId="0" applyNumberFormat="1" applyFont="1" applyBorder="1" applyAlignment="1"/>
    <xf numFmtId="166" fontId="22" fillId="0" borderId="15" xfId="0" applyNumberFormat="1" applyFont="1" applyBorder="1" applyAlignment="1"/>
    <xf numFmtId="0" fontId="22" fillId="0" borderId="0" xfId="0" applyFont="1" applyAlignment="1"/>
    <xf numFmtId="167" fontId="22" fillId="0" borderId="0" xfId="0" applyNumberFormat="1" applyFont="1" applyBorder="1" applyAlignment="1">
      <alignment vertical="center"/>
    </xf>
    <xf numFmtId="0" fontId="21" fillId="0" borderId="14" xfId="2" applyFont="1" applyBorder="1" applyAlignment="1">
      <alignment vertical="center"/>
    </xf>
    <xf numFmtId="0" fontId="21" fillId="0" borderId="0" xfId="2" applyFont="1" applyBorder="1" applyAlignment="1">
      <alignment vertical="center"/>
    </xf>
    <xf numFmtId="0" fontId="21" fillId="0" borderId="0" xfId="2" applyFont="1" applyAlignment="1">
      <alignment vertical="center"/>
    </xf>
    <xf numFmtId="0" fontId="21" fillId="0" borderId="0" xfId="2" applyFont="1" applyBorder="1" applyAlignment="1">
      <alignment horizontal="right" vertical="center"/>
    </xf>
    <xf numFmtId="0" fontId="21" fillId="0" borderId="15" xfId="2" applyFont="1" applyBorder="1" applyAlignment="1">
      <alignment vertical="center"/>
    </xf>
    <xf numFmtId="14" fontId="21" fillId="0" borderId="0" xfId="2" applyNumberFormat="1" applyFont="1" applyAlignment="1">
      <alignment vertical="center"/>
    </xf>
    <xf numFmtId="0" fontId="22" fillId="0" borderId="0" xfId="0" applyFont="1" applyBorder="1" applyAlignment="1">
      <alignment horizontal="right" vertical="center"/>
    </xf>
    <xf numFmtId="166" fontId="22" fillId="0" borderId="0" xfId="0" applyNumberFormat="1" applyFont="1" applyFill="1" applyBorder="1" applyAlignment="1">
      <alignment vertical="center"/>
    </xf>
    <xf numFmtId="14" fontId="50" fillId="0" borderId="13" xfId="2" applyNumberFormat="1" applyFont="1" applyBorder="1" applyAlignment="1">
      <alignment horizontal="right"/>
    </xf>
    <xf numFmtId="0" fontId="50" fillId="0" borderId="12" xfId="2" applyFont="1" applyBorder="1" applyAlignment="1">
      <alignment horizontal="right"/>
    </xf>
    <xf numFmtId="0" fontId="23" fillId="56" borderId="0" xfId="0" applyFont="1" applyFill="1" applyBorder="1" applyAlignment="1">
      <alignment horizontal="center" vertical="center" wrapText="1"/>
    </xf>
    <xf numFmtId="0" fontId="23" fillId="56" borderId="33" xfId="0" applyFont="1" applyFill="1" applyBorder="1" applyAlignment="1">
      <alignment horizontal="center" vertical="center" wrapText="1"/>
    </xf>
    <xf numFmtId="0" fontId="23" fillId="56" borderId="28" xfId="0" applyFont="1" applyFill="1" applyBorder="1" applyAlignment="1">
      <alignment horizontal="center" vertical="center" wrapText="1"/>
    </xf>
    <xf numFmtId="0" fontId="23" fillId="56" borderId="29" xfId="0" applyFont="1" applyFill="1" applyBorder="1" applyAlignment="1">
      <alignment horizontal="center" vertical="center" wrapText="1"/>
    </xf>
    <xf numFmtId="0" fontId="23" fillId="56" borderId="49" xfId="0" applyFont="1" applyFill="1" applyBorder="1" applyAlignment="1">
      <alignment horizontal="center" vertical="center" wrapText="1"/>
    </xf>
    <xf numFmtId="0" fontId="23" fillId="56" borderId="26" xfId="0" applyFont="1" applyFill="1" applyBorder="1" applyAlignment="1">
      <alignment horizontal="center" vertical="center" wrapText="1"/>
    </xf>
    <xf numFmtId="0" fontId="23" fillId="56" borderId="27" xfId="0" applyFont="1" applyFill="1" applyBorder="1" applyAlignment="1">
      <alignment horizontal="center" vertical="center" wrapText="1"/>
    </xf>
    <xf numFmtId="165" fontId="22" fillId="33" borderId="29" xfId="0" applyNumberFormat="1" applyFont="1" applyFill="1" applyBorder="1" applyAlignment="1"/>
    <xf numFmtId="9" fontId="22" fillId="34" borderId="21" xfId="1" applyFont="1" applyFill="1" applyBorder="1"/>
    <xf numFmtId="0" fontId="23" fillId="57" borderId="21" xfId="0" applyFont="1" applyFill="1" applyBorder="1" applyAlignment="1">
      <alignment horizontal="center" vertical="center"/>
    </xf>
    <xf numFmtId="0" fontId="23" fillId="57" borderId="17" xfId="0" applyFont="1" applyFill="1" applyBorder="1" applyAlignment="1">
      <alignment horizontal="center" vertical="center"/>
    </xf>
    <xf numFmtId="0" fontId="24" fillId="57" borderId="0" xfId="0" applyFont="1" applyFill="1" applyBorder="1" applyAlignment="1">
      <alignment horizontal="center" vertical="center" wrapText="1"/>
    </xf>
    <xf numFmtId="0" fontId="24" fillId="58" borderId="0" xfId="0" applyFont="1" applyFill="1" applyBorder="1" applyAlignment="1">
      <alignment horizontal="center" vertical="center" wrapText="1"/>
    </xf>
    <xf numFmtId="0" fontId="23" fillId="58" borderId="16" xfId="0" applyFont="1" applyFill="1" applyBorder="1" applyAlignment="1">
      <alignment horizontal="center" vertical="center"/>
    </xf>
    <xf numFmtId="49" fontId="25" fillId="0" borderId="20" xfId="0" applyNumberFormat="1" applyFont="1" applyBorder="1" applyAlignment="1">
      <alignment horizontal="left" vertical="center"/>
    </xf>
    <xf numFmtId="49" fontId="25" fillId="0" borderId="21" xfId="0" applyNumberFormat="1" applyFont="1" applyBorder="1" applyAlignment="1">
      <alignment horizontal="left" vertical="center"/>
    </xf>
    <xf numFmtId="49" fontId="25" fillId="58" borderId="16" xfId="0" applyNumberFormat="1" applyFont="1" applyFill="1" applyBorder="1" applyAlignment="1">
      <alignment horizontal="center" vertical="center"/>
    </xf>
    <xf numFmtId="49" fontId="25" fillId="57" borderId="21" xfId="0" applyNumberFormat="1" applyFont="1" applyFill="1" applyBorder="1" applyAlignment="1">
      <alignment horizontal="center" vertical="center"/>
    </xf>
    <xf numFmtId="49" fontId="25" fillId="57" borderId="17" xfId="0" applyNumberFormat="1" applyFont="1" applyFill="1" applyBorder="1" applyAlignment="1">
      <alignment horizontal="center" vertical="center"/>
    </xf>
    <xf numFmtId="49" fontId="25" fillId="56" borderId="17" xfId="0" applyNumberFormat="1" applyFont="1" applyFill="1" applyBorder="1" applyAlignment="1">
      <alignment horizontal="center" vertical="center"/>
    </xf>
    <xf numFmtId="49" fontId="25" fillId="56" borderId="18" xfId="0" applyNumberFormat="1" applyFont="1" applyFill="1" applyBorder="1" applyAlignment="1">
      <alignment horizontal="center" vertical="center"/>
    </xf>
    <xf numFmtId="49" fontId="25" fillId="56" borderId="16" xfId="0" applyNumberFormat="1" applyFont="1" applyFill="1" applyBorder="1" applyAlignment="1">
      <alignment horizontal="center" vertical="center"/>
    </xf>
    <xf numFmtId="49" fontId="25" fillId="56" borderId="21" xfId="0" applyNumberFormat="1" applyFont="1" applyFill="1" applyBorder="1" applyAlignment="1">
      <alignment horizontal="center" vertical="center"/>
    </xf>
    <xf numFmtId="49" fontId="25" fillId="56" borderId="21" xfId="0" applyNumberFormat="1" applyFont="1" applyFill="1" applyBorder="1" applyAlignment="1">
      <alignment horizontal="center" vertical="center" wrapText="1"/>
    </xf>
    <xf numFmtId="49" fontId="25" fillId="56" borderId="32" xfId="0" applyNumberFormat="1" applyFont="1" applyFill="1" applyBorder="1" applyAlignment="1">
      <alignment horizontal="center" vertical="center" wrapText="1"/>
    </xf>
    <xf numFmtId="49" fontId="25" fillId="0" borderId="0" xfId="0" applyNumberFormat="1" applyFont="1" applyAlignment="1">
      <alignment vertical="center"/>
    </xf>
    <xf numFmtId="49" fontId="25" fillId="0" borderId="0" xfId="0" applyNumberFormat="1" applyFont="1"/>
    <xf numFmtId="165" fontId="22" fillId="57" borderId="26" xfId="0" applyNumberFormat="1" applyFont="1" applyFill="1" applyBorder="1" applyAlignment="1"/>
    <xf numFmtId="166" fontId="22" fillId="33" borderId="19" xfId="0" applyNumberFormat="1" applyFont="1" applyFill="1" applyBorder="1" applyAlignment="1">
      <alignment vertical="center"/>
    </xf>
    <xf numFmtId="0" fontId="23" fillId="58" borderId="61" xfId="0" applyFont="1" applyFill="1" applyBorder="1" applyAlignment="1">
      <alignment horizontal="center" vertical="center" wrapText="1"/>
    </xf>
    <xf numFmtId="0" fontId="23" fillId="57" borderId="62" xfId="0" applyFont="1" applyFill="1" applyBorder="1" applyAlignment="1">
      <alignment horizontal="center" vertical="center" wrapText="1"/>
    </xf>
    <xf numFmtId="0" fontId="23" fillId="57" borderId="64" xfId="0" applyFont="1" applyFill="1" applyBorder="1" applyAlignment="1">
      <alignment horizontal="center" vertical="center" wrapText="1"/>
    </xf>
    <xf numFmtId="0" fontId="23" fillId="57" borderId="66" xfId="0" applyFont="1" applyFill="1" applyBorder="1" applyAlignment="1">
      <alignment horizontal="center" vertical="center"/>
    </xf>
    <xf numFmtId="49" fontId="25" fillId="57" borderId="66" xfId="0" applyNumberFormat="1" applyFont="1" applyFill="1" applyBorder="1" applyAlignment="1">
      <alignment horizontal="center" vertical="center"/>
    </xf>
    <xf numFmtId="0" fontId="52" fillId="58" borderId="26" xfId="0" applyFont="1" applyFill="1" applyBorder="1" applyAlignment="1">
      <alignment horizontal="center" vertical="center" wrapText="1"/>
    </xf>
    <xf numFmtId="0" fontId="52" fillId="58" borderId="28" xfId="0" applyFont="1" applyFill="1" applyBorder="1" applyAlignment="1">
      <alignment horizontal="center" vertical="center" wrapText="1"/>
    </xf>
    <xf numFmtId="0" fontId="52" fillId="57" borderId="27" xfId="0" applyFont="1" applyFill="1" applyBorder="1" applyAlignment="1">
      <alignment horizontal="center" vertical="center" wrapText="1"/>
    </xf>
    <xf numFmtId="0" fontId="52" fillId="57" borderId="29" xfId="0" applyFont="1" applyFill="1" applyBorder="1" applyAlignment="1">
      <alignment horizontal="center" vertical="center" wrapText="1"/>
    </xf>
    <xf numFmtId="14" fontId="49" fillId="0" borderId="0" xfId="0" applyNumberFormat="1" applyFont="1" applyAlignment="1">
      <alignment horizontal="right"/>
    </xf>
    <xf numFmtId="0" fontId="22" fillId="33" borderId="18" xfId="0" applyFont="1" applyFill="1" applyBorder="1" applyAlignment="1">
      <alignment horizontal="center" vertical="center"/>
    </xf>
    <xf numFmtId="14" fontId="22" fillId="33" borderId="18" xfId="0" applyNumberFormat="1" applyFont="1" applyFill="1" applyBorder="1" applyAlignment="1">
      <alignment horizontal="center" vertical="center"/>
    </xf>
    <xf numFmtId="0" fontId="22" fillId="0" borderId="21"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3" fillId="56" borderId="0" xfId="0" applyFont="1" applyFill="1" applyBorder="1" applyAlignment="1">
      <alignment horizontal="center" vertical="center" wrapText="1"/>
    </xf>
    <xf numFmtId="165" fontId="22" fillId="58" borderId="61" xfId="0" applyNumberFormat="1" applyFont="1" applyFill="1" applyBorder="1" applyAlignment="1"/>
    <xf numFmtId="165" fontId="22" fillId="33" borderId="67" xfId="0" applyNumberFormat="1" applyFont="1" applyFill="1" applyBorder="1" applyAlignment="1"/>
    <xf numFmtId="0" fontId="21" fillId="0" borderId="26" xfId="2" applyFont="1" applyBorder="1" applyAlignment="1">
      <alignment vertical="center"/>
    </xf>
    <xf numFmtId="0" fontId="52" fillId="0" borderId="0" xfId="0" applyFont="1" applyBorder="1" applyAlignment="1">
      <alignment horizontal="center" vertical="center"/>
    </xf>
    <xf numFmtId="0" fontId="22" fillId="34" borderId="17" xfId="0" applyFont="1" applyFill="1" applyBorder="1" applyAlignment="1">
      <alignment vertical="center"/>
    </xf>
    <xf numFmtId="165" fontId="22" fillId="34" borderId="18" xfId="0" applyNumberFormat="1" applyFont="1" applyFill="1" applyBorder="1"/>
    <xf numFmtId="167" fontId="22" fillId="57" borderId="26" xfId="0" applyNumberFormat="1" applyFont="1" applyFill="1" applyBorder="1" applyAlignment="1"/>
    <xf numFmtId="0" fontId="51" fillId="59" borderId="34" xfId="0" applyFont="1" applyFill="1" applyBorder="1" applyAlignment="1">
      <alignment horizontal="center"/>
    </xf>
    <xf numFmtId="0" fontId="24" fillId="59" borderId="49" xfId="0" applyFont="1" applyFill="1" applyBorder="1" applyAlignment="1">
      <alignment horizontal="center" vertical="center" wrapText="1"/>
    </xf>
    <xf numFmtId="0" fontId="23" fillId="59" borderId="18" xfId="0" applyFont="1" applyFill="1" applyBorder="1" applyAlignment="1">
      <alignment horizontal="center" vertical="center"/>
    </xf>
    <xf numFmtId="49" fontId="25" fillId="59" borderId="18" xfId="0" applyNumberFormat="1" applyFont="1" applyFill="1" applyBorder="1" applyAlignment="1">
      <alignment horizontal="center" vertical="center"/>
    </xf>
    <xf numFmtId="0" fontId="23" fillId="60" borderId="33" xfId="0" applyFont="1" applyFill="1" applyBorder="1" applyAlignment="1">
      <alignment horizontal="center" vertical="center" wrapText="1"/>
    </xf>
    <xf numFmtId="165" fontId="22" fillId="60" borderId="18" xfId="0" applyNumberFormat="1" applyFont="1" applyFill="1" applyBorder="1" applyAlignment="1"/>
    <xf numFmtId="0" fontId="23" fillId="58" borderId="63" xfId="0" applyFont="1" applyFill="1" applyBorder="1" applyAlignment="1">
      <alignment horizontal="center" vertical="center" wrapText="1"/>
    </xf>
    <xf numFmtId="166" fontId="22" fillId="0" borderId="0" xfId="0" applyNumberFormat="1" applyFont="1" applyBorder="1" applyAlignment="1"/>
    <xf numFmtId="165" fontId="22" fillId="60" borderId="69" xfId="0" applyNumberFormat="1" applyFont="1" applyFill="1" applyBorder="1" applyAlignment="1"/>
    <xf numFmtId="0" fontId="22" fillId="34" borderId="68" xfId="0" applyFont="1" applyFill="1" applyBorder="1"/>
    <xf numFmtId="165" fontId="22" fillId="34" borderId="21" xfId="0" applyNumberFormat="1" applyFont="1" applyFill="1" applyBorder="1"/>
    <xf numFmtId="171" fontId="23" fillId="33" borderId="18" xfId="0" applyNumberFormat="1" applyFont="1" applyFill="1" applyBorder="1" applyAlignment="1">
      <alignment horizontal="center" vertical="center" wrapText="1"/>
    </xf>
    <xf numFmtId="171" fontId="25" fillId="58" borderId="21" xfId="0" applyNumberFormat="1" applyFont="1" applyFill="1" applyBorder="1" applyAlignment="1">
      <alignment vertical="center"/>
    </xf>
    <xf numFmtId="171" fontId="23" fillId="33" borderId="18" xfId="0" applyNumberFormat="1" applyFont="1" applyFill="1" applyBorder="1" applyAlignment="1"/>
    <xf numFmtId="171" fontId="23" fillId="34" borderId="18" xfId="0" applyNumberFormat="1" applyFont="1" applyFill="1" applyBorder="1" applyAlignment="1"/>
    <xf numFmtId="171" fontId="23" fillId="33" borderId="33" xfId="1" applyNumberFormat="1" applyFont="1" applyFill="1" applyBorder="1" applyAlignment="1"/>
    <xf numFmtId="49" fontId="25" fillId="58" borderId="65" xfId="0" applyNumberFormat="1" applyFont="1" applyFill="1" applyBorder="1" applyAlignment="1">
      <alignment horizontal="center" vertical="center"/>
    </xf>
    <xf numFmtId="172" fontId="22" fillId="59" borderId="49" xfId="0" applyNumberFormat="1" applyFont="1" applyFill="1" applyBorder="1" applyAlignment="1"/>
    <xf numFmtId="172" fontId="22" fillId="59" borderId="18" xfId="0" applyNumberFormat="1" applyFont="1" applyFill="1" applyBorder="1"/>
    <xf numFmtId="0" fontId="23" fillId="58" borderId="21" xfId="0" applyFont="1" applyFill="1" applyBorder="1" applyAlignment="1">
      <alignment horizontal="center" vertical="center"/>
    </xf>
    <xf numFmtId="0" fontId="23" fillId="58" borderId="65" xfId="0" applyFont="1" applyFill="1" applyBorder="1" applyAlignment="1">
      <alignment horizontal="center" vertical="center"/>
    </xf>
    <xf numFmtId="0" fontId="22" fillId="34" borderId="38" xfId="0" applyFont="1" applyFill="1" applyBorder="1" applyAlignment="1">
      <alignment vertical="center"/>
    </xf>
    <xf numFmtId="0" fontId="22" fillId="34" borderId="24" xfId="0" applyFont="1" applyFill="1" applyBorder="1" applyAlignment="1">
      <alignment vertical="center"/>
    </xf>
    <xf numFmtId="0" fontId="22" fillId="34" borderId="23" xfId="0" applyFont="1" applyFill="1" applyBorder="1" applyAlignment="1">
      <alignment vertical="center"/>
    </xf>
    <xf numFmtId="0" fontId="22" fillId="34" borderId="70" xfId="0" applyFont="1" applyFill="1" applyBorder="1" applyAlignment="1">
      <alignment vertical="center"/>
    </xf>
    <xf numFmtId="0" fontId="22" fillId="34" borderId="71" xfId="0" applyFont="1" applyFill="1" applyBorder="1" applyAlignment="1">
      <alignment vertical="center"/>
    </xf>
    <xf numFmtId="0" fontId="22" fillId="34" borderId="72" xfId="0" applyFont="1" applyFill="1" applyBorder="1" applyAlignment="1">
      <alignment vertical="center"/>
    </xf>
    <xf numFmtId="165" fontId="22" fillId="34" borderId="34" xfId="0" applyNumberFormat="1" applyFont="1" applyFill="1" applyBorder="1" applyAlignment="1">
      <alignment vertical="center"/>
    </xf>
    <xf numFmtId="171" fontId="23" fillId="34" borderId="34" xfId="0" applyNumberFormat="1" applyFont="1" applyFill="1" applyBorder="1" applyAlignment="1">
      <alignment vertical="center"/>
    </xf>
    <xf numFmtId="165" fontId="22" fillId="60" borderId="59" xfId="0" applyNumberFormat="1" applyFont="1" applyFill="1" applyBorder="1" applyAlignment="1">
      <alignment vertical="center"/>
    </xf>
    <xf numFmtId="0" fontId="22" fillId="34" borderId="50" xfId="0" applyFont="1" applyFill="1" applyBorder="1" applyAlignment="1">
      <alignment vertical="center"/>
    </xf>
    <xf numFmtId="165" fontId="22" fillId="60" borderId="34" xfId="0" applyNumberFormat="1" applyFont="1" applyFill="1" applyBorder="1" applyAlignment="1">
      <alignment vertical="center"/>
    </xf>
    <xf numFmtId="172" fontId="22" fillId="59" borderId="34" xfId="0" applyNumberFormat="1" applyFont="1" applyFill="1" applyBorder="1" applyAlignment="1">
      <alignment vertical="center"/>
    </xf>
    <xf numFmtId="9" fontId="22" fillId="34" borderId="24" xfId="1" applyFont="1" applyFill="1" applyBorder="1" applyAlignment="1">
      <alignment vertical="center"/>
    </xf>
    <xf numFmtId="167" fontId="22" fillId="34" borderId="23" xfId="0" applyNumberFormat="1" applyFont="1" applyFill="1" applyBorder="1" applyAlignment="1">
      <alignment vertical="center"/>
    </xf>
    <xf numFmtId="2" fontId="22" fillId="34" borderId="22" xfId="0" applyNumberFormat="1" applyFont="1" applyFill="1" applyBorder="1" applyAlignment="1">
      <alignment vertical="center"/>
    </xf>
    <xf numFmtId="165" fontId="22" fillId="34" borderId="24" xfId="0" applyNumberFormat="1" applyFont="1" applyFill="1" applyBorder="1" applyAlignment="1">
      <alignment vertical="center"/>
    </xf>
    <xf numFmtId="9" fontId="22" fillId="34" borderId="23" xfId="1" applyFont="1" applyFill="1" applyBorder="1" applyAlignment="1">
      <alignment vertical="center"/>
    </xf>
    <xf numFmtId="165" fontId="22" fillId="34" borderId="22" xfId="0" applyNumberFormat="1" applyFont="1" applyFill="1" applyBorder="1" applyAlignment="1">
      <alignment vertical="center"/>
    </xf>
    <xf numFmtId="2" fontId="22" fillId="34" borderId="24" xfId="0" applyNumberFormat="1" applyFont="1" applyFill="1" applyBorder="1" applyAlignment="1">
      <alignment vertical="center"/>
    </xf>
    <xf numFmtId="166" fontId="22" fillId="34" borderId="25" xfId="0" applyNumberFormat="1" applyFont="1" applyFill="1" applyBorder="1" applyAlignment="1">
      <alignment vertical="center"/>
    </xf>
    <xf numFmtId="165" fontId="22" fillId="34" borderId="73" xfId="0" applyNumberFormat="1" applyFont="1" applyFill="1" applyBorder="1" applyAlignment="1">
      <alignment vertical="center"/>
    </xf>
    <xf numFmtId="171" fontId="23" fillId="34" borderId="73" xfId="0" applyNumberFormat="1" applyFont="1" applyFill="1" applyBorder="1" applyAlignment="1">
      <alignment vertical="center"/>
    </xf>
    <xf numFmtId="165" fontId="22" fillId="60" borderId="74" xfId="0" applyNumberFormat="1" applyFont="1" applyFill="1" applyBorder="1" applyAlignment="1">
      <alignment vertical="center"/>
    </xf>
    <xf numFmtId="0" fontId="22" fillId="34" borderId="75" xfId="0" applyFont="1" applyFill="1" applyBorder="1" applyAlignment="1">
      <alignment vertical="center"/>
    </xf>
    <xf numFmtId="165" fontId="22" fillId="60" borderId="73" xfId="0" applyNumberFormat="1" applyFont="1" applyFill="1" applyBorder="1" applyAlignment="1">
      <alignment vertical="center"/>
    </xf>
    <xf numFmtId="172" fontId="22" fillId="59" borderId="73" xfId="0" applyNumberFormat="1" applyFont="1" applyFill="1" applyBorder="1" applyAlignment="1">
      <alignment vertical="center"/>
    </xf>
    <xf numFmtId="9" fontId="22" fillId="34" borderId="71" xfId="1" applyFont="1" applyFill="1" applyBorder="1" applyAlignment="1">
      <alignment vertical="center"/>
    </xf>
    <xf numFmtId="167" fontId="22" fillId="34" borderId="72" xfId="0" applyNumberFormat="1" applyFont="1" applyFill="1" applyBorder="1" applyAlignment="1">
      <alignment vertical="center"/>
    </xf>
    <xf numFmtId="2" fontId="22" fillId="34" borderId="76" xfId="0" applyNumberFormat="1" applyFont="1" applyFill="1" applyBorder="1" applyAlignment="1">
      <alignment vertical="center"/>
    </xf>
    <xf numFmtId="165" fontId="22" fillId="34" borderId="71" xfId="0" applyNumberFormat="1" applyFont="1" applyFill="1" applyBorder="1" applyAlignment="1">
      <alignment vertical="center"/>
    </xf>
    <xf numFmtId="9" fontId="22" fillId="34" borderId="72" xfId="1" applyFont="1" applyFill="1" applyBorder="1" applyAlignment="1">
      <alignment vertical="center"/>
    </xf>
    <xf numFmtId="165" fontId="22" fillId="34" borderId="76" xfId="0" applyNumberFormat="1" applyFont="1" applyFill="1" applyBorder="1" applyAlignment="1">
      <alignment vertical="center"/>
    </xf>
    <xf numFmtId="2" fontId="22" fillId="34" borderId="71" xfId="0" applyNumberFormat="1" applyFont="1" applyFill="1" applyBorder="1" applyAlignment="1">
      <alignment vertical="center"/>
    </xf>
    <xf numFmtId="166" fontId="22" fillId="34" borderId="77" xfId="0" applyNumberFormat="1" applyFont="1" applyFill="1" applyBorder="1" applyAlignment="1">
      <alignment vertical="center"/>
    </xf>
    <xf numFmtId="0" fontId="29" fillId="0" borderId="0" xfId="3" applyAlignment="1">
      <alignment horizontal="left"/>
    </xf>
    <xf numFmtId="0" fontId="29" fillId="0" borderId="0" xfId="3" applyAlignment="1"/>
    <xf numFmtId="0" fontId="22" fillId="33" borderId="51" xfId="0" applyFont="1" applyFill="1" applyBorder="1" applyAlignment="1">
      <alignment horizontal="left" vertical="center"/>
    </xf>
    <xf numFmtId="0" fontId="22" fillId="33" borderId="52" xfId="0" applyFont="1" applyFill="1" applyBorder="1" applyAlignment="1">
      <alignment horizontal="left" vertical="center"/>
    </xf>
    <xf numFmtId="0" fontId="22" fillId="0" borderId="21"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3" fillId="0" borderId="21" xfId="0" applyFont="1" applyFill="1" applyBorder="1" applyAlignment="1">
      <alignment horizontal="right" vertical="center" wrapText="1"/>
    </xf>
    <xf numFmtId="165" fontId="22" fillId="0" borderId="53" xfId="0" applyNumberFormat="1" applyFont="1" applyBorder="1" applyAlignment="1">
      <alignment horizontal="center"/>
    </xf>
    <xf numFmtId="165" fontId="22" fillId="0" borderId="54" xfId="0" applyNumberFormat="1" applyFont="1" applyBorder="1" applyAlignment="1">
      <alignment horizontal="center"/>
    </xf>
    <xf numFmtId="0" fontId="22" fillId="33" borderId="0" xfId="0" applyFont="1" applyFill="1" applyBorder="1" applyAlignment="1">
      <alignment horizontal="center" vertical="center" wrapText="1"/>
    </xf>
    <xf numFmtId="0" fontId="22" fillId="33" borderId="0" xfId="0" applyFont="1" applyFill="1" applyBorder="1" applyAlignment="1">
      <alignment horizontal="center" vertical="center"/>
    </xf>
    <xf numFmtId="0" fontId="22" fillId="33" borderId="30" xfId="0" applyFont="1" applyFill="1" applyBorder="1" applyAlignment="1">
      <alignment horizontal="center" vertical="center"/>
    </xf>
    <xf numFmtId="165" fontId="27" fillId="0" borderId="18" xfId="0" applyNumberFormat="1" applyFont="1" applyFill="1" applyBorder="1" applyAlignment="1">
      <alignment horizontal="center"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8" xfId="0" applyFont="1" applyBorder="1" applyAlignment="1">
      <alignment horizontal="left" vertical="center"/>
    </xf>
    <xf numFmtId="0" fontId="22" fillId="0" borderId="24"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48" xfId="0" applyFont="1" applyBorder="1" applyAlignment="1">
      <alignment horizontal="left" vertical="center"/>
    </xf>
    <xf numFmtId="0" fontId="22" fillId="0" borderId="30" xfId="0" applyFont="1" applyBorder="1" applyAlignment="1">
      <alignment horizontal="left" vertical="center"/>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2" fillId="0" borderId="23" xfId="0" applyFont="1" applyBorder="1" applyAlignment="1">
      <alignment horizontal="center" vertical="center" textRotation="90"/>
    </xf>
    <xf numFmtId="0" fontId="22" fillId="0" borderId="27" xfId="0" applyFont="1" applyBorder="1" applyAlignment="1">
      <alignment horizontal="center" vertical="center" textRotation="90"/>
    </xf>
    <xf numFmtId="0" fontId="22" fillId="0" borderId="29" xfId="0" applyFont="1" applyBorder="1" applyAlignment="1">
      <alignment horizontal="center" vertical="center" textRotation="90"/>
    </xf>
    <xf numFmtId="0" fontId="27" fillId="56" borderId="34" xfId="0" applyFont="1" applyFill="1" applyBorder="1" applyAlignment="1">
      <alignment horizontal="center"/>
    </xf>
    <xf numFmtId="0" fontId="27" fillId="56" borderId="22" xfId="0" applyFont="1" applyFill="1" applyBorder="1" applyAlignment="1">
      <alignment horizontal="center"/>
    </xf>
    <xf numFmtId="0" fontId="27" fillId="56" borderId="24" xfId="0" applyFont="1" applyFill="1" applyBorder="1" applyAlignment="1">
      <alignment horizontal="center"/>
    </xf>
    <xf numFmtId="0" fontId="27" fillId="56" borderId="23" xfId="0" applyFont="1" applyFill="1" applyBorder="1" applyAlignment="1">
      <alignment horizontal="center"/>
    </xf>
    <xf numFmtId="0" fontId="27" fillId="56" borderId="25" xfId="0" applyFont="1" applyFill="1" applyBorder="1" applyAlignment="1">
      <alignment horizontal="center"/>
    </xf>
    <xf numFmtId="0" fontId="23" fillId="56" borderId="0" xfId="0" applyFont="1" applyFill="1" applyBorder="1" applyAlignment="1">
      <alignment horizontal="center" vertical="center" wrapText="1"/>
    </xf>
    <xf numFmtId="0" fontId="23" fillId="56" borderId="15" xfId="0" applyFont="1" applyFill="1" applyBorder="1" applyAlignment="1">
      <alignment horizontal="center" vertical="center" wrapText="1"/>
    </xf>
    <xf numFmtId="0" fontId="27" fillId="56" borderId="58" xfId="0" applyFont="1" applyFill="1" applyBorder="1" applyAlignment="1">
      <alignment horizontal="center"/>
    </xf>
    <xf numFmtId="0" fontId="27" fillId="56" borderId="50" xfId="0" applyFont="1" applyFill="1" applyBorder="1" applyAlignment="1">
      <alignment horizontal="center"/>
    </xf>
    <xf numFmtId="0" fontId="22" fillId="0" borderId="20" xfId="0" applyFont="1" applyFill="1" applyBorder="1" applyAlignment="1">
      <alignment horizontal="left" vertical="center" wrapText="1"/>
    </xf>
    <xf numFmtId="0" fontId="27" fillId="58" borderId="59" xfId="0" applyFont="1" applyFill="1" applyBorder="1" applyAlignment="1">
      <alignment horizontal="center"/>
    </xf>
    <xf numFmtId="0" fontId="27" fillId="58" borderId="60" xfId="0" applyFont="1" applyFill="1" applyBorder="1" applyAlignment="1">
      <alignment horizontal="center"/>
    </xf>
    <xf numFmtId="0" fontId="27" fillId="57" borderId="60" xfId="0" applyFont="1" applyFill="1" applyBorder="1" applyAlignment="1">
      <alignment horizontal="center"/>
    </xf>
    <xf numFmtId="0" fontId="27" fillId="57" borderId="50" xfId="0" applyFont="1" applyFill="1" applyBorder="1" applyAlignment="1">
      <alignment horizontal="center"/>
    </xf>
  </cellXfs>
  <cellStyles count="31729">
    <cellStyle name="20% - Akzent1 10" xfId="4" xr:uid="{00000000-0005-0000-0000-000000000000}"/>
    <cellStyle name="20% - Akzent1 10 2" xfId="5" xr:uid="{00000000-0005-0000-0000-000001000000}"/>
    <cellStyle name="20% - Akzent1 10 2 2" xfId="6" xr:uid="{00000000-0005-0000-0000-000002000000}"/>
    <cellStyle name="20% - Akzent1 10 2 2 2" xfId="7" xr:uid="{00000000-0005-0000-0000-000003000000}"/>
    <cellStyle name="20% - Akzent1 10 2 2 2 2" xfId="8" xr:uid="{00000000-0005-0000-0000-000004000000}"/>
    <cellStyle name="20% - Akzent1 10 2 2 2 2 2" xfId="9" xr:uid="{00000000-0005-0000-0000-000005000000}"/>
    <cellStyle name="20% - Akzent1 10 2 2 2 3" xfId="10" xr:uid="{00000000-0005-0000-0000-000006000000}"/>
    <cellStyle name="20% - Akzent1 10 2 2 2 3 2" xfId="11" xr:uid="{00000000-0005-0000-0000-000007000000}"/>
    <cellStyle name="20% - Akzent1 10 2 2 2 4" xfId="12" xr:uid="{00000000-0005-0000-0000-000008000000}"/>
    <cellStyle name="20% - Akzent1 10 2 2 3" xfId="13" xr:uid="{00000000-0005-0000-0000-000009000000}"/>
    <cellStyle name="20% - Akzent1 10 2 2 3 2" xfId="14" xr:uid="{00000000-0005-0000-0000-00000A000000}"/>
    <cellStyle name="20% - Akzent1 10 2 2 3 2 2" xfId="15" xr:uid="{00000000-0005-0000-0000-00000B000000}"/>
    <cellStyle name="20% - Akzent1 10 2 2 3 3" xfId="16" xr:uid="{00000000-0005-0000-0000-00000C000000}"/>
    <cellStyle name="20% - Akzent1 10 2 2 3 3 2" xfId="17" xr:uid="{00000000-0005-0000-0000-00000D000000}"/>
    <cellStyle name="20% - Akzent1 10 2 2 3 4" xfId="18" xr:uid="{00000000-0005-0000-0000-00000E000000}"/>
    <cellStyle name="20% - Akzent1 10 2 2 4" xfId="19" xr:uid="{00000000-0005-0000-0000-00000F000000}"/>
    <cellStyle name="20% - Akzent1 10 2 2 4 2" xfId="20" xr:uid="{00000000-0005-0000-0000-000010000000}"/>
    <cellStyle name="20% - Akzent1 10 2 2 4 2 2" xfId="21" xr:uid="{00000000-0005-0000-0000-000011000000}"/>
    <cellStyle name="20% - Akzent1 10 2 2 4 3" xfId="22" xr:uid="{00000000-0005-0000-0000-000012000000}"/>
    <cellStyle name="20% - Akzent1 10 2 2 4 3 2" xfId="23" xr:uid="{00000000-0005-0000-0000-000013000000}"/>
    <cellStyle name="20% - Akzent1 10 2 2 4 4" xfId="24" xr:uid="{00000000-0005-0000-0000-000014000000}"/>
    <cellStyle name="20% - Akzent1 10 2 2 5" xfId="25" xr:uid="{00000000-0005-0000-0000-000015000000}"/>
    <cellStyle name="20% - Akzent1 10 2 2 5 2" xfId="26" xr:uid="{00000000-0005-0000-0000-000016000000}"/>
    <cellStyle name="20% - Akzent1 10 2 2 6" xfId="27" xr:uid="{00000000-0005-0000-0000-000017000000}"/>
    <cellStyle name="20% - Akzent1 10 2 2 6 2" xfId="28" xr:uid="{00000000-0005-0000-0000-000018000000}"/>
    <cellStyle name="20% - Akzent1 10 2 2 7" xfId="29" xr:uid="{00000000-0005-0000-0000-000019000000}"/>
    <cellStyle name="20% - Akzent1 10 2 3" xfId="30" xr:uid="{00000000-0005-0000-0000-00001A000000}"/>
    <cellStyle name="20% - Akzent1 10 2 3 2" xfId="31" xr:uid="{00000000-0005-0000-0000-00001B000000}"/>
    <cellStyle name="20% - Akzent1 10 2 3 2 2" xfId="32" xr:uid="{00000000-0005-0000-0000-00001C000000}"/>
    <cellStyle name="20% - Akzent1 10 2 3 3" xfId="33" xr:uid="{00000000-0005-0000-0000-00001D000000}"/>
    <cellStyle name="20% - Akzent1 10 2 3 3 2" xfId="34" xr:uid="{00000000-0005-0000-0000-00001E000000}"/>
    <cellStyle name="20% - Akzent1 10 2 3 4" xfId="35" xr:uid="{00000000-0005-0000-0000-00001F000000}"/>
    <cellStyle name="20% - Akzent1 10 2 4" xfId="36" xr:uid="{00000000-0005-0000-0000-000020000000}"/>
    <cellStyle name="20% - Akzent1 10 2 4 2" xfId="37" xr:uid="{00000000-0005-0000-0000-000021000000}"/>
    <cellStyle name="20% - Akzent1 10 2 4 2 2" xfId="38" xr:uid="{00000000-0005-0000-0000-000022000000}"/>
    <cellStyle name="20% - Akzent1 10 2 4 3" xfId="39" xr:uid="{00000000-0005-0000-0000-000023000000}"/>
    <cellStyle name="20% - Akzent1 10 2 4 3 2" xfId="40" xr:uid="{00000000-0005-0000-0000-000024000000}"/>
    <cellStyle name="20% - Akzent1 10 2 4 4" xfId="41" xr:uid="{00000000-0005-0000-0000-000025000000}"/>
    <cellStyle name="20% - Akzent1 10 2 5" xfId="42" xr:uid="{00000000-0005-0000-0000-000026000000}"/>
    <cellStyle name="20% - Akzent1 10 2 5 2" xfId="43" xr:uid="{00000000-0005-0000-0000-000027000000}"/>
    <cellStyle name="20% - Akzent1 10 2 5 2 2" xfId="44" xr:uid="{00000000-0005-0000-0000-000028000000}"/>
    <cellStyle name="20% - Akzent1 10 2 5 3" xfId="45" xr:uid="{00000000-0005-0000-0000-000029000000}"/>
    <cellStyle name="20% - Akzent1 10 2 5 3 2" xfId="46" xr:uid="{00000000-0005-0000-0000-00002A000000}"/>
    <cellStyle name="20% - Akzent1 10 2 5 4" xfId="47" xr:uid="{00000000-0005-0000-0000-00002B000000}"/>
    <cellStyle name="20% - Akzent1 10 2 6" xfId="48" xr:uid="{00000000-0005-0000-0000-00002C000000}"/>
    <cellStyle name="20% - Akzent1 10 2 6 2" xfId="49" xr:uid="{00000000-0005-0000-0000-00002D000000}"/>
    <cellStyle name="20% - Akzent1 10 2 7" xfId="50" xr:uid="{00000000-0005-0000-0000-00002E000000}"/>
    <cellStyle name="20% - Akzent1 10 2 7 2" xfId="51" xr:uid="{00000000-0005-0000-0000-00002F000000}"/>
    <cellStyle name="20% - Akzent1 10 2 8" xfId="52" xr:uid="{00000000-0005-0000-0000-000030000000}"/>
    <cellStyle name="20% - Akzent1 10 3" xfId="53" xr:uid="{00000000-0005-0000-0000-000031000000}"/>
    <cellStyle name="20% - Akzent1 10 3 2" xfId="54" xr:uid="{00000000-0005-0000-0000-000032000000}"/>
    <cellStyle name="20% - Akzent1 10 3 2 2" xfId="55" xr:uid="{00000000-0005-0000-0000-000033000000}"/>
    <cellStyle name="20% - Akzent1 10 3 2 2 2" xfId="56" xr:uid="{00000000-0005-0000-0000-000034000000}"/>
    <cellStyle name="20% - Akzent1 10 3 2 2 2 2" xfId="57" xr:uid="{00000000-0005-0000-0000-000035000000}"/>
    <cellStyle name="20% - Akzent1 10 3 2 2 3" xfId="58" xr:uid="{00000000-0005-0000-0000-000036000000}"/>
    <cellStyle name="20% - Akzent1 10 3 2 2 3 2" xfId="59" xr:uid="{00000000-0005-0000-0000-000037000000}"/>
    <cellStyle name="20% - Akzent1 10 3 2 2 4" xfId="60" xr:uid="{00000000-0005-0000-0000-000038000000}"/>
    <cellStyle name="20% - Akzent1 10 3 2 3" xfId="61" xr:uid="{00000000-0005-0000-0000-000039000000}"/>
    <cellStyle name="20% - Akzent1 10 3 2 3 2" xfId="62" xr:uid="{00000000-0005-0000-0000-00003A000000}"/>
    <cellStyle name="20% - Akzent1 10 3 2 3 2 2" xfId="63" xr:uid="{00000000-0005-0000-0000-00003B000000}"/>
    <cellStyle name="20% - Akzent1 10 3 2 3 3" xfId="64" xr:uid="{00000000-0005-0000-0000-00003C000000}"/>
    <cellStyle name="20% - Akzent1 10 3 2 3 3 2" xfId="65" xr:uid="{00000000-0005-0000-0000-00003D000000}"/>
    <cellStyle name="20% - Akzent1 10 3 2 3 4" xfId="66" xr:uid="{00000000-0005-0000-0000-00003E000000}"/>
    <cellStyle name="20% - Akzent1 10 3 2 4" xfId="67" xr:uid="{00000000-0005-0000-0000-00003F000000}"/>
    <cellStyle name="20% - Akzent1 10 3 2 4 2" xfId="68" xr:uid="{00000000-0005-0000-0000-000040000000}"/>
    <cellStyle name="20% - Akzent1 10 3 2 4 2 2" xfId="69" xr:uid="{00000000-0005-0000-0000-000041000000}"/>
    <cellStyle name="20% - Akzent1 10 3 2 4 3" xfId="70" xr:uid="{00000000-0005-0000-0000-000042000000}"/>
    <cellStyle name="20% - Akzent1 10 3 2 4 3 2" xfId="71" xr:uid="{00000000-0005-0000-0000-000043000000}"/>
    <cellStyle name="20% - Akzent1 10 3 2 4 4" xfId="72" xr:uid="{00000000-0005-0000-0000-000044000000}"/>
    <cellStyle name="20% - Akzent1 10 3 2 5" xfId="73" xr:uid="{00000000-0005-0000-0000-000045000000}"/>
    <cellStyle name="20% - Akzent1 10 3 2 5 2" xfId="74" xr:uid="{00000000-0005-0000-0000-000046000000}"/>
    <cellStyle name="20% - Akzent1 10 3 2 6" xfId="75" xr:uid="{00000000-0005-0000-0000-000047000000}"/>
    <cellStyle name="20% - Akzent1 10 3 2 6 2" xfId="76" xr:uid="{00000000-0005-0000-0000-000048000000}"/>
    <cellStyle name="20% - Akzent1 10 3 2 7" xfId="77" xr:uid="{00000000-0005-0000-0000-000049000000}"/>
    <cellStyle name="20% - Akzent1 10 3 3" xfId="78" xr:uid="{00000000-0005-0000-0000-00004A000000}"/>
    <cellStyle name="20% - Akzent1 10 3 3 2" xfId="79" xr:uid="{00000000-0005-0000-0000-00004B000000}"/>
    <cellStyle name="20% - Akzent1 10 3 3 2 2" xfId="80" xr:uid="{00000000-0005-0000-0000-00004C000000}"/>
    <cellStyle name="20% - Akzent1 10 3 3 3" xfId="81" xr:uid="{00000000-0005-0000-0000-00004D000000}"/>
    <cellStyle name="20% - Akzent1 10 3 3 3 2" xfId="82" xr:uid="{00000000-0005-0000-0000-00004E000000}"/>
    <cellStyle name="20% - Akzent1 10 3 3 4" xfId="83" xr:uid="{00000000-0005-0000-0000-00004F000000}"/>
    <cellStyle name="20% - Akzent1 10 3 4" xfId="84" xr:uid="{00000000-0005-0000-0000-000050000000}"/>
    <cellStyle name="20% - Akzent1 10 3 4 2" xfId="85" xr:uid="{00000000-0005-0000-0000-000051000000}"/>
    <cellStyle name="20% - Akzent1 10 3 4 2 2" xfId="86" xr:uid="{00000000-0005-0000-0000-000052000000}"/>
    <cellStyle name="20% - Akzent1 10 3 4 3" xfId="87" xr:uid="{00000000-0005-0000-0000-000053000000}"/>
    <cellStyle name="20% - Akzent1 10 3 4 3 2" xfId="88" xr:uid="{00000000-0005-0000-0000-000054000000}"/>
    <cellStyle name="20% - Akzent1 10 3 4 4" xfId="89" xr:uid="{00000000-0005-0000-0000-000055000000}"/>
    <cellStyle name="20% - Akzent1 10 3 5" xfId="90" xr:uid="{00000000-0005-0000-0000-000056000000}"/>
    <cellStyle name="20% - Akzent1 10 3 5 2" xfId="91" xr:uid="{00000000-0005-0000-0000-000057000000}"/>
    <cellStyle name="20% - Akzent1 10 3 5 2 2" xfId="92" xr:uid="{00000000-0005-0000-0000-000058000000}"/>
    <cellStyle name="20% - Akzent1 10 3 5 3" xfId="93" xr:uid="{00000000-0005-0000-0000-000059000000}"/>
    <cellStyle name="20% - Akzent1 10 3 5 3 2" xfId="94" xr:uid="{00000000-0005-0000-0000-00005A000000}"/>
    <cellStyle name="20% - Akzent1 10 3 5 4" xfId="95" xr:uid="{00000000-0005-0000-0000-00005B000000}"/>
    <cellStyle name="20% - Akzent1 10 3 6" xfId="96" xr:uid="{00000000-0005-0000-0000-00005C000000}"/>
    <cellStyle name="20% - Akzent1 10 3 6 2" xfId="97" xr:uid="{00000000-0005-0000-0000-00005D000000}"/>
    <cellStyle name="20% - Akzent1 10 3 7" xfId="98" xr:uid="{00000000-0005-0000-0000-00005E000000}"/>
    <cellStyle name="20% - Akzent1 10 3 7 2" xfId="99" xr:uid="{00000000-0005-0000-0000-00005F000000}"/>
    <cellStyle name="20% - Akzent1 10 3 8" xfId="100" xr:uid="{00000000-0005-0000-0000-000060000000}"/>
    <cellStyle name="20% - Akzent1 10 4" xfId="101" xr:uid="{00000000-0005-0000-0000-000061000000}"/>
    <cellStyle name="20% - Akzent1 10 4 2" xfId="102" xr:uid="{00000000-0005-0000-0000-000062000000}"/>
    <cellStyle name="20% - Akzent1 10 4 2 2" xfId="103" xr:uid="{00000000-0005-0000-0000-000063000000}"/>
    <cellStyle name="20% - Akzent1 10 4 2 2 2" xfId="104" xr:uid="{00000000-0005-0000-0000-000064000000}"/>
    <cellStyle name="20% - Akzent1 10 4 2 2 2 2" xfId="105" xr:uid="{00000000-0005-0000-0000-000065000000}"/>
    <cellStyle name="20% - Akzent1 10 4 2 2 3" xfId="106" xr:uid="{00000000-0005-0000-0000-000066000000}"/>
    <cellStyle name="20% - Akzent1 10 4 2 2 3 2" xfId="107" xr:uid="{00000000-0005-0000-0000-000067000000}"/>
    <cellStyle name="20% - Akzent1 10 4 2 2 4" xfId="108" xr:uid="{00000000-0005-0000-0000-000068000000}"/>
    <cellStyle name="20% - Akzent1 10 4 2 3" xfId="109" xr:uid="{00000000-0005-0000-0000-000069000000}"/>
    <cellStyle name="20% - Akzent1 10 4 2 3 2" xfId="110" xr:uid="{00000000-0005-0000-0000-00006A000000}"/>
    <cellStyle name="20% - Akzent1 10 4 2 3 2 2" xfId="111" xr:uid="{00000000-0005-0000-0000-00006B000000}"/>
    <cellStyle name="20% - Akzent1 10 4 2 3 3" xfId="112" xr:uid="{00000000-0005-0000-0000-00006C000000}"/>
    <cellStyle name="20% - Akzent1 10 4 2 3 3 2" xfId="113" xr:uid="{00000000-0005-0000-0000-00006D000000}"/>
    <cellStyle name="20% - Akzent1 10 4 2 3 4" xfId="114" xr:uid="{00000000-0005-0000-0000-00006E000000}"/>
    <cellStyle name="20% - Akzent1 10 4 2 4" xfId="115" xr:uid="{00000000-0005-0000-0000-00006F000000}"/>
    <cellStyle name="20% - Akzent1 10 4 2 4 2" xfId="116" xr:uid="{00000000-0005-0000-0000-000070000000}"/>
    <cellStyle name="20% - Akzent1 10 4 2 4 2 2" xfId="117" xr:uid="{00000000-0005-0000-0000-000071000000}"/>
    <cellStyle name="20% - Akzent1 10 4 2 4 3" xfId="118" xr:uid="{00000000-0005-0000-0000-000072000000}"/>
    <cellStyle name="20% - Akzent1 10 4 2 4 3 2" xfId="119" xr:uid="{00000000-0005-0000-0000-000073000000}"/>
    <cellStyle name="20% - Akzent1 10 4 2 4 4" xfId="120" xr:uid="{00000000-0005-0000-0000-000074000000}"/>
    <cellStyle name="20% - Akzent1 10 4 2 5" xfId="121" xr:uid="{00000000-0005-0000-0000-000075000000}"/>
    <cellStyle name="20% - Akzent1 10 4 2 5 2" xfId="122" xr:uid="{00000000-0005-0000-0000-000076000000}"/>
    <cellStyle name="20% - Akzent1 10 4 2 6" xfId="123" xr:uid="{00000000-0005-0000-0000-000077000000}"/>
    <cellStyle name="20% - Akzent1 10 4 2 6 2" xfId="124" xr:uid="{00000000-0005-0000-0000-000078000000}"/>
    <cellStyle name="20% - Akzent1 10 4 2 7" xfId="125" xr:uid="{00000000-0005-0000-0000-000079000000}"/>
    <cellStyle name="20% - Akzent1 10 4 3" xfId="126" xr:uid="{00000000-0005-0000-0000-00007A000000}"/>
    <cellStyle name="20% - Akzent1 10 4 3 2" xfId="127" xr:uid="{00000000-0005-0000-0000-00007B000000}"/>
    <cellStyle name="20% - Akzent1 10 4 3 2 2" xfId="128" xr:uid="{00000000-0005-0000-0000-00007C000000}"/>
    <cellStyle name="20% - Akzent1 10 4 3 3" xfId="129" xr:uid="{00000000-0005-0000-0000-00007D000000}"/>
    <cellStyle name="20% - Akzent1 10 4 3 3 2" xfId="130" xr:uid="{00000000-0005-0000-0000-00007E000000}"/>
    <cellStyle name="20% - Akzent1 10 4 3 4" xfId="131" xr:uid="{00000000-0005-0000-0000-00007F000000}"/>
    <cellStyle name="20% - Akzent1 10 4 4" xfId="132" xr:uid="{00000000-0005-0000-0000-000080000000}"/>
    <cellStyle name="20% - Akzent1 10 4 4 2" xfId="133" xr:uid="{00000000-0005-0000-0000-000081000000}"/>
    <cellStyle name="20% - Akzent1 10 4 4 2 2" xfId="134" xr:uid="{00000000-0005-0000-0000-000082000000}"/>
    <cellStyle name="20% - Akzent1 10 4 4 3" xfId="135" xr:uid="{00000000-0005-0000-0000-000083000000}"/>
    <cellStyle name="20% - Akzent1 10 4 4 3 2" xfId="136" xr:uid="{00000000-0005-0000-0000-000084000000}"/>
    <cellStyle name="20% - Akzent1 10 4 4 4" xfId="137" xr:uid="{00000000-0005-0000-0000-000085000000}"/>
    <cellStyle name="20% - Akzent1 10 4 5" xfId="138" xr:uid="{00000000-0005-0000-0000-000086000000}"/>
    <cellStyle name="20% - Akzent1 10 4 5 2" xfId="139" xr:uid="{00000000-0005-0000-0000-000087000000}"/>
    <cellStyle name="20% - Akzent1 10 4 5 2 2" xfId="140" xr:uid="{00000000-0005-0000-0000-000088000000}"/>
    <cellStyle name="20% - Akzent1 10 4 5 3" xfId="141" xr:uid="{00000000-0005-0000-0000-000089000000}"/>
    <cellStyle name="20% - Akzent1 10 4 5 3 2" xfId="142" xr:uid="{00000000-0005-0000-0000-00008A000000}"/>
    <cellStyle name="20% - Akzent1 10 4 5 4" xfId="143" xr:uid="{00000000-0005-0000-0000-00008B000000}"/>
    <cellStyle name="20% - Akzent1 10 4 6" xfId="144" xr:uid="{00000000-0005-0000-0000-00008C000000}"/>
    <cellStyle name="20% - Akzent1 10 4 6 2" xfId="145" xr:uid="{00000000-0005-0000-0000-00008D000000}"/>
    <cellStyle name="20% - Akzent1 10 4 7" xfId="146" xr:uid="{00000000-0005-0000-0000-00008E000000}"/>
    <cellStyle name="20% - Akzent1 10 4 7 2" xfId="147" xr:uid="{00000000-0005-0000-0000-00008F000000}"/>
    <cellStyle name="20% - Akzent1 10 4 8" xfId="148" xr:uid="{00000000-0005-0000-0000-000090000000}"/>
    <cellStyle name="20% - Akzent1 10 5" xfId="149" xr:uid="{00000000-0005-0000-0000-000091000000}"/>
    <cellStyle name="20% - Akzent1 10 5 2" xfId="150" xr:uid="{00000000-0005-0000-0000-000092000000}"/>
    <cellStyle name="20% - Akzent1 10 5 2 2" xfId="151" xr:uid="{00000000-0005-0000-0000-000093000000}"/>
    <cellStyle name="20% - Akzent1 10 5 2 2 2" xfId="152" xr:uid="{00000000-0005-0000-0000-000094000000}"/>
    <cellStyle name="20% - Akzent1 10 5 2 2 2 2" xfId="153" xr:uid="{00000000-0005-0000-0000-000095000000}"/>
    <cellStyle name="20% - Akzent1 10 5 2 2 3" xfId="154" xr:uid="{00000000-0005-0000-0000-000096000000}"/>
    <cellStyle name="20% - Akzent1 10 5 2 2 3 2" xfId="155" xr:uid="{00000000-0005-0000-0000-000097000000}"/>
    <cellStyle name="20% - Akzent1 10 5 2 2 4" xfId="156" xr:uid="{00000000-0005-0000-0000-000098000000}"/>
    <cellStyle name="20% - Akzent1 10 5 2 3" xfId="157" xr:uid="{00000000-0005-0000-0000-000099000000}"/>
    <cellStyle name="20% - Akzent1 10 5 2 3 2" xfId="158" xr:uid="{00000000-0005-0000-0000-00009A000000}"/>
    <cellStyle name="20% - Akzent1 10 5 2 3 2 2" xfId="159" xr:uid="{00000000-0005-0000-0000-00009B000000}"/>
    <cellStyle name="20% - Akzent1 10 5 2 3 3" xfId="160" xr:uid="{00000000-0005-0000-0000-00009C000000}"/>
    <cellStyle name="20% - Akzent1 10 5 2 3 3 2" xfId="161" xr:uid="{00000000-0005-0000-0000-00009D000000}"/>
    <cellStyle name="20% - Akzent1 10 5 2 3 4" xfId="162" xr:uid="{00000000-0005-0000-0000-00009E000000}"/>
    <cellStyle name="20% - Akzent1 10 5 2 4" xfId="163" xr:uid="{00000000-0005-0000-0000-00009F000000}"/>
    <cellStyle name="20% - Akzent1 10 5 2 4 2" xfId="164" xr:uid="{00000000-0005-0000-0000-0000A0000000}"/>
    <cellStyle name="20% - Akzent1 10 5 2 4 2 2" xfId="165" xr:uid="{00000000-0005-0000-0000-0000A1000000}"/>
    <cellStyle name="20% - Akzent1 10 5 2 4 3" xfId="166" xr:uid="{00000000-0005-0000-0000-0000A2000000}"/>
    <cellStyle name="20% - Akzent1 10 5 2 4 3 2" xfId="167" xr:uid="{00000000-0005-0000-0000-0000A3000000}"/>
    <cellStyle name="20% - Akzent1 10 5 2 4 4" xfId="168" xr:uid="{00000000-0005-0000-0000-0000A4000000}"/>
    <cellStyle name="20% - Akzent1 10 5 2 5" xfId="169" xr:uid="{00000000-0005-0000-0000-0000A5000000}"/>
    <cellStyle name="20% - Akzent1 10 5 2 5 2" xfId="170" xr:uid="{00000000-0005-0000-0000-0000A6000000}"/>
    <cellStyle name="20% - Akzent1 10 5 2 6" xfId="171" xr:uid="{00000000-0005-0000-0000-0000A7000000}"/>
    <cellStyle name="20% - Akzent1 10 5 2 6 2" xfId="172" xr:uid="{00000000-0005-0000-0000-0000A8000000}"/>
    <cellStyle name="20% - Akzent1 10 5 2 7" xfId="173" xr:uid="{00000000-0005-0000-0000-0000A9000000}"/>
    <cellStyle name="20% - Akzent1 10 5 3" xfId="174" xr:uid="{00000000-0005-0000-0000-0000AA000000}"/>
    <cellStyle name="20% - Akzent1 10 5 3 2" xfId="175" xr:uid="{00000000-0005-0000-0000-0000AB000000}"/>
    <cellStyle name="20% - Akzent1 10 5 3 2 2" xfId="176" xr:uid="{00000000-0005-0000-0000-0000AC000000}"/>
    <cellStyle name="20% - Akzent1 10 5 3 3" xfId="177" xr:uid="{00000000-0005-0000-0000-0000AD000000}"/>
    <cellStyle name="20% - Akzent1 10 5 3 3 2" xfId="178" xr:uid="{00000000-0005-0000-0000-0000AE000000}"/>
    <cellStyle name="20% - Akzent1 10 5 3 4" xfId="179" xr:uid="{00000000-0005-0000-0000-0000AF000000}"/>
    <cellStyle name="20% - Akzent1 10 5 4" xfId="180" xr:uid="{00000000-0005-0000-0000-0000B0000000}"/>
    <cellStyle name="20% - Akzent1 10 5 4 2" xfId="181" xr:uid="{00000000-0005-0000-0000-0000B1000000}"/>
    <cellStyle name="20% - Akzent1 10 5 4 2 2" xfId="182" xr:uid="{00000000-0005-0000-0000-0000B2000000}"/>
    <cellStyle name="20% - Akzent1 10 5 4 3" xfId="183" xr:uid="{00000000-0005-0000-0000-0000B3000000}"/>
    <cellStyle name="20% - Akzent1 10 5 4 3 2" xfId="184" xr:uid="{00000000-0005-0000-0000-0000B4000000}"/>
    <cellStyle name="20% - Akzent1 10 5 4 4" xfId="185" xr:uid="{00000000-0005-0000-0000-0000B5000000}"/>
    <cellStyle name="20% - Akzent1 10 5 5" xfId="186" xr:uid="{00000000-0005-0000-0000-0000B6000000}"/>
    <cellStyle name="20% - Akzent1 10 5 5 2" xfId="187" xr:uid="{00000000-0005-0000-0000-0000B7000000}"/>
    <cellStyle name="20% - Akzent1 10 5 5 2 2" xfId="188" xr:uid="{00000000-0005-0000-0000-0000B8000000}"/>
    <cellStyle name="20% - Akzent1 10 5 5 3" xfId="189" xr:uid="{00000000-0005-0000-0000-0000B9000000}"/>
    <cellStyle name="20% - Akzent1 10 5 5 3 2" xfId="190" xr:uid="{00000000-0005-0000-0000-0000BA000000}"/>
    <cellStyle name="20% - Akzent1 10 5 5 4" xfId="191" xr:uid="{00000000-0005-0000-0000-0000BB000000}"/>
    <cellStyle name="20% - Akzent1 10 5 6" xfId="192" xr:uid="{00000000-0005-0000-0000-0000BC000000}"/>
    <cellStyle name="20% - Akzent1 10 5 6 2" xfId="193" xr:uid="{00000000-0005-0000-0000-0000BD000000}"/>
    <cellStyle name="20% - Akzent1 10 5 7" xfId="194" xr:uid="{00000000-0005-0000-0000-0000BE000000}"/>
    <cellStyle name="20% - Akzent1 10 5 7 2" xfId="195" xr:uid="{00000000-0005-0000-0000-0000BF000000}"/>
    <cellStyle name="20% - Akzent1 10 5 8" xfId="196" xr:uid="{00000000-0005-0000-0000-0000C0000000}"/>
    <cellStyle name="20% - Akzent1 11" xfId="197" xr:uid="{00000000-0005-0000-0000-0000C1000000}"/>
    <cellStyle name="20% - Akzent1 11 2" xfId="198" xr:uid="{00000000-0005-0000-0000-0000C2000000}"/>
    <cellStyle name="20% - Akzent1 11 2 2" xfId="199" xr:uid="{00000000-0005-0000-0000-0000C3000000}"/>
    <cellStyle name="20% - Akzent1 11 2 2 2" xfId="200" xr:uid="{00000000-0005-0000-0000-0000C4000000}"/>
    <cellStyle name="20% - Akzent1 11 2 2 2 2" xfId="201" xr:uid="{00000000-0005-0000-0000-0000C5000000}"/>
    <cellStyle name="20% - Akzent1 11 2 2 2 2 2" xfId="202" xr:uid="{00000000-0005-0000-0000-0000C6000000}"/>
    <cellStyle name="20% - Akzent1 11 2 2 2 3" xfId="203" xr:uid="{00000000-0005-0000-0000-0000C7000000}"/>
    <cellStyle name="20% - Akzent1 11 2 2 2 3 2" xfId="204" xr:uid="{00000000-0005-0000-0000-0000C8000000}"/>
    <cellStyle name="20% - Akzent1 11 2 2 2 4" xfId="205" xr:uid="{00000000-0005-0000-0000-0000C9000000}"/>
    <cellStyle name="20% - Akzent1 11 2 2 3" xfId="206" xr:uid="{00000000-0005-0000-0000-0000CA000000}"/>
    <cellStyle name="20% - Akzent1 11 2 2 3 2" xfId="207" xr:uid="{00000000-0005-0000-0000-0000CB000000}"/>
    <cellStyle name="20% - Akzent1 11 2 2 3 2 2" xfId="208" xr:uid="{00000000-0005-0000-0000-0000CC000000}"/>
    <cellStyle name="20% - Akzent1 11 2 2 3 3" xfId="209" xr:uid="{00000000-0005-0000-0000-0000CD000000}"/>
    <cellStyle name="20% - Akzent1 11 2 2 3 3 2" xfId="210" xr:uid="{00000000-0005-0000-0000-0000CE000000}"/>
    <cellStyle name="20% - Akzent1 11 2 2 3 4" xfId="211" xr:uid="{00000000-0005-0000-0000-0000CF000000}"/>
    <cellStyle name="20% - Akzent1 11 2 2 4" xfId="212" xr:uid="{00000000-0005-0000-0000-0000D0000000}"/>
    <cellStyle name="20% - Akzent1 11 2 2 4 2" xfId="213" xr:uid="{00000000-0005-0000-0000-0000D1000000}"/>
    <cellStyle name="20% - Akzent1 11 2 2 4 2 2" xfId="214" xr:uid="{00000000-0005-0000-0000-0000D2000000}"/>
    <cellStyle name="20% - Akzent1 11 2 2 4 3" xfId="215" xr:uid="{00000000-0005-0000-0000-0000D3000000}"/>
    <cellStyle name="20% - Akzent1 11 2 2 4 3 2" xfId="216" xr:uid="{00000000-0005-0000-0000-0000D4000000}"/>
    <cellStyle name="20% - Akzent1 11 2 2 4 4" xfId="217" xr:uid="{00000000-0005-0000-0000-0000D5000000}"/>
    <cellStyle name="20% - Akzent1 11 2 2 5" xfId="218" xr:uid="{00000000-0005-0000-0000-0000D6000000}"/>
    <cellStyle name="20% - Akzent1 11 2 2 5 2" xfId="219" xr:uid="{00000000-0005-0000-0000-0000D7000000}"/>
    <cellStyle name="20% - Akzent1 11 2 2 6" xfId="220" xr:uid="{00000000-0005-0000-0000-0000D8000000}"/>
    <cellStyle name="20% - Akzent1 11 2 2 6 2" xfId="221" xr:uid="{00000000-0005-0000-0000-0000D9000000}"/>
    <cellStyle name="20% - Akzent1 11 2 2 7" xfId="222" xr:uid="{00000000-0005-0000-0000-0000DA000000}"/>
    <cellStyle name="20% - Akzent1 11 2 3" xfId="223" xr:uid="{00000000-0005-0000-0000-0000DB000000}"/>
    <cellStyle name="20% - Akzent1 11 2 3 2" xfId="224" xr:uid="{00000000-0005-0000-0000-0000DC000000}"/>
    <cellStyle name="20% - Akzent1 11 2 3 2 2" xfId="225" xr:uid="{00000000-0005-0000-0000-0000DD000000}"/>
    <cellStyle name="20% - Akzent1 11 2 3 3" xfId="226" xr:uid="{00000000-0005-0000-0000-0000DE000000}"/>
    <cellStyle name="20% - Akzent1 11 2 3 3 2" xfId="227" xr:uid="{00000000-0005-0000-0000-0000DF000000}"/>
    <cellStyle name="20% - Akzent1 11 2 3 4" xfId="228" xr:uid="{00000000-0005-0000-0000-0000E0000000}"/>
    <cellStyle name="20% - Akzent1 11 2 4" xfId="229" xr:uid="{00000000-0005-0000-0000-0000E1000000}"/>
    <cellStyle name="20% - Akzent1 11 2 4 2" xfId="230" xr:uid="{00000000-0005-0000-0000-0000E2000000}"/>
    <cellStyle name="20% - Akzent1 11 2 4 2 2" xfId="231" xr:uid="{00000000-0005-0000-0000-0000E3000000}"/>
    <cellStyle name="20% - Akzent1 11 2 4 3" xfId="232" xr:uid="{00000000-0005-0000-0000-0000E4000000}"/>
    <cellStyle name="20% - Akzent1 11 2 4 3 2" xfId="233" xr:uid="{00000000-0005-0000-0000-0000E5000000}"/>
    <cellStyle name="20% - Akzent1 11 2 4 4" xfId="234" xr:uid="{00000000-0005-0000-0000-0000E6000000}"/>
    <cellStyle name="20% - Akzent1 11 2 5" xfId="235" xr:uid="{00000000-0005-0000-0000-0000E7000000}"/>
    <cellStyle name="20% - Akzent1 11 2 5 2" xfId="236" xr:uid="{00000000-0005-0000-0000-0000E8000000}"/>
    <cellStyle name="20% - Akzent1 11 2 5 2 2" xfId="237" xr:uid="{00000000-0005-0000-0000-0000E9000000}"/>
    <cellStyle name="20% - Akzent1 11 2 5 3" xfId="238" xr:uid="{00000000-0005-0000-0000-0000EA000000}"/>
    <cellStyle name="20% - Akzent1 11 2 5 3 2" xfId="239" xr:uid="{00000000-0005-0000-0000-0000EB000000}"/>
    <cellStyle name="20% - Akzent1 11 2 5 4" xfId="240" xr:uid="{00000000-0005-0000-0000-0000EC000000}"/>
    <cellStyle name="20% - Akzent1 11 2 6" xfId="241" xr:uid="{00000000-0005-0000-0000-0000ED000000}"/>
    <cellStyle name="20% - Akzent1 11 2 6 2" xfId="242" xr:uid="{00000000-0005-0000-0000-0000EE000000}"/>
    <cellStyle name="20% - Akzent1 11 2 7" xfId="243" xr:uid="{00000000-0005-0000-0000-0000EF000000}"/>
    <cellStyle name="20% - Akzent1 11 2 7 2" xfId="244" xr:uid="{00000000-0005-0000-0000-0000F0000000}"/>
    <cellStyle name="20% - Akzent1 11 2 8" xfId="245" xr:uid="{00000000-0005-0000-0000-0000F1000000}"/>
    <cellStyle name="20% - Akzent1 11 3" xfId="246" xr:uid="{00000000-0005-0000-0000-0000F2000000}"/>
    <cellStyle name="20% - Akzent1 11 3 2" xfId="247" xr:uid="{00000000-0005-0000-0000-0000F3000000}"/>
    <cellStyle name="20% - Akzent1 11 3 2 2" xfId="248" xr:uid="{00000000-0005-0000-0000-0000F4000000}"/>
    <cellStyle name="20% - Akzent1 11 3 2 2 2" xfId="249" xr:uid="{00000000-0005-0000-0000-0000F5000000}"/>
    <cellStyle name="20% - Akzent1 11 3 2 2 2 2" xfId="250" xr:uid="{00000000-0005-0000-0000-0000F6000000}"/>
    <cellStyle name="20% - Akzent1 11 3 2 2 3" xfId="251" xr:uid="{00000000-0005-0000-0000-0000F7000000}"/>
    <cellStyle name="20% - Akzent1 11 3 2 2 3 2" xfId="252" xr:uid="{00000000-0005-0000-0000-0000F8000000}"/>
    <cellStyle name="20% - Akzent1 11 3 2 2 4" xfId="253" xr:uid="{00000000-0005-0000-0000-0000F9000000}"/>
    <cellStyle name="20% - Akzent1 11 3 2 3" xfId="254" xr:uid="{00000000-0005-0000-0000-0000FA000000}"/>
    <cellStyle name="20% - Akzent1 11 3 2 3 2" xfId="255" xr:uid="{00000000-0005-0000-0000-0000FB000000}"/>
    <cellStyle name="20% - Akzent1 11 3 2 3 2 2" xfId="256" xr:uid="{00000000-0005-0000-0000-0000FC000000}"/>
    <cellStyle name="20% - Akzent1 11 3 2 3 3" xfId="257" xr:uid="{00000000-0005-0000-0000-0000FD000000}"/>
    <cellStyle name="20% - Akzent1 11 3 2 3 3 2" xfId="258" xr:uid="{00000000-0005-0000-0000-0000FE000000}"/>
    <cellStyle name="20% - Akzent1 11 3 2 3 4" xfId="259" xr:uid="{00000000-0005-0000-0000-0000FF000000}"/>
    <cellStyle name="20% - Akzent1 11 3 2 4" xfId="260" xr:uid="{00000000-0005-0000-0000-000000010000}"/>
    <cellStyle name="20% - Akzent1 11 3 2 4 2" xfId="261" xr:uid="{00000000-0005-0000-0000-000001010000}"/>
    <cellStyle name="20% - Akzent1 11 3 2 4 2 2" xfId="262" xr:uid="{00000000-0005-0000-0000-000002010000}"/>
    <cellStyle name="20% - Akzent1 11 3 2 4 3" xfId="263" xr:uid="{00000000-0005-0000-0000-000003010000}"/>
    <cellStyle name="20% - Akzent1 11 3 2 4 3 2" xfId="264" xr:uid="{00000000-0005-0000-0000-000004010000}"/>
    <cellStyle name="20% - Akzent1 11 3 2 4 4" xfId="265" xr:uid="{00000000-0005-0000-0000-000005010000}"/>
    <cellStyle name="20% - Akzent1 11 3 2 5" xfId="266" xr:uid="{00000000-0005-0000-0000-000006010000}"/>
    <cellStyle name="20% - Akzent1 11 3 2 5 2" xfId="267" xr:uid="{00000000-0005-0000-0000-000007010000}"/>
    <cellStyle name="20% - Akzent1 11 3 2 6" xfId="268" xr:uid="{00000000-0005-0000-0000-000008010000}"/>
    <cellStyle name="20% - Akzent1 11 3 2 6 2" xfId="269" xr:uid="{00000000-0005-0000-0000-000009010000}"/>
    <cellStyle name="20% - Akzent1 11 3 2 7" xfId="270" xr:uid="{00000000-0005-0000-0000-00000A010000}"/>
    <cellStyle name="20% - Akzent1 11 3 3" xfId="271" xr:uid="{00000000-0005-0000-0000-00000B010000}"/>
    <cellStyle name="20% - Akzent1 11 3 3 2" xfId="272" xr:uid="{00000000-0005-0000-0000-00000C010000}"/>
    <cellStyle name="20% - Akzent1 11 3 3 2 2" xfId="273" xr:uid="{00000000-0005-0000-0000-00000D010000}"/>
    <cellStyle name="20% - Akzent1 11 3 3 3" xfId="274" xr:uid="{00000000-0005-0000-0000-00000E010000}"/>
    <cellStyle name="20% - Akzent1 11 3 3 3 2" xfId="275" xr:uid="{00000000-0005-0000-0000-00000F010000}"/>
    <cellStyle name="20% - Akzent1 11 3 3 4" xfId="276" xr:uid="{00000000-0005-0000-0000-000010010000}"/>
    <cellStyle name="20% - Akzent1 11 3 4" xfId="277" xr:uid="{00000000-0005-0000-0000-000011010000}"/>
    <cellStyle name="20% - Akzent1 11 3 4 2" xfId="278" xr:uid="{00000000-0005-0000-0000-000012010000}"/>
    <cellStyle name="20% - Akzent1 11 3 4 2 2" xfId="279" xr:uid="{00000000-0005-0000-0000-000013010000}"/>
    <cellStyle name="20% - Akzent1 11 3 4 3" xfId="280" xr:uid="{00000000-0005-0000-0000-000014010000}"/>
    <cellStyle name="20% - Akzent1 11 3 4 3 2" xfId="281" xr:uid="{00000000-0005-0000-0000-000015010000}"/>
    <cellStyle name="20% - Akzent1 11 3 4 4" xfId="282" xr:uid="{00000000-0005-0000-0000-000016010000}"/>
    <cellStyle name="20% - Akzent1 11 3 5" xfId="283" xr:uid="{00000000-0005-0000-0000-000017010000}"/>
    <cellStyle name="20% - Akzent1 11 3 5 2" xfId="284" xr:uid="{00000000-0005-0000-0000-000018010000}"/>
    <cellStyle name="20% - Akzent1 11 3 5 2 2" xfId="285" xr:uid="{00000000-0005-0000-0000-000019010000}"/>
    <cellStyle name="20% - Akzent1 11 3 5 3" xfId="286" xr:uid="{00000000-0005-0000-0000-00001A010000}"/>
    <cellStyle name="20% - Akzent1 11 3 5 3 2" xfId="287" xr:uid="{00000000-0005-0000-0000-00001B010000}"/>
    <cellStyle name="20% - Akzent1 11 3 5 4" xfId="288" xr:uid="{00000000-0005-0000-0000-00001C010000}"/>
    <cellStyle name="20% - Akzent1 11 3 6" xfId="289" xr:uid="{00000000-0005-0000-0000-00001D010000}"/>
    <cellStyle name="20% - Akzent1 11 3 6 2" xfId="290" xr:uid="{00000000-0005-0000-0000-00001E010000}"/>
    <cellStyle name="20% - Akzent1 11 3 7" xfId="291" xr:uid="{00000000-0005-0000-0000-00001F010000}"/>
    <cellStyle name="20% - Akzent1 11 3 7 2" xfId="292" xr:uid="{00000000-0005-0000-0000-000020010000}"/>
    <cellStyle name="20% - Akzent1 11 3 8" xfId="293" xr:uid="{00000000-0005-0000-0000-000021010000}"/>
    <cellStyle name="20% - Akzent1 11 4" xfId="294" xr:uid="{00000000-0005-0000-0000-000022010000}"/>
    <cellStyle name="20% - Akzent1 11 4 2" xfId="295" xr:uid="{00000000-0005-0000-0000-000023010000}"/>
    <cellStyle name="20% - Akzent1 11 4 2 2" xfId="296" xr:uid="{00000000-0005-0000-0000-000024010000}"/>
    <cellStyle name="20% - Akzent1 11 4 2 2 2" xfId="297" xr:uid="{00000000-0005-0000-0000-000025010000}"/>
    <cellStyle name="20% - Akzent1 11 4 2 2 2 2" xfId="298" xr:uid="{00000000-0005-0000-0000-000026010000}"/>
    <cellStyle name="20% - Akzent1 11 4 2 2 3" xfId="299" xr:uid="{00000000-0005-0000-0000-000027010000}"/>
    <cellStyle name="20% - Akzent1 11 4 2 2 3 2" xfId="300" xr:uid="{00000000-0005-0000-0000-000028010000}"/>
    <cellStyle name="20% - Akzent1 11 4 2 2 4" xfId="301" xr:uid="{00000000-0005-0000-0000-000029010000}"/>
    <cellStyle name="20% - Akzent1 11 4 2 3" xfId="302" xr:uid="{00000000-0005-0000-0000-00002A010000}"/>
    <cellStyle name="20% - Akzent1 11 4 2 3 2" xfId="303" xr:uid="{00000000-0005-0000-0000-00002B010000}"/>
    <cellStyle name="20% - Akzent1 11 4 2 3 2 2" xfId="304" xr:uid="{00000000-0005-0000-0000-00002C010000}"/>
    <cellStyle name="20% - Akzent1 11 4 2 3 3" xfId="305" xr:uid="{00000000-0005-0000-0000-00002D010000}"/>
    <cellStyle name="20% - Akzent1 11 4 2 3 3 2" xfId="306" xr:uid="{00000000-0005-0000-0000-00002E010000}"/>
    <cellStyle name="20% - Akzent1 11 4 2 3 4" xfId="307" xr:uid="{00000000-0005-0000-0000-00002F010000}"/>
    <cellStyle name="20% - Akzent1 11 4 2 4" xfId="308" xr:uid="{00000000-0005-0000-0000-000030010000}"/>
    <cellStyle name="20% - Akzent1 11 4 2 4 2" xfId="309" xr:uid="{00000000-0005-0000-0000-000031010000}"/>
    <cellStyle name="20% - Akzent1 11 4 2 4 2 2" xfId="310" xr:uid="{00000000-0005-0000-0000-000032010000}"/>
    <cellStyle name="20% - Akzent1 11 4 2 4 3" xfId="311" xr:uid="{00000000-0005-0000-0000-000033010000}"/>
    <cellStyle name="20% - Akzent1 11 4 2 4 3 2" xfId="312" xr:uid="{00000000-0005-0000-0000-000034010000}"/>
    <cellStyle name="20% - Akzent1 11 4 2 4 4" xfId="313" xr:uid="{00000000-0005-0000-0000-000035010000}"/>
    <cellStyle name="20% - Akzent1 11 4 2 5" xfId="314" xr:uid="{00000000-0005-0000-0000-000036010000}"/>
    <cellStyle name="20% - Akzent1 11 4 2 5 2" xfId="315" xr:uid="{00000000-0005-0000-0000-000037010000}"/>
    <cellStyle name="20% - Akzent1 11 4 2 6" xfId="316" xr:uid="{00000000-0005-0000-0000-000038010000}"/>
    <cellStyle name="20% - Akzent1 11 4 2 6 2" xfId="317" xr:uid="{00000000-0005-0000-0000-000039010000}"/>
    <cellStyle name="20% - Akzent1 11 4 2 7" xfId="318" xr:uid="{00000000-0005-0000-0000-00003A010000}"/>
    <cellStyle name="20% - Akzent1 11 4 3" xfId="319" xr:uid="{00000000-0005-0000-0000-00003B010000}"/>
    <cellStyle name="20% - Akzent1 11 4 3 2" xfId="320" xr:uid="{00000000-0005-0000-0000-00003C010000}"/>
    <cellStyle name="20% - Akzent1 11 4 3 2 2" xfId="321" xr:uid="{00000000-0005-0000-0000-00003D010000}"/>
    <cellStyle name="20% - Akzent1 11 4 3 3" xfId="322" xr:uid="{00000000-0005-0000-0000-00003E010000}"/>
    <cellStyle name="20% - Akzent1 11 4 3 3 2" xfId="323" xr:uid="{00000000-0005-0000-0000-00003F010000}"/>
    <cellStyle name="20% - Akzent1 11 4 3 4" xfId="324" xr:uid="{00000000-0005-0000-0000-000040010000}"/>
    <cellStyle name="20% - Akzent1 11 4 4" xfId="325" xr:uid="{00000000-0005-0000-0000-000041010000}"/>
    <cellStyle name="20% - Akzent1 11 4 4 2" xfId="326" xr:uid="{00000000-0005-0000-0000-000042010000}"/>
    <cellStyle name="20% - Akzent1 11 4 4 2 2" xfId="327" xr:uid="{00000000-0005-0000-0000-000043010000}"/>
    <cellStyle name="20% - Akzent1 11 4 4 3" xfId="328" xr:uid="{00000000-0005-0000-0000-000044010000}"/>
    <cellStyle name="20% - Akzent1 11 4 4 3 2" xfId="329" xr:uid="{00000000-0005-0000-0000-000045010000}"/>
    <cellStyle name="20% - Akzent1 11 4 4 4" xfId="330" xr:uid="{00000000-0005-0000-0000-000046010000}"/>
    <cellStyle name="20% - Akzent1 11 4 5" xfId="331" xr:uid="{00000000-0005-0000-0000-000047010000}"/>
    <cellStyle name="20% - Akzent1 11 4 5 2" xfId="332" xr:uid="{00000000-0005-0000-0000-000048010000}"/>
    <cellStyle name="20% - Akzent1 11 4 5 2 2" xfId="333" xr:uid="{00000000-0005-0000-0000-000049010000}"/>
    <cellStyle name="20% - Akzent1 11 4 5 3" xfId="334" xr:uid="{00000000-0005-0000-0000-00004A010000}"/>
    <cellStyle name="20% - Akzent1 11 4 5 3 2" xfId="335" xr:uid="{00000000-0005-0000-0000-00004B010000}"/>
    <cellStyle name="20% - Akzent1 11 4 5 4" xfId="336" xr:uid="{00000000-0005-0000-0000-00004C010000}"/>
    <cellStyle name="20% - Akzent1 11 4 6" xfId="337" xr:uid="{00000000-0005-0000-0000-00004D010000}"/>
    <cellStyle name="20% - Akzent1 11 4 6 2" xfId="338" xr:uid="{00000000-0005-0000-0000-00004E010000}"/>
    <cellStyle name="20% - Akzent1 11 4 7" xfId="339" xr:uid="{00000000-0005-0000-0000-00004F010000}"/>
    <cellStyle name="20% - Akzent1 11 4 7 2" xfId="340" xr:uid="{00000000-0005-0000-0000-000050010000}"/>
    <cellStyle name="20% - Akzent1 11 4 8" xfId="341" xr:uid="{00000000-0005-0000-0000-000051010000}"/>
    <cellStyle name="20% - Akzent1 11 5" xfId="342" xr:uid="{00000000-0005-0000-0000-000052010000}"/>
    <cellStyle name="20% - Akzent1 11 5 2" xfId="343" xr:uid="{00000000-0005-0000-0000-000053010000}"/>
    <cellStyle name="20% - Akzent1 11 5 2 2" xfId="344" xr:uid="{00000000-0005-0000-0000-000054010000}"/>
    <cellStyle name="20% - Akzent1 11 5 2 2 2" xfId="345" xr:uid="{00000000-0005-0000-0000-000055010000}"/>
    <cellStyle name="20% - Akzent1 11 5 2 2 2 2" xfId="346" xr:uid="{00000000-0005-0000-0000-000056010000}"/>
    <cellStyle name="20% - Akzent1 11 5 2 2 3" xfId="347" xr:uid="{00000000-0005-0000-0000-000057010000}"/>
    <cellStyle name="20% - Akzent1 11 5 2 2 3 2" xfId="348" xr:uid="{00000000-0005-0000-0000-000058010000}"/>
    <cellStyle name="20% - Akzent1 11 5 2 2 4" xfId="349" xr:uid="{00000000-0005-0000-0000-000059010000}"/>
    <cellStyle name="20% - Akzent1 11 5 2 3" xfId="350" xr:uid="{00000000-0005-0000-0000-00005A010000}"/>
    <cellStyle name="20% - Akzent1 11 5 2 3 2" xfId="351" xr:uid="{00000000-0005-0000-0000-00005B010000}"/>
    <cellStyle name="20% - Akzent1 11 5 2 3 2 2" xfId="352" xr:uid="{00000000-0005-0000-0000-00005C010000}"/>
    <cellStyle name="20% - Akzent1 11 5 2 3 3" xfId="353" xr:uid="{00000000-0005-0000-0000-00005D010000}"/>
    <cellStyle name="20% - Akzent1 11 5 2 3 3 2" xfId="354" xr:uid="{00000000-0005-0000-0000-00005E010000}"/>
    <cellStyle name="20% - Akzent1 11 5 2 3 4" xfId="355" xr:uid="{00000000-0005-0000-0000-00005F010000}"/>
    <cellStyle name="20% - Akzent1 11 5 2 4" xfId="356" xr:uid="{00000000-0005-0000-0000-000060010000}"/>
    <cellStyle name="20% - Akzent1 11 5 2 4 2" xfId="357" xr:uid="{00000000-0005-0000-0000-000061010000}"/>
    <cellStyle name="20% - Akzent1 11 5 2 4 2 2" xfId="358" xr:uid="{00000000-0005-0000-0000-000062010000}"/>
    <cellStyle name="20% - Akzent1 11 5 2 4 3" xfId="359" xr:uid="{00000000-0005-0000-0000-000063010000}"/>
    <cellStyle name="20% - Akzent1 11 5 2 4 3 2" xfId="360" xr:uid="{00000000-0005-0000-0000-000064010000}"/>
    <cellStyle name="20% - Akzent1 11 5 2 4 4" xfId="361" xr:uid="{00000000-0005-0000-0000-000065010000}"/>
    <cellStyle name="20% - Akzent1 11 5 2 5" xfId="362" xr:uid="{00000000-0005-0000-0000-000066010000}"/>
    <cellStyle name="20% - Akzent1 11 5 2 5 2" xfId="363" xr:uid="{00000000-0005-0000-0000-000067010000}"/>
    <cellStyle name="20% - Akzent1 11 5 2 6" xfId="364" xr:uid="{00000000-0005-0000-0000-000068010000}"/>
    <cellStyle name="20% - Akzent1 11 5 2 6 2" xfId="365" xr:uid="{00000000-0005-0000-0000-000069010000}"/>
    <cellStyle name="20% - Akzent1 11 5 2 7" xfId="366" xr:uid="{00000000-0005-0000-0000-00006A010000}"/>
    <cellStyle name="20% - Akzent1 11 5 3" xfId="367" xr:uid="{00000000-0005-0000-0000-00006B010000}"/>
    <cellStyle name="20% - Akzent1 11 5 3 2" xfId="368" xr:uid="{00000000-0005-0000-0000-00006C010000}"/>
    <cellStyle name="20% - Akzent1 11 5 3 2 2" xfId="369" xr:uid="{00000000-0005-0000-0000-00006D010000}"/>
    <cellStyle name="20% - Akzent1 11 5 3 3" xfId="370" xr:uid="{00000000-0005-0000-0000-00006E010000}"/>
    <cellStyle name="20% - Akzent1 11 5 3 3 2" xfId="371" xr:uid="{00000000-0005-0000-0000-00006F010000}"/>
    <cellStyle name="20% - Akzent1 11 5 3 4" xfId="372" xr:uid="{00000000-0005-0000-0000-000070010000}"/>
    <cellStyle name="20% - Akzent1 11 5 4" xfId="373" xr:uid="{00000000-0005-0000-0000-000071010000}"/>
    <cellStyle name="20% - Akzent1 11 5 4 2" xfId="374" xr:uid="{00000000-0005-0000-0000-000072010000}"/>
    <cellStyle name="20% - Akzent1 11 5 4 2 2" xfId="375" xr:uid="{00000000-0005-0000-0000-000073010000}"/>
    <cellStyle name="20% - Akzent1 11 5 4 3" xfId="376" xr:uid="{00000000-0005-0000-0000-000074010000}"/>
    <cellStyle name="20% - Akzent1 11 5 4 3 2" xfId="377" xr:uid="{00000000-0005-0000-0000-000075010000}"/>
    <cellStyle name="20% - Akzent1 11 5 4 4" xfId="378" xr:uid="{00000000-0005-0000-0000-000076010000}"/>
    <cellStyle name="20% - Akzent1 11 5 5" xfId="379" xr:uid="{00000000-0005-0000-0000-000077010000}"/>
    <cellStyle name="20% - Akzent1 11 5 5 2" xfId="380" xr:uid="{00000000-0005-0000-0000-000078010000}"/>
    <cellStyle name="20% - Akzent1 11 5 5 2 2" xfId="381" xr:uid="{00000000-0005-0000-0000-000079010000}"/>
    <cellStyle name="20% - Akzent1 11 5 5 3" xfId="382" xr:uid="{00000000-0005-0000-0000-00007A010000}"/>
    <cellStyle name="20% - Akzent1 11 5 5 3 2" xfId="383" xr:uid="{00000000-0005-0000-0000-00007B010000}"/>
    <cellStyle name="20% - Akzent1 11 5 5 4" xfId="384" xr:uid="{00000000-0005-0000-0000-00007C010000}"/>
    <cellStyle name="20% - Akzent1 11 5 6" xfId="385" xr:uid="{00000000-0005-0000-0000-00007D010000}"/>
    <cellStyle name="20% - Akzent1 11 5 6 2" xfId="386" xr:uid="{00000000-0005-0000-0000-00007E010000}"/>
    <cellStyle name="20% - Akzent1 11 5 7" xfId="387" xr:uid="{00000000-0005-0000-0000-00007F010000}"/>
    <cellStyle name="20% - Akzent1 11 5 7 2" xfId="388" xr:uid="{00000000-0005-0000-0000-000080010000}"/>
    <cellStyle name="20% - Akzent1 11 5 8" xfId="389" xr:uid="{00000000-0005-0000-0000-000081010000}"/>
    <cellStyle name="20% - Akzent1 12" xfId="390" xr:uid="{00000000-0005-0000-0000-000082010000}"/>
    <cellStyle name="20% - Akzent1 13" xfId="391" xr:uid="{00000000-0005-0000-0000-000083010000}"/>
    <cellStyle name="20% - Akzent1 14" xfId="392" xr:uid="{00000000-0005-0000-0000-000084010000}"/>
    <cellStyle name="20% - Akzent1 15" xfId="393" xr:uid="{00000000-0005-0000-0000-000085010000}"/>
    <cellStyle name="20% - Akzent1 15 2" xfId="394" xr:uid="{00000000-0005-0000-0000-000086010000}"/>
    <cellStyle name="20% - Akzent1 15 2 2" xfId="395" xr:uid="{00000000-0005-0000-0000-000087010000}"/>
    <cellStyle name="20% - Akzent1 15 2 2 2" xfId="396" xr:uid="{00000000-0005-0000-0000-000088010000}"/>
    <cellStyle name="20% - Akzent1 15 2 2 2 2" xfId="397" xr:uid="{00000000-0005-0000-0000-000089010000}"/>
    <cellStyle name="20% - Akzent1 15 2 2 3" xfId="398" xr:uid="{00000000-0005-0000-0000-00008A010000}"/>
    <cellStyle name="20% - Akzent1 15 2 2 3 2" xfId="399" xr:uid="{00000000-0005-0000-0000-00008B010000}"/>
    <cellStyle name="20% - Akzent1 15 2 2 4" xfId="400" xr:uid="{00000000-0005-0000-0000-00008C010000}"/>
    <cellStyle name="20% - Akzent1 15 2 3" xfId="401" xr:uid="{00000000-0005-0000-0000-00008D010000}"/>
    <cellStyle name="20% - Akzent1 15 2 3 2" xfId="402" xr:uid="{00000000-0005-0000-0000-00008E010000}"/>
    <cellStyle name="20% - Akzent1 15 2 3 2 2" xfId="403" xr:uid="{00000000-0005-0000-0000-00008F010000}"/>
    <cellStyle name="20% - Akzent1 15 2 3 3" xfId="404" xr:uid="{00000000-0005-0000-0000-000090010000}"/>
    <cellStyle name="20% - Akzent1 15 2 3 3 2" xfId="405" xr:uid="{00000000-0005-0000-0000-000091010000}"/>
    <cellStyle name="20% - Akzent1 15 2 3 4" xfId="406" xr:uid="{00000000-0005-0000-0000-000092010000}"/>
    <cellStyle name="20% - Akzent1 15 2 4" xfId="407" xr:uid="{00000000-0005-0000-0000-000093010000}"/>
    <cellStyle name="20% - Akzent1 15 2 4 2" xfId="408" xr:uid="{00000000-0005-0000-0000-000094010000}"/>
    <cellStyle name="20% - Akzent1 15 2 4 2 2" xfId="409" xr:uid="{00000000-0005-0000-0000-000095010000}"/>
    <cellStyle name="20% - Akzent1 15 2 4 3" xfId="410" xr:uid="{00000000-0005-0000-0000-000096010000}"/>
    <cellStyle name="20% - Akzent1 15 2 4 3 2" xfId="411" xr:uid="{00000000-0005-0000-0000-000097010000}"/>
    <cellStyle name="20% - Akzent1 15 2 4 4" xfId="412" xr:uid="{00000000-0005-0000-0000-000098010000}"/>
    <cellStyle name="20% - Akzent1 15 2 5" xfId="413" xr:uid="{00000000-0005-0000-0000-000099010000}"/>
    <cellStyle name="20% - Akzent1 15 2 5 2" xfId="414" xr:uid="{00000000-0005-0000-0000-00009A010000}"/>
    <cellStyle name="20% - Akzent1 15 2 6" xfId="415" xr:uid="{00000000-0005-0000-0000-00009B010000}"/>
    <cellStyle name="20% - Akzent1 15 2 6 2" xfId="416" xr:uid="{00000000-0005-0000-0000-00009C010000}"/>
    <cellStyle name="20% - Akzent1 15 2 7" xfId="417" xr:uid="{00000000-0005-0000-0000-00009D010000}"/>
    <cellStyle name="20% - Akzent1 15 3" xfId="418" xr:uid="{00000000-0005-0000-0000-00009E010000}"/>
    <cellStyle name="20% - Akzent1 15 3 2" xfId="419" xr:uid="{00000000-0005-0000-0000-00009F010000}"/>
    <cellStyle name="20% - Akzent1 15 3 2 2" xfId="420" xr:uid="{00000000-0005-0000-0000-0000A0010000}"/>
    <cellStyle name="20% - Akzent1 15 3 3" xfId="421" xr:uid="{00000000-0005-0000-0000-0000A1010000}"/>
    <cellStyle name="20% - Akzent1 15 3 3 2" xfId="422" xr:uid="{00000000-0005-0000-0000-0000A2010000}"/>
    <cellStyle name="20% - Akzent1 15 3 4" xfId="423" xr:uid="{00000000-0005-0000-0000-0000A3010000}"/>
    <cellStyle name="20% - Akzent1 15 4" xfId="424" xr:uid="{00000000-0005-0000-0000-0000A4010000}"/>
    <cellStyle name="20% - Akzent1 15 4 2" xfId="425" xr:uid="{00000000-0005-0000-0000-0000A5010000}"/>
    <cellStyle name="20% - Akzent1 15 4 2 2" xfId="426" xr:uid="{00000000-0005-0000-0000-0000A6010000}"/>
    <cellStyle name="20% - Akzent1 15 4 3" xfId="427" xr:uid="{00000000-0005-0000-0000-0000A7010000}"/>
    <cellStyle name="20% - Akzent1 15 4 3 2" xfId="428" xr:uid="{00000000-0005-0000-0000-0000A8010000}"/>
    <cellStyle name="20% - Akzent1 15 4 4" xfId="429" xr:uid="{00000000-0005-0000-0000-0000A9010000}"/>
    <cellStyle name="20% - Akzent1 15 5" xfId="430" xr:uid="{00000000-0005-0000-0000-0000AA010000}"/>
    <cellStyle name="20% - Akzent1 15 5 2" xfId="431" xr:uid="{00000000-0005-0000-0000-0000AB010000}"/>
    <cellStyle name="20% - Akzent1 15 5 2 2" xfId="432" xr:uid="{00000000-0005-0000-0000-0000AC010000}"/>
    <cellStyle name="20% - Akzent1 15 5 3" xfId="433" xr:uid="{00000000-0005-0000-0000-0000AD010000}"/>
    <cellStyle name="20% - Akzent1 15 5 3 2" xfId="434" xr:uid="{00000000-0005-0000-0000-0000AE010000}"/>
    <cellStyle name="20% - Akzent1 15 5 4" xfId="435" xr:uid="{00000000-0005-0000-0000-0000AF010000}"/>
    <cellStyle name="20% - Akzent1 15 6" xfId="436" xr:uid="{00000000-0005-0000-0000-0000B0010000}"/>
    <cellStyle name="20% - Akzent1 15 6 2" xfId="437" xr:uid="{00000000-0005-0000-0000-0000B1010000}"/>
    <cellStyle name="20% - Akzent1 15 7" xfId="438" xr:uid="{00000000-0005-0000-0000-0000B2010000}"/>
    <cellStyle name="20% - Akzent1 15 7 2" xfId="439" xr:uid="{00000000-0005-0000-0000-0000B3010000}"/>
    <cellStyle name="20% - Akzent1 15 8" xfId="440" xr:uid="{00000000-0005-0000-0000-0000B4010000}"/>
    <cellStyle name="20% - Akzent1 16" xfId="441" xr:uid="{00000000-0005-0000-0000-0000B5010000}"/>
    <cellStyle name="20% - Akzent1 16 2" xfId="442" xr:uid="{00000000-0005-0000-0000-0000B6010000}"/>
    <cellStyle name="20% - Akzent1 16 2 2" xfId="443" xr:uid="{00000000-0005-0000-0000-0000B7010000}"/>
    <cellStyle name="20% - Akzent1 16 2 2 2" xfId="444" xr:uid="{00000000-0005-0000-0000-0000B8010000}"/>
    <cellStyle name="20% - Akzent1 16 2 2 2 2" xfId="445" xr:uid="{00000000-0005-0000-0000-0000B9010000}"/>
    <cellStyle name="20% - Akzent1 16 2 2 3" xfId="446" xr:uid="{00000000-0005-0000-0000-0000BA010000}"/>
    <cellStyle name="20% - Akzent1 16 2 2 3 2" xfId="447" xr:uid="{00000000-0005-0000-0000-0000BB010000}"/>
    <cellStyle name="20% - Akzent1 16 2 2 4" xfId="448" xr:uid="{00000000-0005-0000-0000-0000BC010000}"/>
    <cellStyle name="20% - Akzent1 16 2 3" xfId="449" xr:uid="{00000000-0005-0000-0000-0000BD010000}"/>
    <cellStyle name="20% - Akzent1 16 2 3 2" xfId="450" xr:uid="{00000000-0005-0000-0000-0000BE010000}"/>
    <cellStyle name="20% - Akzent1 16 2 3 2 2" xfId="451" xr:uid="{00000000-0005-0000-0000-0000BF010000}"/>
    <cellStyle name="20% - Akzent1 16 2 3 3" xfId="452" xr:uid="{00000000-0005-0000-0000-0000C0010000}"/>
    <cellStyle name="20% - Akzent1 16 2 3 3 2" xfId="453" xr:uid="{00000000-0005-0000-0000-0000C1010000}"/>
    <cellStyle name="20% - Akzent1 16 2 3 4" xfId="454" xr:uid="{00000000-0005-0000-0000-0000C2010000}"/>
    <cellStyle name="20% - Akzent1 16 2 4" xfId="455" xr:uid="{00000000-0005-0000-0000-0000C3010000}"/>
    <cellStyle name="20% - Akzent1 16 2 4 2" xfId="456" xr:uid="{00000000-0005-0000-0000-0000C4010000}"/>
    <cellStyle name="20% - Akzent1 16 2 4 2 2" xfId="457" xr:uid="{00000000-0005-0000-0000-0000C5010000}"/>
    <cellStyle name="20% - Akzent1 16 2 4 3" xfId="458" xr:uid="{00000000-0005-0000-0000-0000C6010000}"/>
    <cellStyle name="20% - Akzent1 16 2 4 3 2" xfId="459" xr:uid="{00000000-0005-0000-0000-0000C7010000}"/>
    <cellStyle name="20% - Akzent1 16 2 4 4" xfId="460" xr:uid="{00000000-0005-0000-0000-0000C8010000}"/>
    <cellStyle name="20% - Akzent1 16 2 5" xfId="461" xr:uid="{00000000-0005-0000-0000-0000C9010000}"/>
    <cellStyle name="20% - Akzent1 16 2 5 2" xfId="462" xr:uid="{00000000-0005-0000-0000-0000CA010000}"/>
    <cellStyle name="20% - Akzent1 16 2 6" xfId="463" xr:uid="{00000000-0005-0000-0000-0000CB010000}"/>
    <cellStyle name="20% - Akzent1 16 2 6 2" xfId="464" xr:uid="{00000000-0005-0000-0000-0000CC010000}"/>
    <cellStyle name="20% - Akzent1 16 2 7" xfId="465" xr:uid="{00000000-0005-0000-0000-0000CD010000}"/>
    <cellStyle name="20% - Akzent1 16 3" xfId="466" xr:uid="{00000000-0005-0000-0000-0000CE010000}"/>
    <cellStyle name="20% - Akzent1 16 3 2" xfId="467" xr:uid="{00000000-0005-0000-0000-0000CF010000}"/>
    <cellStyle name="20% - Akzent1 16 3 2 2" xfId="468" xr:uid="{00000000-0005-0000-0000-0000D0010000}"/>
    <cellStyle name="20% - Akzent1 16 3 3" xfId="469" xr:uid="{00000000-0005-0000-0000-0000D1010000}"/>
    <cellStyle name="20% - Akzent1 16 3 3 2" xfId="470" xr:uid="{00000000-0005-0000-0000-0000D2010000}"/>
    <cellStyle name="20% - Akzent1 16 3 4" xfId="471" xr:uid="{00000000-0005-0000-0000-0000D3010000}"/>
    <cellStyle name="20% - Akzent1 16 4" xfId="472" xr:uid="{00000000-0005-0000-0000-0000D4010000}"/>
    <cellStyle name="20% - Akzent1 16 4 2" xfId="473" xr:uid="{00000000-0005-0000-0000-0000D5010000}"/>
    <cellStyle name="20% - Akzent1 16 4 2 2" xfId="474" xr:uid="{00000000-0005-0000-0000-0000D6010000}"/>
    <cellStyle name="20% - Akzent1 16 4 3" xfId="475" xr:uid="{00000000-0005-0000-0000-0000D7010000}"/>
    <cellStyle name="20% - Akzent1 16 4 3 2" xfId="476" xr:uid="{00000000-0005-0000-0000-0000D8010000}"/>
    <cellStyle name="20% - Akzent1 16 4 4" xfId="477" xr:uid="{00000000-0005-0000-0000-0000D9010000}"/>
    <cellStyle name="20% - Akzent1 16 5" xfId="478" xr:uid="{00000000-0005-0000-0000-0000DA010000}"/>
    <cellStyle name="20% - Akzent1 16 5 2" xfId="479" xr:uid="{00000000-0005-0000-0000-0000DB010000}"/>
    <cellStyle name="20% - Akzent1 16 5 2 2" xfId="480" xr:uid="{00000000-0005-0000-0000-0000DC010000}"/>
    <cellStyle name="20% - Akzent1 16 5 3" xfId="481" xr:uid="{00000000-0005-0000-0000-0000DD010000}"/>
    <cellStyle name="20% - Akzent1 16 5 3 2" xfId="482" xr:uid="{00000000-0005-0000-0000-0000DE010000}"/>
    <cellStyle name="20% - Akzent1 16 5 4" xfId="483" xr:uid="{00000000-0005-0000-0000-0000DF010000}"/>
    <cellStyle name="20% - Akzent1 16 6" xfId="484" xr:uid="{00000000-0005-0000-0000-0000E0010000}"/>
    <cellStyle name="20% - Akzent1 16 6 2" xfId="485" xr:uid="{00000000-0005-0000-0000-0000E1010000}"/>
    <cellStyle name="20% - Akzent1 16 7" xfId="486" xr:uid="{00000000-0005-0000-0000-0000E2010000}"/>
    <cellStyle name="20% - Akzent1 16 7 2" xfId="487" xr:uid="{00000000-0005-0000-0000-0000E3010000}"/>
    <cellStyle name="20% - Akzent1 16 8" xfId="488" xr:uid="{00000000-0005-0000-0000-0000E4010000}"/>
    <cellStyle name="20% - Akzent1 17" xfId="489" xr:uid="{00000000-0005-0000-0000-0000E5010000}"/>
    <cellStyle name="20% - Akzent1 17 2" xfId="490" xr:uid="{00000000-0005-0000-0000-0000E6010000}"/>
    <cellStyle name="20% - Akzent1 17 2 2" xfId="491" xr:uid="{00000000-0005-0000-0000-0000E7010000}"/>
    <cellStyle name="20% - Akzent1 17 2 2 2" xfId="492" xr:uid="{00000000-0005-0000-0000-0000E8010000}"/>
    <cellStyle name="20% - Akzent1 17 2 3" xfId="493" xr:uid="{00000000-0005-0000-0000-0000E9010000}"/>
    <cellStyle name="20% - Akzent1 17 2 3 2" xfId="494" xr:uid="{00000000-0005-0000-0000-0000EA010000}"/>
    <cellStyle name="20% - Akzent1 17 2 4" xfId="495" xr:uid="{00000000-0005-0000-0000-0000EB010000}"/>
    <cellStyle name="20% - Akzent1 17 3" xfId="496" xr:uid="{00000000-0005-0000-0000-0000EC010000}"/>
    <cellStyle name="20% - Akzent1 17 3 2" xfId="497" xr:uid="{00000000-0005-0000-0000-0000ED010000}"/>
    <cellStyle name="20% - Akzent1 17 3 2 2" xfId="498" xr:uid="{00000000-0005-0000-0000-0000EE010000}"/>
    <cellStyle name="20% - Akzent1 17 3 3" xfId="499" xr:uid="{00000000-0005-0000-0000-0000EF010000}"/>
    <cellStyle name="20% - Akzent1 17 3 3 2" xfId="500" xr:uid="{00000000-0005-0000-0000-0000F0010000}"/>
    <cellStyle name="20% - Akzent1 17 3 4" xfId="501" xr:uid="{00000000-0005-0000-0000-0000F1010000}"/>
    <cellStyle name="20% - Akzent1 17 4" xfId="502" xr:uid="{00000000-0005-0000-0000-0000F2010000}"/>
    <cellStyle name="20% - Akzent1 17 4 2" xfId="503" xr:uid="{00000000-0005-0000-0000-0000F3010000}"/>
    <cellStyle name="20% - Akzent1 17 4 2 2" xfId="504" xr:uid="{00000000-0005-0000-0000-0000F4010000}"/>
    <cellStyle name="20% - Akzent1 17 4 3" xfId="505" xr:uid="{00000000-0005-0000-0000-0000F5010000}"/>
    <cellStyle name="20% - Akzent1 17 4 3 2" xfId="506" xr:uid="{00000000-0005-0000-0000-0000F6010000}"/>
    <cellStyle name="20% - Akzent1 17 4 4" xfId="507" xr:uid="{00000000-0005-0000-0000-0000F7010000}"/>
    <cellStyle name="20% - Akzent1 17 5" xfId="508" xr:uid="{00000000-0005-0000-0000-0000F8010000}"/>
    <cellStyle name="20% - Akzent1 17 5 2" xfId="509" xr:uid="{00000000-0005-0000-0000-0000F9010000}"/>
    <cellStyle name="20% - Akzent1 17 6" xfId="510" xr:uid="{00000000-0005-0000-0000-0000FA010000}"/>
    <cellStyle name="20% - Akzent1 17 6 2" xfId="511" xr:uid="{00000000-0005-0000-0000-0000FB010000}"/>
    <cellStyle name="20% - Akzent1 17 7" xfId="512" xr:uid="{00000000-0005-0000-0000-0000FC010000}"/>
    <cellStyle name="20% - Akzent1 18" xfId="513" xr:uid="{00000000-0005-0000-0000-0000FD010000}"/>
    <cellStyle name="20% - Akzent1 18 2" xfId="514" xr:uid="{00000000-0005-0000-0000-0000FE010000}"/>
    <cellStyle name="20% - Akzent1 18 2 2" xfId="515" xr:uid="{00000000-0005-0000-0000-0000FF010000}"/>
    <cellStyle name="20% - Akzent1 18 2 2 2" xfId="516" xr:uid="{00000000-0005-0000-0000-000000020000}"/>
    <cellStyle name="20% - Akzent1 18 2 3" xfId="517" xr:uid="{00000000-0005-0000-0000-000001020000}"/>
    <cellStyle name="20% - Akzent1 18 2 3 2" xfId="518" xr:uid="{00000000-0005-0000-0000-000002020000}"/>
    <cellStyle name="20% - Akzent1 18 2 4" xfId="519" xr:uid="{00000000-0005-0000-0000-000003020000}"/>
    <cellStyle name="20% - Akzent1 18 3" xfId="520" xr:uid="{00000000-0005-0000-0000-000004020000}"/>
    <cellStyle name="20% - Akzent1 18 3 2" xfId="521" xr:uid="{00000000-0005-0000-0000-000005020000}"/>
    <cellStyle name="20% - Akzent1 18 3 2 2" xfId="522" xr:uid="{00000000-0005-0000-0000-000006020000}"/>
    <cellStyle name="20% - Akzent1 18 3 3" xfId="523" xr:uid="{00000000-0005-0000-0000-000007020000}"/>
    <cellStyle name="20% - Akzent1 18 3 3 2" xfId="524" xr:uid="{00000000-0005-0000-0000-000008020000}"/>
    <cellStyle name="20% - Akzent1 18 3 4" xfId="525" xr:uid="{00000000-0005-0000-0000-000009020000}"/>
    <cellStyle name="20% - Akzent1 18 4" xfId="526" xr:uid="{00000000-0005-0000-0000-00000A020000}"/>
    <cellStyle name="20% - Akzent1 18 4 2" xfId="527" xr:uid="{00000000-0005-0000-0000-00000B020000}"/>
    <cellStyle name="20% - Akzent1 18 4 2 2" xfId="528" xr:uid="{00000000-0005-0000-0000-00000C020000}"/>
    <cellStyle name="20% - Akzent1 18 4 3" xfId="529" xr:uid="{00000000-0005-0000-0000-00000D020000}"/>
    <cellStyle name="20% - Akzent1 18 4 3 2" xfId="530" xr:uid="{00000000-0005-0000-0000-00000E020000}"/>
    <cellStyle name="20% - Akzent1 18 4 4" xfId="531" xr:uid="{00000000-0005-0000-0000-00000F020000}"/>
    <cellStyle name="20% - Akzent1 18 5" xfId="532" xr:uid="{00000000-0005-0000-0000-000010020000}"/>
    <cellStyle name="20% - Akzent1 18 5 2" xfId="533" xr:uid="{00000000-0005-0000-0000-000011020000}"/>
    <cellStyle name="20% - Akzent1 18 6" xfId="534" xr:uid="{00000000-0005-0000-0000-000012020000}"/>
    <cellStyle name="20% - Akzent1 18 6 2" xfId="535" xr:uid="{00000000-0005-0000-0000-000013020000}"/>
    <cellStyle name="20% - Akzent1 18 7" xfId="536" xr:uid="{00000000-0005-0000-0000-000014020000}"/>
    <cellStyle name="20% - Akzent1 19" xfId="537" xr:uid="{00000000-0005-0000-0000-000015020000}"/>
    <cellStyle name="20% - Akzent1 19 2" xfId="538" xr:uid="{00000000-0005-0000-0000-000016020000}"/>
    <cellStyle name="20% - Akzent1 19 2 2" xfId="539" xr:uid="{00000000-0005-0000-0000-000017020000}"/>
    <cellStyle name="20% - Akzent1 19 3" xfId="540" xr:uid="{00000000-0005-0000-0000-000018020000}"/>
    <cellStyle name="20% - Akzent1 19 3 2" xfId="541" xr:uid="{00000000-0005-0000-0000-000019020000}"/>
    <cellStyle name="20% - Akzent1 19 4" xfId="542" xr:uid="{00000000-0005-0000-0000-00001A020000}"/>
    <cellStyle name="20% - Akzent1 2" xfId="543" xr:uid="{00000000-0005-0000-0000-00001B020000}"/>
    <cellStyle name="20% - Akzent1 2 10" xfId="544" xr:uid="{00000000-0005-0000-0000-00001C020000}"/>
    <cellStyle name="20% - Akzent1 2 10 2" xfId="545" xr:uid="{00000000-0005-0000-0000-00001D020000}"/>
    <cellStyle name="20% - Akzent1 2 10 2 2" xfId="546" xr:uid="{00000000-0005-0000-0000-00001E020000}"/>
    <cellStyle name="20% - Akzent1 2 10 2 2 2" xfId="547" xr:uid="{00000000-0005-0000-0000-00001F020000}"/>
    <cellStyle name="20% - Akzent1 2 10 2 2 2 2" xfId="548" xr:uid="{00000000-0005-0000-0000-000020020000}"/>
    <cellStyle name="20% - Akzent1 2 10 2 2 3" xfId="549" xr:uid="{00000000-0005-0000-0000-000021020000}"/>
    <cellStyle name="20% - Akzent1 2 10 2 2 3 2" xfId="550" xr:uid="{00000000-0005-0000-0000-000022020000}"/>
    <cellStyle name="20% - Akzent1 2 10 2 2 4" xfId="551" xr:uid="{00000000-0005-0000-0000-000023020000}"/>
    <cellStyle name="20% - Akzent1 2 10 2 3" xfId="552" xr:uid="{00000000-0005-0000-0000-000024020000}"/>
    <cellStyle name="20% - Akzent1 2 10 2 3 2" xfId="553" xr:uid="{00000000-0005-0000-0000-000025020000}"/>
    <cellStyle name="20% - Akzent1 2 10 2 3 2 2" xfId="554" xr:uid="{00000000-0005-0000-0000-000026020000}"/>
    <cellStyle name="20% - Akzent1 2 10 2 3 3" xfId="555" xr:uid="{00000000-0005-0000-0000-000027020000}"/>
    <cellStyle name="20% - Akzent1 2 10 2 3 3 2" xfId="556" xr:uid="{00000000-0005-0000-0000-000028020000}"/>
    <cellStyle name="20% - Akzent1 2 10 2 3 4" xfId="557" xr:uid="{00000000-0005-0000-0000-000029020000}"/>
    <cellStyle name="20% - Akzent1 2 10 2 4" xfId="558" xr:uid="{00000000-0005-0000-0000-00002A020000}"/>
    <cellStyle name="20% - Akzent1 2 10 2 4 2" xfId="559" xr:uid="{00000000-0005-0000-0000-00002B020000}"/>
    <cellStyle name="20% - Akzent1 2 10 2 4 2 2" xfId="560" xr:uid="{00000000-0005-0000-0000-00002C020000}"/>
    <cellStyle name="20% - Akzent1 2 10 2 4 3" xfId="561" xr:uid="{00000000-0005-0000-0000-00002D020000}"/>
    <cellStyle name="20% - Akzent1 2 10 2 4 3 2" xfId="562" xr:uid="{00000000-0005-0000-0000-00002E020000}"/>
    <cellStyle name="20% - Akzent1 2 10 2 4 4" xfId="563" xr:uid="{00000000-0005-0000-0000-00002F020000}"/>
    <cellStyle name="20% - Akzent1 2 10 2 5" xfId="564" xr:uid="{00000000-0005-0000-0000-000030020000}"/>
    <cellStyle name="20% - Akzent1 2 10 2 5 2" xfId="565" xr:uid="{00000000-0005-0000-0000-000031020000}"/>
    <cellStyle name="20% - Akzent1 2 10 2 6" xfId="566" xr:uid="{00000000-0005-0000-0000-000032020000}"/>
    <cellStyle name="20% - Akzent1 2 10 2 6 2" xfId="567" xr:uid="{00000000-0005-0000-0000-000033020000}"/>
    <cellStyle name="20% - Akzent1 2 10 2 7" xfId="568" xr:uid="{00000000-0005-0000-0000-000034020000}"/>
    <cellStyle name="20% - Akzent1 2 10 3" xfId="569" xr:uid="{00000000-0005-0000-0000-000035020000}"/>
    <cellStyle name="20% - Akzent1 2 10 3 2" xfId="570" xr:uid="{00000000-0005-0000-0000-000036020000}"/>
    <cellStyle name="20% - Akzent1 2 10 3 2 2" xfId="571" xr:uid="{00000000-0005-0000-0000-000037020000}"/>
    <cellStyle name="20% - Akzent1 2 10 3 3" xfId="572" xr:uid="{00000000-0005-0000-0000-000038020000}"/>
    <cellStyle name="20% - Akzent1 2 10 3 3 2" xfId="573" xr:uid="{00000000-0005-0000-0000-000039020000}"/>
    <cellStyle name="20% - Akzent1 2 10 3 4" xfId="574" xr:uid="{00000000-0005-0000-0000-00003A020000}"/>
    <cellStyle name="20% - Akzent1 2 10 4" xfId="575" xr:uid="{00000000-0005-0000-0000-00003B020000}"/>
    <cellStyle name="20% - Akzent1 2 10 4 2" xfId="576" xr:uid="{00000000-0005-0000-0000-00003C020000}"/>
    <cellStyle name="20% - Akzent1 2 10 4 2 2" xfId="577" xr:uid="{00000000-0005-0000-0000-00003D020000}"/>
    <cellStyle name="20% - Akzent1 2 10 4 3" xfId="578" xr:uid="{00000000-0005-0000-0000-00003E020000}"/>
    <cellStyle name="20% - Akzent1 2 10 4 3 2" xfId="579" xr:uid="{00000000-0005-0000-0000-00003F020000}"/>
    <cellStyle name="20% - Akzent1 2 10 4 4" xfId="580" xr:uid="{00000000-0005-0000-0000-000040020000}"/>
    <cellStyle name="20% - Akzent1 2 10 5" xfId="581" xr:uid="{00000000-0005-0000-0000-000041020000}"/>
    <cellStyle name="20% - Akzent1 2 10 5 2" xfId="582" xr:uid="{00000000-0005-0000-0000-000042020000}"/>
    <cellStyle name="20% - Akzent1 2 10 5 2 2" xfId="583" xr:uid="{00000000-0005-0000-0000-000043020000}"/>
    <cellStyle name="20% - Akzent1 2 10 5 3" xfId="584" xr:uid="{00000000-0005-0000-0000-000044020000}"/>
    <cellStyle name="20% - Akzent1 2 10 5 3 2" xfId="585" xr:uid="{00000000-0005-0000-0000-000045020000}"/>
    <cellStyle name="20% - Akzent1 2 10 5 4" xfId="586" xr:uid="{00000000-0005-0000-0000-000046020000}"/>
    <cellStyle name="20% - Akzent1 2 10 6" xfId="587" xr:uid="{00000000-0005-0000-0000-000047020000}"/>
    <cellStyle name="20% - Akzent1 2 10 6 2" xfId="588" xr:uid="{00000000-0005-0000-0000-000048020000}"/>
    <cellStyle name="20% - Akzent1 2 10 7" xfId="589" xr:uid="{00000000-0005-0000-0000-000049020000}"/>
    <cellStyle name="20% - Akzent1 2 10 7 2" xfId="590" xr:uid="{00000000-0005-0000-0000-00004A020000}"/>
    <cellStyle name="20% - Akzent1 2 10 8" xfId="591" xr:uid="{00000000-0005-0000-0000-00004B020000}"/>
    <cellStyle name="20% - Akzent1 2 2" xfId="592" xr:uid="{00000000-0005-0000-0000-00004C020000}"/>
    <cellStyle name="20% - Akzent1 2 2 2" xfId="593" xr:uid="{00000000-0005-0000-0000-00004D020000}"/>
    <cellStyle name="20% - Akzent1 2 2 2 2" xfId="594" xr:uid="{00000000-0005-0000-0000-00004E020000}"/>
    <cellStyle name="20% - Akzent1 2 2 2 2 2" xfId="595" xr:uid="{00000000-0005-0000-0000-00004F020000}"/>
    <cellStyle name="20% - Akzent1 2 2 2 2 2 2" xfId="596" xr:uid="{00000000-0005-0000-0000-000050020000}"/>
    <cellStyle name="20% - Akzent1 2 2 2 2 3" xfId="597" xr:uid="{00000000-0005-0000-0000-000051020000}"/>
    <cellStyle name="20% - Akzent1 2 2 2 2 3 2" xfId="598" xr:uid="{00000000-0005-0000-0000-000052020000}"/>
    <cellStyle name="20% - Akzent1 2 2 2 2 4" xfId="599" xr:uid="{00000000-0005-0000-0000-000053020000}"/>
    <cellStyle name="20% - Akzent1 2 2 2 3" xfId="600" xr:uid="{00000000-0005-0000-0000-000054020000}"/>
    <cellStyle name="20% - Akzent1 2 2 2 3 2" xfId="601" xr:uid="{00000000-0005-0000-0000-000055020000}"/>
    <cellStyle name="20% - Akzent1 2 2 2 3 2 2" xfId="602" xr:uid="{00000000-0005-0000-0000-000056020000}"/>
    <cellStyle name="20% - Akzent1 2 2 2 3 3" xfId="603" xr:uid="{00000000-0005-0000-0000-000057020000}"/>
    <cellStyle name="20% - Akzent1 2 2 2 3 3 2" xfId="604" xr:uid="{00000000-0005-0000-0000-000058020000}"/>
    <cellStyle name="20% - Akzent1 2 2 2 3 4" xfId="605" xr:uid="{00000000-0005-0000-0000-000059020000}"/>
    <cellStyle name="20% - Akzent1 2 2 2 4" xfId="606" xr:uid="{00000000-0005-0000-0000-00005A020000}"/>
    <cellStyle name="20% - Akzent1 2 2 2 4 2" xfId="607" xr:uid="{00000000-0005-0000-0000-00005B020000}"/>
    <cellStyle name="20% - Akzent1 2 2 2 4 2 2" xfId="608" xr:uid="{00000000-0005-0000-0000-00005C020000}"/>
    <cellStyle name="20% - Akzent1 2 2 2 4 3" xfId="609" xr:uid="{00000000-0005-0000-0000-00005D020000}"/>
    <cellStyle name="20% - Akzent1 2 2 2 4 3 2" xfId="610" xr:uid="{00000000-0005-0000-0000-00005E020000}"/>
    <cellStyle name="20% - Akzent1 2 2 2 4 4" xfId="611" xr:uid="{00000000-0005-0000-0000-00005F020000}"/>
    <cellStyle name="20% - Akzent1 2 2 2 5" xfId="612" xr:uid="{00000000-0005-0000-0000-000060020000}"/>
    <cellStyle name="20% - Akzent1 2 2 2 5 2" xfId="613" xr:uid="{00000000-0005-0000-0000-000061020000}"/>
    <cellStyle name="20% - Akzent1 2 2 2 6" xfId="614" xr:uid="{00000000-0005-0000-0000-000062020000}"/>
    <cellStyle name="20% - Akzent1 2 2 2 6 2" xfId="615" xr:uid="{00000000-0005-0000-0000-000063020000}"/>
    <cellStyle name="20% - Akzent1 2 2 2 7" xfId="616" xr:uid="{00000000-0005-0000-0000-000064020000}"/>
    <cellStyle name="20% - Akzent1 2 2 3" xfId="617" xr:uid="{00000000-0005-0000-0000-000065020000}"/>
    <cellStyle name="20% - Akzent1 2 2 3 2" xfId="618" xr:uid="{00000000-0005-0000-0000-000066020000}"/>
    <cellStyle name="20% - Akzent1 2 2 3 2 2" xfId="619" xr:uid="{00000000-0005-0000-0000-000067020000}"/>
    <cellStyle name="20% - Akzent1 2 2 3 3" xfId="620" xr:uid="{00000000-0005-0000-0000-000068020000}"/>
    <cellStyle name="20% - Akzent1 2 2 3 3 2" xfId="621" xr:uid="{00000000-0005-0000-0000-000069020000}"/>
    <cellStyle name="20% - Akzent1 2 2 3 4" xfId="622" xr:uid="{00000000-0005-0000-0000-00006A020000}"/>
    <cellStyle name="20% - Akzent1 2 2 4" xfId="623" xr:uid="{00000000-0005-0000-0000-00006B020000}"/>
    <cellStyle name="20% - Akzent1 2 2 4 2" xfId="624" xr:uid="{00000000-0005-0000-0000-00006C020000}"/>
    <cellStyle name="20% - Akzent1 2 2 4 2 2" xfId="625" xr:uid="{00000000-0005-0000-0000-00006D020000}"/>
    <cellStyle name="20% - Akzent1 2 2 4 3" xfId="626" xr:uid="{00000000-0005-0000-0000-00006E020000}"/>
    <cellStyle name="20% - Akzent1 2 2 4 3 2" xfId="627" xr:uid="{00000000-0005-0000-0000-00006F020000}"/>
    <cellStyle name="20% - Akzent1 2 2 4 4" xfId="628" xr:uid="{00000000-0005-0000-0000-000070020000}"/>
    <cellStyle name="20% - Akzent1 2 2 5" xfId="629" xr:uid="{00000000-0005-0000-0000-000071020000}"/>
    <cellStyle name="20% - Akzent1 2 2 5 2" xfId="630" xr:uid="{00000000-0005-0000-0000-000072020000}"/>
    <cellStyle name="20% - Akzent1 2 2 5 2 2" xfId="631" xr:uid="{00000000-0005-0000-0000-000073020000}"/>
    <cellStyle name="20% - Akzent1 2 2 5 3" xfId="632" xr:uid="{00000000-0005-0000-0000-000074020000}"/>
    <cellStyle name="20% - Akzent1 2 2 5 3 2" xfId="633" xr:uid="{00000000-0005-0000-0000-000075020000}"/>
    <cellStyle name="20% - Akzent1 2 2 5 4" xfId="634" xr:uid="{00000000-0005-0000-0000-000076020000}"/>
    <cellStyle name="20% - Akzent1 2 2 6" xfId="635" xr:uid="{00000000-0005-0000-0000-000077020000}"/>
    <cellStyle name="20% - Akzent1 2 2 6 2" xfId="636" xr:uid="{00000000-0005-0000-0000-000078020000}"/>
    <cellStyle name="20% - Akzent1 2 2 7" xfId="637" xr:uid="{00000000-0005-0000-0000-000079020000}"/>
    <cellStyle name="20% - Akzent1 2 2 7 2" xfId="638" xr:uid="{00000000-0005-0000-0000-00007A020000}"/>
    <cellStyle name="20% - Akzent1 2 2 8" xfId="639" xr:uid="{00000000-0005-0000-0000-00007B020000}"/>
    <cellStyle name="20% - Akzent1 2 3" xfId="640" xr:uid="{00000000-0005-0000-0000-00007C020000}"/>
    <cellStyle name="20% - Akzent1 2 3 2" xfId="641" xr:uid="{00000000-0005-0000-0000-00007D020000}"/>
    <cellStyle name="20% - Akzent1 2 3 2 2" xfId="642" xr:uid="{00000000-0005-0000-0000-00007E020000}"/>
    <cellStyle name="20% - Akzent1 2 3 2 2 2" xfId="643" xr:uid="{00000000-0005-0000-0000-00007F020000}"/>
    <cellStyle name="20% - Akzent1 2 3 2 2 2 2" xfId="644" xr:uid="{00000000-0005-0000-0000-000080020000}"/>
    <cellStyle name="20% - Akzent1 2 3 2 2 3" xfId="645" xr:uid="{00000000-0005-0000-0000-000081020000}"/>
    <cellStyle name="20% - Akzent1 2 3 2 2 3 2" xfId="646" xr:uid="{00000000-0005-0000-0000-000082020000}"/>
    <cellStyle name="20% - Akzent1 2 3 2 2 4" xfId="647" xr:uid="{00000000-0005-0000-0000-000083020000}"/>
    <cellStyle name="20% - Akzent1 2 3 2 3" xfId="648" xr:uid="{00000000-0005-0000-0000-000084020000}"/>
    <cellStyle name="20% - Akzent1 2 3 2 3 2" xfId="649" xr:uid="{00000000-0005-0000-0000-000085020000}"/>
    <cellStyle name="20% - Akzent1 2 3 2 3 2 2" xfId="650" xr:uid="{00000000-0005-0000-0000-000086020000}"/>
    <cellStyle name="20% - Akzent1 2 3 2 3 3" xfId="651" xr:uid="{00000000-0005-0000-0000-000087020000}"/>
    <cellStyle name="20% - Akzent1 2 3 2 3 3 2" xfId="652" xr:uid="{00000000-0005-0000-0000-000088020000}"/>
    <cellStyle name="20% - Akzent1 2 3 2 3 4" xfId="653" xr:uid="{00000000-0005-0000-0000-000089020000}"/>
    <cellStyle name="20% - Akzent1 2 3 2 4" xfId="654" xr:uid="{00000000-0005-0000-0000-00008A020000}"/>
    <cellStyle name="20% - Akzent1 2 3 2 4 2" xfId="655" xr:uid="{00000000-0005-0000-0000-00008B020000}"/>
    <cellStyle name="20% - Akzent1 2 3 2 4 2 2" xfId="656" xr:uid="{00000000-0005-0000-0000-00008C020000}"/>
    <cellStyle name="20% - Akzent1 2 3 2 4 3" xfId="657" xr:uid="{00000000-0005-0000-0000-00008D020000}"/>
    <cellStyle name="20% - Akzent1 2 3 2 4 3 2" xfId="658" xr:uid="{00000000-0005-0000-0000-00008E020000}"/>
    <cellStyle name="20% - Akzent1 2 3 2 4 4" xfId="659" xr:uid="{00000000-0005-0000-0000-00008F020000}"/>
    <cellStyle name="20% - Akzent1 2 3 2 5" xfId="660" xr:uid="{00000000-0005-0000-0000-000090020000}"/>
    <cellStyle name="20% - Akzent1 2 3 2 5 2" xfId="661" xr:uid="{00000000-0005-0000-0000-000091020000}"/>
    <cellStyle name="20% - Akzent1 2 3 2 6" xfId="662" xr:uid="{00000000-0005-0000-0000-000092020000}"/>
    <cellStyle name="20% - Akzent1 2 3 2 6 2" xfId="663" xr:uid="{00000000-0005-0000-0000-000093020000}"/>
    <cellStyle name="20% - Akzent1 2 3 2 7" xfId="664" xr:uid="{00000000-0005-0000-0000-000094020000}"/>
    <cellStyle name="20% - Akzent1 2 3 3" xfId="665" xr:uid="{00000000-0005-0000-0000-000095020000}"/>
    <cellStyle name="20% - Akzent1 2 3 3 2" xfId="666" xr:uid="{00000000-0005-0000-0000-000096020000}"/>
    <cellStyle name="20% - Akzent1 2 3 3 2 2" xfId="667" xr:uid="{00000000-0005-0000-0000-000097020000}"/>
    <cellStyle name="20% - Akzent1 2 3 3 3" xfId="668" xr:uid="{00000000-0005-0000-0000-000098020000}"/>
    <cellStyle name="20% - Akzent1 2 3 3 3 2" xfId="669" xr:uid="{00000000-0005-0000-0000-000099020000}"/>
    <cellStyle name="20% - Akzent1 2 3 3 4" xfId="670" xr:uid="{00000000-0005-0000-0000-00009A020000}"/>
    <cellStyle name="20% - Akzent1 2 3 4" xfId="671" xr:uid="{00000000-0005-0000-0000-00009B020000}"/>
    <cellStyle name="20% - Akzent1 2 3 4 2" xfId="672" xr:uid="{00000000-0005-0000-0000-00009C020000}"/>
    <cellStyle name="20% - Akzent1 2 3 4 2 2" xfId="673" xr:uid="{00000000-0005-0000-0000-00009D020000}"/>
    <cellStyle name="20% - Akzent1 2 3 4 3" xfId="674" xr:uid="{00000000-0005-0000-0000-00009E020000}"/>
    <cellStyle name="20% - Akzent1 2 3 4 3 2" xfId="675" xr:uid="{00000000-0005-0000-0000-00009F020000}"/>
    <cellStyle name="20% - Akzent1 2 3 4 4" xfId="676" xr:uid="{00000000-0005-0000-0000-0000A0020000}"/>
    <cellStyle name="20% - Akzent1 2 3 5" xfId="677" xr:uid="{00000000-0005-0000-0000-0000A1020000}"/>
    <cellStyle name="20% - Akzent1 2 3 5 2" xfId="678" xr:uid="{00000000-0005-0000-0000-0000A2020000}"/>
    <cellStyle name="20% - Akzent1 2 3 5 2 2" xfId="679" xr:uid="{00000000-0005-0000-0000-0000A3020000}"/>
    <cellStyle name="20% - Akzent1 2 3 5 3" xfId="680" xr:uid="{00000000-0005-0000-0000-0000A4020000}"/>
    <cellStyle name="20% - Akzent1 2 3 5 3 2" xfId="681" xr:uid="{00000000-0005-0000-0000-0000A5020000}"/>
    <cellStyle name="20% - Akzent1 2 3 5 4" xfId="682" xr:uid="{00000000-0005-0000-0000-0000A6020000}"/>
    <cellStyle name="20% - Akzent1 2 3 6" xfId="683" xr:uid="{00000000-0005-0000-0000-0000A7020000}"/>
    <cellStyle name="20% - Akzent1 2 3 6 2" xfId="684" xr:uid="{00000000-0005-0000-0000-0000A8020000}"/>
    <cellStyle name="20% - Akzent1 2 3 7" xfId="685" xr:uid="{00000000-0005-0000-0000-0000A9020000}"/>
    <cellStyle name="20% - Akzent1 2 3 7 2" xfId="686" xr:uid="{00000000-0005-0000-0000-0000AA020000}"/>
    <cellStyle name="20% - Akzent1 2 3 8" xfId="687" xr:uid="{00000000-0005-0000-0000-0000AB020000}"/>
    <cellStyle name="20% - Akzent1 2 4" xfId="688" xr:uid="{00000000-0005-0000-0000-0000AC020000}"/>
    <cellStyle name="20% - Akzent1 2 4 2" xfId="689" xr:uid="{00000000-0005-0000-0000-0000AD020000}"/>
    <cellStyle name="20% - Akzent1 2 4 2 2" xfId="690" xr:uid="{00000000-0005-0000-0000-0000AE020000}"/>
    <cellStyle name="20% - Akzent1 2 4 2 2 2" xfId="691" xr:uid="{00000000-0005-0000-0000-0000AF020000}"/>
    <cellStyle name="20% - Akzent1 2 4 2 2 2 2" xfId="692" xr:uid="{00000000-0005-0000-0000-0000B0020000}"/>
    <cellStyle name="20% - Akzent1 2 4 2 2 3" xfId="693" xr:uid="{00000000-0005-0000-0000-0000B1020000}"/>
    <cellStyle name="20% - Akzent1 2 4 2 2 3 2" xfId="694" xr:uid="{00000000-0005-0000-0000-0000B2020000}"/>
    <cellStyle name="20% - Akzent1 2 4 2 2 4" xfId="695" xr:uid="{00000000-0005-0000-0000-0000B3020000}"/>
    <cellStyle name="20% - Akzent1 2 4 2 3" xfId="696" xr:uid="{00000000-0005-0000-0000-0000B4020000}"/>
    <cellStyle name="20% - Akzent1 2 4 2 3 2" xfId="697" xr:uid="{00000000-0005-0000-0000-0000B5020000}"/>
    <cellStyle name="20% - Akzent1 2 4 2 3 2 2" xfId="698" xr:uid="{00000000-0005-0000-0000-0000B6020000}"/>
    <cellStyle name="20% - Akzent1 2 4 2 3 3" xfId="699" xr:uid="{00000000-0005-0000-0000-0000B7020000}"/>
    <cellStyle name="20% - Akzent1 2 4 2 3 3 2" xfId="700" xr:uid="{00000000-0005-0000-0000-0000B8020000}"/>
    <cellStyle name="20% - Akzent1 2 4 2 3 4" xfId="701" xr:uid="{00000000-0005-0000-0000-0000B9020000}"/>
    <cellStyle name="20% - Akzent1 2 4 2 4" xfId="702" xr:uid="{00000000-0005-0000-0000-0000BA020000}"/>
    <cellStyle name="20% - Akzent1 2 4 2 4 2" xfId="703" xr:uid="{00000000-0005-0000-0000-0000BB020000}"/>
    <cellStyle name="20% - Akzent1 2 4 2 4 2 2" xfId="704" xr:uid="{00000000-0005-0000-0000-0000BC020000}"/>
    <cellStyle name="20% - Akzent1 2 4 2 4 3" xfId="705" xr:uid="{00000000-0005-0000-0000-0000BD020000}"/>
    <cellStyle name="20% - Akzent1 2 4 2 4 3 2" xfId="706" xr:uid="{00000000-0005-0000-0000-0000BE020000}"/>
    <cellStyle name="20% - Akzent1 2 4 2 4 4" xfId="707" xr:uid="{00000000-0005-0000-0000-0000BF020000}"/>
    <cellStyle name="20% - Akzent1 2 4 2 5" xfId="708" xr:uid="{00000000-0005-0000-0000-0000C0020000}"/>
    <cellStyle name="20% - Akzent1 2 4 2 5 2" xfId="709" xr:uid="{00000000-0005-0000-0000-0000C1020000}"/>
    <cellStyle name="20% - Akzent1 2 4 2 6" xfId="710" xr:uid="{00000000-0005-0000-0000-0000C2020000}"/>
    <cellStyle name="20% - Akzent1 2 4 2 6 2" xfId="711" xr:uid="{00000000-0005-0000-0000-0000C3020000}"/>
    <cellStyle name="20% - Akzent1 2 4 2 7" xfId="712" xr:uid="{00000000-0005-0000-0000-0000C4020000}"/>
    <cellStyle name="20% - Akzent1 2 4 3" xfId="713" xr:uid="{00000000-0005-0000-0000-0000C5020000}"/>
    <cellStyle name="20% - Akzent1 2 4 3 2" xfId="714" xr:uid="{00000000-0005-0000-0000-0000C6020000}"/>
    <cellStyle name="20% - Akzent1 2 4 3 2 2" xfId="715" xr:uid="{00000000-0005-0000-0000-0000C7020000}"/>
    <cellStyle name="20% - Akzent1 2 4 3 3" xfId="716" xr:uid="{00000000-0005-0000-0000-0000C8020000}"/>
    <cellStyle name="20% - Akzent1 2 4 3 3 2" xfId="717" xr:uid="{00000000-0005-0000-0000-0000C9020000}"/>
    <cellStyle name="20% - Akzent1 2 4 3 4" xfId="718" xr:uid="{00000000-0005-0000-0000-0000CA020000}"/>
    <cellStyle name="20% - Akzent1 2 4 4" xfId="719" xr:uid="{00000000-0005-0000-0000-0000CB020000}"/>
    <cellStyle name="20% - Akzent1 2 4 4 2" xfId="720" xr:uid="{00000000-0005-0000-0000-0000CC020000}"/>
    <cellStyle name="20% - Akzent1 2 4 4 2 2" xfId="721" xr:uid="{00000000-0005-0000-0000-0000CD020000}"/>
    <cellStyle name="20% - Akzent1 2 4 4 3" xfId="722" xr:uid="{00000000-0005-0000-0000-0000CE020000}"/>
    <cellStyle name="20% - Akzent1 2 4 4 3 2" xfId="723" xr:uid="{00000000-0005-0000-0000-0000CF020000}"/>
    <cellStyle name="20% - Akzent1 2 4 4 4" xfId="724" xr:uid="{00000000-0005-0000-0000-0000D0020000}"/>
    <cellStyle name="20% - Akzent1 2 4 5" xfId="725" xr:uid="{00000000-0005-0000-0000-0000D1020000}"/>
    <cellStyle name="20% - Akzent1 2 4 5 2" xfId="726" xr:uid="{00000000-0005-0000-0000-0000D2020000}"/>
    <cellStyle name="20% - Akzent1 2 4 5 2 2" xfId="727" xr:uid="{00000000-0005-0000-0000-0000D3020000}"/>
    <cellStyle name="20% - Akzent1 2 4 5 3" xfId="728" xr:uid="{00000000-0005-0000-0000-0000D4020000}"/>
    <cellStyle name="20% - Akzent1 2 4 5 3 2" xfId="729" xr:uid="{00000000-0005-0000-0000-0000D5020000}"/>
    <cellStyle name="20% - Akzent1 2 4 5 4" xfId="730" xr:uid="{00000000-0005-0000-0000-0000D6020000}"/>
    <cellStyle name="20% - Akzent1 2 4 6" xfId="731" xr:uid="{00000000-0005-0000-0000-0000D7020000}"/>
    <cellStyle name="20% - Akzent1 2 4 6 2" xfId="732" xr:uid="{00000000-0005-0000-0000-0000D8020000}"/>
    <cellStyle name="20% - Akzent1 2 4 7" xfId="733" xr:uid="{00000000-0005-0000-0000-0000D9020000}"/>
    <cellStyle name="20% - Akzent1 2 4 7 2" xfId="734" xr:uid="{00000000-0005-0000-0000-0000DA020000}"/>
    <cellStyle name="20% - Akzent1 2 4 8" xfId="735" xr:uid="{00000000-0005-0000-0000-0000DB020000}"/>
    <cellStyle name="20% - Akzent1 2 5" xfId="736" xr:uid="{00000000-0005-0000-0000-0000DC020000}"/>
    <cellStyle name="20% - Akzent1 2 5 2" xfId="737" xr:uid="{00000000-0005-0000-0000-0000DD020000}"/>
    <cellStyle name="20% - Akzent1 2 5 2 2" xfId="738" xr:uid="{00000000-0005-0000-0000-0000DE020000}"/>
    <cellStyle name="20% - Akzent1 2 5 2 2 2" xfId="739" xr:uid="{00000000-0005-0000-0000-0000DF020000}"/>
    <cellStyle name="20% - Akzent1 2 5 2 2 2 2" xfId="740" xr:uid="{00000000-0005-0000-0000-0000E0020000}"/>
    <cellStyle name="20% - Akzent1 2 5 2 2 3" xfId="741" xr:uid="{00000000-0005-0000-0000-0000E1020000}"/>
    <cellStyle name="20% - Akzent1 2 5 2 2 3 2" xfId="742" xr:uid="{00000000-0005-0000-0000-0000E2020000}"/>
    <cellStyle name="20% - Akzent1 2 5 2 2 4" xfId="743" xr:uid="{00000000-0005-0000-0000-0000E3020000}"/>
    <cellStyle name="20% - Akzent1 2 5 2 3" xfId="744" xr:uid="{00000000-0005-0000-0000-0000E4020000}"/>
    <cellStyle name="20% - Akzent1 2 5 2 3 2" xfId="745" xr:uid="{00000000-0005-0000-0000-0000E5020000}"/>
    <cellStyle name="20% - Akzent1 2 5 2 3 2 2" xfId="746" xr:uid="{00000000-0005-0000-0000-0000E6020000}"/>
    <cellStyle name="20% - Akzent1 2 5 2 3 3" xfId="747" xr:uid="{00000000-0005-0000-0000-0000E7020000}"/>
    <cellStyle name="20% - Akzent1 2 5 2 3 3 2" xfId="748" xr:uid="{00000000-0005-0000-0000-0000E8020000}"/>
    <cellStyle name="20% - Akzent1 2 5 2 3 4" xfId="749" xr:uid="{00000000-0005-0000-0000-0000E9020000}"/>
    <cellStyle name="20% - Akzent1 2 5 2 4" xfId="750" xr:uid="{00000000-0005-0000-0000-0000EA020000}"/>
    <cellStyle name="20% - Akzent1 2 5 2 4 2" xfId="751" xr:uid="{00000000-0005-0000-0000-0000EB020000}"/>
    <cellStyle name="20% - Akzent1 2 5 2 4 2 2" xfId="752" xr:uid="{00000000-0005-0000-0000-0000EC020000}"/>
    <cellStyle name="20% - Akzent1 2 5 2 4 3" xfId="753" xr:uid="{00000000-0005-0000-0000-0000ED020000}"/>
    <cellStyle name="20% - Akzent1 2 5 2 4 3 2" xfId="754" xr:uid="{00000000-0005-0000-0000-0000EE020000}"/>
    <cellStyle name="20% - Akzent1 2 5 2 4 4" xfId="755" xr:uid="{00000000-0005-0000-0000-0000EF020000}"/>
    <cellStyle name="20% - Akzent1 2 5 2 5" xfId="756" xr:uid="{00000000-0005-0000-0000-0000F0020000}"/>
    <cellStyle name="20% - Akzent1 2 5 2 5 2" xfId="757" xr:uid="{00000000-0005-0000-0000-0000F1020000}"/>
    <cellStyle name="20% - Akzent1 2 5 2 6" xfId="758" xr:uid="{00000000-0005-0000-0000-0000F2020000}"/>
    <cellStyle name="20% - Akzent1 2 5 2 6 2" xfId="759" xr:uid="{00000000-0005-0000-0000-0000F3020000}"/>
    <cellStyle name="20% - Akzent1 2 5 2 7" xfId="760" xr:uid="{00000000-0005-0000-0000-0000F4020000}"/>
    <cellStyle name="20% - Akzent1 2 5 3" xfId="761" xr:uid="{00000000-0005-0000-0000-0000F5020000}"/>
    <cellStyle name="20% - Akzent1 2 5 3 2" xfId="762" xr:uid="{00000000-0005-0000-0000-0000F6020000}"/>
    <cellStyle name="20% - Akzent1 2 5 3 2 2" xfId="763" xr:uid="{00000000-0005-0000-0000-0000F7020000}"/>
    <cellStyle name="20% - Akzent1 2 5 3 3" xfId="764" xr:uid="{00000000-0005-0000-0000-0000F8020000}"/>
    <cellStyle name="20% - Akzent1 2 5 3 3 2" xfId="765" xr:uid="{00000000-0005-0000-0000-0000F9020000}"/>
    <cellStyle name="20% - Akzent1 2 5 3 4" xfId="766" xr:uid="{00000000-0005-0000-0000-0000FA020000}"/>
    <cellStyle name="20% - Akzent1 2 5 4" xfId="767" xr:uid="{00000000-0005-0000-0000-0000FB020000}"/>
    <cellStyle name="20% - Akzent1 2 5 4 2" xfId="768" xr:uid="{00000000-0005-0000-0000-0000FC020000}"/>
    <cellStyle name="20% - Akzent1 2 5 4 2 2" xfId="769" xr:uid="{00000000-0005-0000-0000-0000FD020000}"/>
    <cellStyle name="20% - Akzent1 2 5 4 3" xfId="770" xr:uid="{00000000-0005-0000-0000-0000FE020000}"/>
    <cellStyle name="20% - Akzent1 2 5 4 3 2" xfId="771" xr:uid="{00000000-0005-0000-0000-0000FF020000}"/>
    <cellStyle name="20% - Akzent1 2 5 4 4" xfId="772" xr:uid="{00000000-0005-0000-0000-000000030000}"/>
    <cellStyle name="20% - Akzent1 2 5 5" xfId="773" xr:uid="{00000000-0005-0000-0000-000001030000}"/>
    <cellStyle name="20% - Akzent1 2 5 5 2" xfId="774" xr:uid="{00000000-0005-0000-0000-000002030000}"/>
    <cellStyle name="20% - Akzent1 2 5 5 2 2" xfId="775" xr:uid="{00000000-0005-0000-0000-000003030000}"/>
    <cellStyle name="20% - Akzent1 2 5 5 3" xfId="776" xr:uid="{00000000-0005-0000-0000-000004030000}"/>
    <cellStyle name="20% - Akzent1 2 5 5 3 2" xfId="777" xr:uid="{00000000-0005-0000-0000-000005030000}"/>
    <cellStyle name="20% - Akzent1 2 5 5 4" xfId="778" xr:uid="{00000000-0005-0000-0000-000006030000}"/>
    <cellStyle name="20% - Akzent1 2 5 6" xfId="779" xr:uid="{00000000-0005-0000-0000-000007030000}"/>
    <cellStyle name="20% - Akzent1 2 5 6 2" xfId="780" xr:uid="{00000000-0005-0000-0000-000008030000}"/>
    <cellStyle name="20% - Akzent1 2 5 7" xfId="781" xr:uid="{00000000-0005-0000-0000-000009030000}"/>
    <cellStyle name="20% - Akzent1 2 5 7 2" xfId="782" xr:uid="{00000000-0005-0000-0000-00000A030000}"/>
    <cellStyle name="20% - Akzent1 2 5 8" xfId="783" xr:uid="{00000000-0005-0000-0000-00000B030000}"/>
    <cellStyle name="20% - Akzent1 2 6" xfId="784" xr:uid="{00000000-0005-0000-0000-00000C030000}"/>
    <cellStyle name="20% - Akzent1 2 6 2" xfId="785" xr:uid="{00000000-0005-0000-0000-00000D030000}"/>
    <cellStyle name="20% - Akzent1 2 6 2 2" xfId="786" xr:uid="{00000000-0005-0000-0000-00000E030000}"/>
    <cellStyle name="20% - Akzent1 2 6 2 2 2" xfId="787" xr:uid="{00000000-0005-0000-0000-00000F030000}"/>
    <cellStyle name="20% - Akzent1 2 6 2 2 2 2" xfId="788" xr:uid="{00000000-0005-0000-0000-000010030000}"/>
    <cellStyle name="20% - Akzent1 2 6 2 2 3" xfId="789" xr:uid="{00000000-0005-0000-0000-000011030000}"/>
    <cellStyle name="20% - Akzent1 2 6 2 2 3 2" xfId="790" xr:uid="{00000000-0005-0000-0000-000012030000}"/>
    <cellStyle name="20% - Akzent1 2 6 2 2 4" xfId="791" xr:uid="{00000000-0005-0000-0000-000013030000}"/>
    <cellStyle name="20% - Akzent1 2 6 2 3" xfId="792" xr:uid="{00000000-0005-0000-0000-000014030000}"/>
    <cellStyle name="20% - Akzent1 2 6 2 3 2" xfId="793" xr:uid="{00000000-0005-0000-0000-000015030000}"/>
    <cellStyle name="20% - Akzent1 2 6 2 3 2 2" xfId="794" xr:uid="{00000000-0005-0000-0000-000016030000}"/>
    <cellStyle name="20% - Akzent1 2 6 2 3 3" xfId="795" xr:uid="{00000000-0005-0000-0000-000017030000}"/>
    <cellStyle name="20% - Akzent1 2 6 2 3 3 2" xfId="796" xr:uid="{00000000-0005-0000-0000-000018030000}"/>
    <cellStyle name="20% - Akzent1 2 6 2 3 4" xfId="797" xr:uid="{00000000-0005-0000-0000-000019030000}"/>
    <cellStyle name="20% - Akzent1 2 6 2 4" xfId="798" xr:uid="{00000000-0005-0000-0000-00001A030000}"/>
    <cellStyle name="20% - Akzent1 2 6 2 4 2" xfId="799" xr:uid="{00000000-0005-0000-0000-00001B030000}"/>
    <cellStyle name="20% - Akzent1 2 6 2 4 2 2" xfId="800" xr:uid="{00000000-0005-0000-0000-00001C030000}"/>
    <cellStyle name="20% - Akzent1 2 6 2 4 3" xfId="801" xr:uid="{00000000-0005-0000-0000-00001D030000}"/>
    <cellStyle name="20% - Akzent1 2 6 2 4 3 2" xfId="802" xr:uid="{00000000-0005-0000-0000-00001E030000}"/>
    <cellStyle name="20% - Akzent1 2 6 2 4 4" xfId="803" xr:uid="{00000000-0005-0000-0000-00001F030000}"/>
    <cellStyle name="20% - Akzent1 2 6 2 5" xfId="804" xr:uid="{00000000-0005-0000-0000-000020030000}"/>
    <cellStyle name="20% - Akzent1 2 6 2 5 2" xfId="805" xr:uid="{00000000-0005-0000-0000-000021030000}"/>
    <cellStyle name="20% - Akzent1 2 6 2 6" xfId="806" xr:uid="{00000000-0005-0000-0000-000022030000}"/>
    <cellStyle name="20% - Akzent1 2 6 2 6 2" xfId="807" xr:uid="{00000000-0005-0000-0000-000023030000}"/>
    <cellStyle name="20% - Akzent1 2 6 2 7" xfId="808" xr:uid="{00000000-0005-0000-0000-000024030000}"/>
    <cellStyle name="20% - Akzent1 2 6 3" xfId="809" xr:uid="{00000000-0005-0000-0000-000025030000}"/>
    <cellStyle name="20% - Akzent1 2 6 3 2" xfId="810" xr:uid="{00000000-0005-0000-0000-000026030000}"/>
    <cellStyle name="20% - Akzent1 2 6 3 2 2" xfId="811" xr:uid="{00000000-0005-0000-0000-000027030000}"/>
    <cellStyle name="20% - Akzent1 2 6 3 3" xfId="812" xr:uid="{00000000-0005-0000-0000-000028030000}"/>
    <cellStyle name="20% - Akzent1 2 6 3 3 2" xfId="813" xr:uid="{00000000-0005-0000-0000-000029030000}"/>
    <cellStyle name="20% - Akzent1 2 6 3 4" xfId="814" xr:uid="{00000000-0005-0000-0000-00002A030000}"/>
    <cellStyle name="20% - Akzent1 2 6 4" xfId="815" xr:uid="{00000000-0005-0000-0000-00002B030000}"/>
    <cellStyle name="20% - Akzent1 2 6 4 2" xfId="816" xr:uid="{00000000-0005-0000-0000-00002C030000}"/>
    <cellStyle name="20% - Akzent1 2 6 4 2 2" xfId="817" xr:uid="{00000000-0005-0000-0000-00002D030000}"/>
    <cellStyle name="20% - Akzent1 2 6 4 3" xfId="818" xr:uid="{00000000-0005-0000-0000-00002E030000}"/>
    <cellStyle name="20% - Akzent1 2 6 4 3 2" xfId="819" xr:uid="{00000000-0005-0000-0000-00002F030000}"/>
    <cellStyle name="20% - Akzent1 2 6 4 4" xfId="820" xr:uid="{00000000-0005-0000-0000-000030030000}"/>
    <cellStyle name="20% - Akzent1 2 6 5" xfId="821" xr:uid="{00000000-0005-0000-0000-000031030000}"/>
    <cellStyle name="20% - Akzent1 2 6 5 2" xfId="822" xr:uid="{00000000-0005-0000-0000-000032030000}"/>
    <cellStyle name="20% - Akzent1 2 6 5 2 2" xfId="823" xr:uid="{00000000-0005-0000-0000-000033030000}"/>
    <cellStyle name="20% - Akzent1 2 6 5 3" xfId="824" xr:uid="{00000000-0005-0000-0000-000034030000}"/>
    <cellStyle name="20% - Akzent1 2 6 5 3 2" xfId="825" xr:uid="{00000000-0005-0000-0000-000035030000}"/>
    <cellStyle name="20% - Akzent1 2 6 5 4" xfId="826" xr:uid="{00000000-0005-0000-0000-000036030000}"/>
    <cellStyle name="20% - Akzent1 2 6 6" xfId="827" xr:uid="{00000000-0005-0000-0000-000037030000}"/>
    <cellStyle name="20% - Akzent1 2 6 6 2" xfId="828" xr:uid="{00000000-0005-0000-0000-000038030000}"/>
    <cellStyle name="20% - Akzent1 2 6 7" xfId="829" xr:uid="{00000000-0005-0000-0000-000039030000}"/>
    <cellStyle name="20% - Akzent1 2 6 7 2" xfId="830" xr:uid="{00000000-0005-0000-0000-00003A030000}"/>
    <cellStyle name="20% - Akzent1 2 6 8" xfId="831" xr:uid="{00000000-0005-0000-0000-00003B030000}"/>
    <cellStyle name="20% - Akzent1 2 7" xfId="832" xr:uid="{00000000-0005-0000-0000-00003C030000}"/>
    <cellStyle name="20% - Akzent1 2 7 2" xfId="833" xr:uid="{00000000-0005-0000-0000-00003D030000}"/>
    <cellStyle name="20% - Akzent1 2 7 2 2" xfId="834" xr:uid="{00000000-0005-0000-0000-00003E030000}"/>
    <cellStyle name="20% - Akzent1 2 7 2 2 2" xfId="835" xr:uid="{00000000-0005-0000-0000-00003F030000}"/>
    <cellStyle name="20% - Akzent1 2 7 2 2 2 2" xfId="836" xr:uid="{00000000-0005-0000-0000-000040030000}"/>
    <cellStyle name="20% - Akzent1 2 7 2 2 3" xfId="837" xr:uid="{00000000-0005-0000-0000-000041030000}"/>
    <cellStyle name="20% - Akzent1 2 7 2 2 3 2" xfId="838" xr:uid="{00000000-0005-0000-0000-000042030000}"/>
    <cellStyle name="20% - Akzent1 2 7 2 2 4" xfId="839" xr:uid="{00000000-0005-0000-0000-000043030000}"/>
    <cellStyle name="20% - Akzent1 2 7 2 3" xfId="840" xr:uid="{00000000-0005-0000-0000-000044030000}"/>
    <cellStyle name="20% - Akzent1 2 7 2 3 2" xfId="841" xr:uid="{00000000-0005-0000-0000-000045030000}"/>
    <cellStyle name="20% - Akzent1 2 7 2 3 2 2" xfId="842" xr:uid="{00000000-0005-0000-0000-000046030000}"/>
    <cellStyle name="20% - Akzent1 2 7 2 3 3" xfId="843" xr:uid="{00000000-0005-0000-0000-000047030000}"/>
    <cellStyle name="20% - Akzent1 2 7 2 3 3 2" xfId="844" xr:uid="{00000000-0005-0000-0000-000048030000}"/>
    <cellStyle name="20% - Akzent1 2 7 2 3 4" xfId="845" xr:uid="{00000000-0005-0000-0000-000049030000}"/>
    <cellStyle name="20% - Akzent1 2 7 2 4" xfId="846" xr:uid="{00000000-0005-0000-0000-00004A030000}"/>
    <cellStyle name="20% - Akzent1 2 7 2 4 2" xfId="847" xr:uid="{00000000-0005-0000-0000-00004B030000}"/>
    <cellStyle name="20% - Akzent1 2 7 2 4 2 2" xfId="848" xr:uid="{00000000-0005-0000-0000-00004C030000}"/>
    <cellStyle name="20% - Akzent1 2 7 2 4 3" xfId="849" xr:uid="{00000000-0005-0000-0000-00004D030000}"/>
    <cellStyle name="20% - Akzent1 2 7 2 4 3 2" xfId="850" xr:uid="{00000000-0005-0000-0000-00004E030000}"/>
    <cellStyle name="20% - Akzent1 2 7 2 4 4" xfId="851" xr:uid="{00000000-0005-0000-0000-00004F030000}"/>
    <cellStyle name="20% - Akzent1 2 7 2 5" xfId="852" xr:uid="{00000000-0005-0000-0000-000050030000}"/>
    <cellStyle name="20% - Akzent1 2 7 2 5 2" xfId="853" xr:uid="{00000000-0005-0000-0000-000051030000}"/>
    <cellStyle name="20% - Akzent1 2 7 2 6" xfId="854" xr:uid="{00000000-0005-0000-0000-000052030000}"/>
    <cellStyle name="20% - Akzent1 2 7 2 6 2" xfId="855" xr:uid="{00000000-0005-0000-0000-000053030000}"/>
    <cellStyle name="20% - Akzent1 2 7 2 7" xfId="856" xr:uid="{00000000-0005-0000-0000-000054030000}"/>
    <cellStyle name="20% - Akzent1 2 7 3" xfId="857" xr:uid="{00000000-0005-0000-0000-000055030000}"/>
    <cellStyle name="20% - Akzent1 2 7 3 2" xfId="858" xr:uid="{00000000-0005-0000-0000-000056030000}"/>
    <cellStyle name="20% - Akzent1 2 7 3 2 2" xfId="859" xr:uid="{00000000-0005-0000-0000-000057030000}"/>
    <cellStyle name="20% - Akzent1 2 7 3 3" xfId="860" xr:uid="{00000000-0005-0000-0000-000058030000}"/>
    <cellStyle name="20% - Akzent1 2 7 3 3 2" xfId="861" xr:uid="{00000000-0005-0000-0000-000059030000}"/>
    <cellStyle name="20% - Akzent1 2 7 3 4" xfId="862" xr:uid="{00000000-0005-0000-0000-00005A030000}"/>
    <cellStyle name="20% - Akzent1 2 7 4" xfId="863" xr:uid="{00000000-0005-0000-0000-00005B030000}"/>
    <cellStyle name="20% - Akzent1 2 7 4 2" xfId="864" xr:uid="{00000000-0005-0000-0000-00005C030000}"/>
    <cellStyle name="20% - Akzent1 2 7 4 2 2" xfId="865" xr:uid="{00000000-0005-0000-0000-00005D030000}"/>
    <cellStyle name="20% - Akzent1 2 7 4 3" xfId="866" xr:uid="{00000000-0005-0000-0000-00005E030000}"/>
    <cellStyle name="20% - Akzent1 2 7 4 3 2" xfId="867" xr:uid="{00000000-0005-0000-0000-00005F030000}"/>
    <cellStyle name="20% - Akzent1 2 7 4 4" xfId="868" xr:uid="{00000000-0005-0000-0000-000060030000}"/>
    <cellStyle name="20% - Akzent1 2 7 5" xfId="869" xr:uid="{00000000-0005-0000-0000-000061030000}"/>
    <cellStyle name="20% - Akzent1 2 7 5 2" xfId="870" xr:uid="{00000000-0005-0000-0000-000062030000}"/>
    <cellStyle name="20% - Akzent1 2 7 5 2 2" xfId="871" xr:uid="{00000000-0005-0000-0000-000063030000}"/>
    <cellStyle name="20% - Akzent1 2 7 5 3" xfId="872" xr:uid="{00000000-0005-0000-0000-000064030000}"/>
    <cellStyle name="20% - Akzent1 2 7 5 3 2" xfId="873" xr:uid="{00000000-0005-0000-0000-000065030000}"/>
    <cellStyle name="20% - Akzent1 2 7 5 4" xfId="874" xr:uid="{00000000-0005-0000-0000-000066030000}"/>
    <cellStyle name="20% - Akzent1 2 7 6" xfId="875" xr:uid="{00000000-0005-0000-0000-000067030000}"/>
    <cellStyle name="20% - Akzent1 2 7 6 2" xfId="876" xr:uid="{00000000-0005-0000-0000-000068030000}"/>
    <cellStyle name="20% - Akzent1 2 7 7" xfId="877" xr:uid="{00000000-0005-0000-0000-000069030000}"/>
    <cellStyle name="20% - Akzent1 2 7 7 2" xfId="878" xr:uid="{00000000-0005-0000-0000-00006A030000}"/>
    <cellStyle name="20% - Akzent1 2 7 8" xfId="879" xr:uid="{00000000-0005-0000-0000-00006B030000}"/>
    <cellStyle name="20% - Akzent1 2 8" xfId="880" xr:uid="{00000000-0005-0000-0000-00006C030000}"/>
    <cellStyle name="20% - Akzent1 2 8 2" xfId="881" xr:uid="{00000000-0005-0000-0000-00006D030000}"/>
    <cellStyle name="20% - Akzent1 2 8 2 2" xfId="882" xr:uid="{00000000-0005-0000-0000-00006E030000}"/>
    <cellStyle name="20% - Akzent1 2 8 2 2 2" xfId="883" xr:uid="{00000000-0005-0000-0000-00006F030000}"/>
    <cellStyle name="20% - Akzent1 2 8 2 2 2 2" xfId="884" xr:uid="{00000000-0005-0000-0000-000070030000}"/>
    <cellStyle name="20% - Akzent1 2 8 2 2 3" xfId="885" xr:uid="{00000000-0005-0000-0000-000071030000}"/>
    <cellStyle name="20% - Akzent1 2 8 2 2 3 2" xfId="886" xr:uid="{00000000-0005-0000-0000-000072030000}"/>
    <cellStyle name="20% - Akzent1 2 8 2 2 4" xfId="887" xr:uid="{00000000-0005-0000-0000-000073030000}"/>
    <cellStyle name="20% - Akzent1 2 8 2 3" xfId="888" xr:uid="{00000000-0005-0000-0000-000074030000}"/>
    <cellStyle name="20% - Akzent1 2 8 2 3 2" xfId="889" xr:uid="{00000000-0005-0000-0000-000075030000}"/>
    <cellStyle name="20% - Akzent1 2 8 2 3 2 2" xfId="890" xr:uid="{00000000-0005-0000-0000-000076030000}"/>
    <cellStyle name="20% - Akzent1 2 8 2 3 3" xfId="891" xr:uid="{00000000-0005-0000-0000-000077030000}"/>
    <cellStyle name="20% - Akzent1 2 8 2 3 3 2" xfId="892" xr:uid="{00000000-0005-0000-0000-000078030000}"/>
    <cellStyle name="20% - Akzent1 2 8 2 3 4" xfId="893" xr:uid="{00000000-0005-0000-0000-000079030000}"/>
    <cellStyle name="20% - Akzent1 2 8 2 4" xfId="894" xr:uid="{00000000-0005-0000-0000-00007A030000}"/>
    <cellStyle name="20% - Akzent1 2 8 2 4 2" xfId="895" xr:uid="{00000000-0005-0000-0000-00007B030000}"/>
    <cellStyle name="20% - Akzent1 2 8 2 4 2 2" xfId="896" xr:uid="{00000000-0005-0000-0000-00007C030000}"/>
    <cellStyle name="20% - Akzent1 2 8 2 4 3" xfId="897" xr:uid="{00000000-0005-0000-0000-00007D030000}"/>
    <cellStyle name="20% - Akzent1 2 8 2 4 3 2" xfId="898" xr:uid="{00000000-0005-0000-0000-00007E030000}"/>
    <cellStyle name="20% - Akzent1 2 8 2 4 4" xfId="899" xr:uid="{00000000-0005-0000-0000-00007F030000}"/>
    <cellStyle name="20% - Akzent1 2 8 2 5" xfId="900" xr:uid="{00000000-0005-0000-0000-000080030000}"/>
    <cellStyle name="20% - Akzent1 2 8 2 5 2" xfId="901" xr:uid="{00000000-0005-0000-0000-000081030000}"/>
    <cellStyle name="20% - Akzent1 2 8 2 6" xfId="902" xr:uid="{00000000-0005-0000-0000-000082030000}"/>
    <cellStyle name="20% - Akzent1 2 8 2 6 2" xfId="903" xr:uid="{00000000-0005-0000-0000-000083030000}"/>
    <cellStyle name="20% - Akzent1 2 8 2 7" xfId="904" xr:uid="{00000000-0005-0000-0000-000084030000}"/>
    <cellStyle name="20% - Akzent1 2 8 3" xfId="905" xr:uid="{00000000-0005-0000-0000-000085030000}"/>
    <cellStyle name="20% - Akzent1 2 8 3 2" xfId="906" xr:uid="{00000000-0005-0000-0000-000086030000}"/>
    <cellStyle name="20% - Akzent1 2 8 3 2 2" xfId="907" xr:uid="{00000000-0005-0000-0000-000087030000}"/>
    <cellStyle name="20% - Akzent1 2 8 3 3" xfId="908" xr:uid="{00000000-0005-0000-0000-000088030000}"/>
    <cellStyle name="20% - Akzent1 2 8 3 3 2" xfId="909" xr:uid="{00000000-0005-0000-0000-000089030000}"/>
    <cellStyle name="20% - Akzent1 2 8 3 4" xfId="910" xr:uid="{00000000-0005-0000-0000-00008A030000}"/>
    <cellStyle name="20% - Akzent1 2 8 4" xfId="911" xr:uid="{00000000-0005-0000-0000-00008B030000}"/>
    <cellStyle name="20% - Akzent1 2 8 4 2" xfId="912" xr:uid="{00000000-0005-0000-0000-00008C030000}"/>
    <cellStyle name="20% - Akzent1 2 8 4 2 2" xfId="913" xr:uid="{00000000-0005-0000-0000-00008D030000}"/>
    <cellStyle name="20% - Akzent1 2 8 4 3" xfId="914" xr:uid="{00000000-0005-0000-0000-00008E030000}"/>
    <cellStyle name="20% - Akzent1 2 8 4 3 2" xfId="915" xr:uid="{00000000-0005-0000-0000-00008F030000}"/>
    <cellStyle name="20% - Akzent1 2 8 4 4" xfId="916" xr:uid="{00000000-0005-0000-0000-000090030000}"/>
    <cellStyle name="20% - Akzent1 2 8 5" xfId="917" xr:uid="{00000000-0005-0000-0000-000091030000}"/>
    <cellStyle name="20% - Akzent1 2 8 5 2" xfId="918" xr:uid="{00000000-0005-0000-0000-000092030000}"/>
    <cellStyle name="20% - Akzent1 2 8 5 2 2" xfId="919" xr:uid="{00000000-0005-0000-0000-000093030000}"/>
    <cellStyle name="20% - Akzent1 2 8 5 3" xfId="920" xr:uid="{00000000-0005-0000-0000-000094030000}"/>
    <cellStyle name="20% - Akzent1 2 8 5 3 2" xfId="921" xr:uid="{00000000-0005-0000-0000-000095030000}"/>
    <cellStyle name="20% - Akzent1 2 8 5 4" xfId="922" xr:uid="{00000000-0005-0000-0000-000096030000}"/>
    <cellStyle name="20% - Akzent1 2 8 6" xfId="923" xr:uid="{00000000-0005-0000-0000-000097030000}"/>
    <cellStyle name="20% - Akzent1 2 8 6 2" xfId="924" xr:uid="{00000000-0005-0000-0000-000098030000}"/>
    <cellStyle name="20% - Akzent1 2 8 7" xfId="925" xr:uid="{00000000-0005-0000-0000-000099030000}"/>
    <cellStyle name="20% - Akzent1 2 8 7 2" xfId="926" xr:uid="{00000000-0005-0000-0000-00009A030000}"/>
    <cellStyle name="20% - Akzent1 2 8 8" xfId="927" xr:uid="{00000000-0005-0000-0000-00009B030000}"/>
    <cellStyle name="20% - Akzent1 2 9" xfId="928" xr:uid="{00000000-0005-0000-0000-00009C030000}"/>
    <cellStyle name="20% - Akzent1 2 9 2" xfId="929" xr:uid="{00000000-0005-0000-0000-00009D030000}"/>
    <cellStyle name="20% - Akzent1 2 9 2 2" xfId="930" xr:uid="{00000000-0005-0000-0000-00009E030000}"/>
    <cellStyle name="20% - Akzent1 2 9 2 2 2" xfId="931" xr:uid="{00000000-0005-0000-0000-00009F030000}"/>
    <cellStyle name="20% - Akzent1 2 9 2 2 2 2" xfId="932" xr:uid="{00000000-0005-0000-0000-0000A0030000}"/>
    <cellStyle name="20% - Akzent1 2 9 2 2 3" xfId="933" xr:uid="{00000000-0005-0000-0000-0000A1030000}"/>
    <cellStyle name="20% - Akzent1 2 9 2 2 3 2" xfId="934" xr:uid="{00000000-0005-0000-0000-0000A2030000}"/>
    <cellStyle name="20% - Akzent1 2 9 2 2 4" xfId="935" xr:uid="{00000000-0005-0000-0000-0000A3030000}"/>
    <cellStyle name="20% - Akzent1 2 9 2 3" xfId="936" xr:uid="{00000000-0005-0000-0000-0000A4030000}"/>
    <cellStyle name="20% - Akzent1 2 9 2 3 2" xfId="937" xr:uid="{00000000-0005-0000-0000-0000A5030000}"/>
    <cellStyle name="20% - Akzent1 2 9 2 3 2 2" xfId="938" xr:uid="{00000000-0005-0000-0000-0000A6030000}"/>
    <cellStyle name="20% - Akzent1 2 9 2 3 3" xfId="939" xr:uid="{00000000-0005-0000-0000-0000A7030000}"/>
    <cellStyle name="20% - Akzent1 2 9 2 3 3 2" xfId="940" xr:uid="{00000000-0005-0000-0000-0000A8030000}"/>
    <cellStyle name="20% - Akzent1 2 9 2 3 4" xfId="941" xr:uid="{00000000-0005-0000-0000-0000A9030000}"/>
    <cellStyle name="20% - Akzent1 2 9 2 4" xfId="942" xr:uid="{00000000-0005-0000-0000-0000AA030000}"/>
    <cellStyle name="20% - Akzent1 2 9 2 4 2" xfId="943" xr:uid="{00000000-0005-0000-0000-0000AB030000}"/>
    <cellStyle name="20% - Akzent1 2 9 2 4 2 2" xfId="944" xr:uid="{00000000-0005-0000-0000-0000AC030000}"/>
    <cellStyle name="20% - Akzent1 2 9 2 4 3" xfId="945" xr:uid="{00000000-0005-0000-0000-0000AD030000}"/>
    <cellStyle name="20% - Akzent1 2 9 2 4 3 2" xfId="946" xr:uid="{00000000-0005-0000-0000-0000AE030000}"/>
    <cellStyle name="20% - Akzent1 2 9 2 4 4" xfId="947" xr:uid="{00000000-0005-0000-0000-0000AF030000}"/>
    <cellStyle name="20% - Akzent1 2 9 2 5" xfId="948" xr:uid="{00000000-0005-0000-0000-0000B0030000}"/>
    <cellStyle name="20% - Akzent1 2 9 2 5 2" xfId="949" xr:uid="{00000000-0005-0000-0000-0000B1030000}"/>
    <cellStyle name="20% - Akzent1 2 9 2 6" xfId="950" xr:uid="{00000000-0005-0000-0000-0000B2030000}"/>
    <cellStyle name="20% - Akzent1 2 9 2 6 2" xfId="951" xr:uid="{00000000-0005-0000-0000-0000B3030000}"/>
    <cellStyle name="20% - Akzent1 2 9 2 7" xfId="952" xr:uid="{00000000-0005-0000-0000-0000B4030000}"/>
    <cellStyle name="20% - Akzent1 2 9 3" xfId="953" xr:uid="{00000000-0005-0000-0000-0000B5030000}"/>
    <cellStyle name="20% - Akzent1 2 9 3 2" xfId="954" xr:uid="{00000000-0005-0000-0000-0000B6030000}"/>
    <cellStyle name="20% - Akzent1 2 9 3 2 2" xfId="955" xr:uid="{00000000-0005-0000-0000-0000B7030000}"/>
    <cellStyle name="20% - Akzent1 2 9 3 3" xfId="956" xr:uid="{00000000-0005-0000-0000-0000B8030000}"/>
    <cellStyle name="20% - Akzent1 2 9 3 3 2" xfId="957" xr:uid="{00000000-0005-0000-0000-0000B9030000}"/>
    <cellStyle name="20% - Akzent1 2 9 3 4" xfId="958" xr:uid="{00000000-0005-0000-0000-0000BA030000}"/>
    <cellStyle name="20% - Akzent1 2 9 4" xfId="959" xr:uid="{00000000-0005-0000-0000-0000BB030000}"/>
    <cellStyle name="20% - Akzent1 2 9 4 2" xfId="960" xr:uid="{00000000-0005-0000-0000-0000BC030000}"/>
    <cellStyle name="20% - Akzent1 2 9 4 2 2" xfId="961" xr:uid="{00000000-0005-0000-0000-0000BD030000}"/>
    <cellStyle name="20% - Akzent1 2 9 4 3" xfId="962" xr:uid="{00000000-0005-0000-0000-0000BE030000}"/>
    <cellStyle name="20% - Akzent1 2 9 4 3 2" xfId="963" xr:uid="{00000000-0005-0000-0000-0000BF030000}"/>
    <cellStyle name="20% - Akzent1 2 9 4 4" xfId="964" xr:uid="{00000000-0005-0000-0000-0000C0030000}"/>
    <cellStyle name="20% - Akzent1 2 9 5" xfId="965" xr:uid="{00000000-0005-0000-0000-0000C1030000}"/>
    <cellStyle name="20% - Akzent1 2 9 5 2" xfId="966" xr:uid="{00000000-0005-0000-0000-0000C2030000}"/>
    <cellStyle name="20% - Akzent1 2 9 5 2 2" xfId="967" xr:uid="{00000000-0005-0000-0000-0000C3030000}"/>
    <cellStyle name="20% - Akzent1 2 9 5 3" xfId="968" xr:uid="{00000000-0005-0000-0000-0000C4030000}"/>
    <cellStyle name="20% - Akzent1 2 9 5 3 2" xfId="969" xr:uid="{00000000-0005-0000-0000-0000C5030000}"/>
    <cellStyle name="20% - Akzent1 2 9 5 4" xfId="970" xr:uid="{00000000-0005-0000-0000-0000C6030000}"/>
    <cellStyle name="20% - Akzent1 2 9 6" xfId="971" xr:uid="{00000000-0005-0000-0000-0000C7030000}"/>
    <cellStyle name="20% - Akzent1 2 9 6 2" xfId="972" xr:uid="{00000000-0005-0000-0000-0000C8030000}"/>
    <cellStyle name="20% - Akzent1 2 9 7" xfId="973" xr:uid="{00000000-0005-0000-0000-0000C9030000}"/>
    <cellStyle name="20% - Akzent1 2 9 7 2" xfId="974" xr:uid="{00000000-0005-0000-0000-0000CA030000}"/>
    <cellStyle name="20% - Akzent1 2 9 8" xfId="975" xr:uid="{00000000-0005-0000-0000-0000CB030000}"/>
    <cellStyle name="20% - Akzent1 20" xfId="976" xr:uid="{00000000-0005-0000-0000-0000CC030000}"/>
    <cellStyle name="20% - Akzent1 20 2" xfId="977" xr:uid="{00000000-0005-0000-0000-0000CD030000}"/>
    <cellStyle name="20% - Akzent1 21" xfId="978" xr:uid="{00000000-0005-0000-0000-0000CE030000}"/>
    <cellStyle name="20% - Akzent1 22" xfId="979" xr:uid="{00000000-0005-0000-0000-0000CF030000}"/>
    <cellStyle name="20% - Akzent1 3" xfId="980" xr:uid="{00000000-0005-0000-0000-0000D0030000}"/>
    <cellStyle name="20% - Akzent1 3 2" xfId="981" xr:uid="{00000000-0005-0000-0000-0000D1030000}"/>
    <cellStyle name="20% - Akzent1 3 2 2" xfId="982" xr:uid="{00000000-0005-0000-0000-0000D2030000}"/>
    <cellStyle name="20% - Akzent1 3 2 2 2" xfId="983" xr:uid="{00000000-0005-0000-0000-0000D3030000}"/>
    <cellStyle name="20% - Akzent1 3 2 2 2 2" xfId="984" xr:uid="{00000000-0005-0000-0000-0000D4030000}"/>
    <cellStyle name="20% - Akzent1 3 2 2 3" xfId="985" xr:uid="{00000000-0005-0000-0000-0000D5030000}"/>
    <cellStyle name="20% - Akzent1 3 2 2 3 2" xfId="986" xr:uid="{00000000-0005-0000-0000-0000D6030000}"/>
    <cellStyle name="20% - Akzent1 3 2 2 4" xfId="987" xr:uid="{00000000-0005-0000-0000-0000D7030000}"/>
    <cellStyle name="20% - Akzent1 3 2 3" xfId="988" xr:uid="{00000000-0005-0000-0000-0000D8030000}"/>
    <cellStyle name="20% - Akzent1 3 2 3 2" xfId="989" xr:uid="{00000000-0005-0000-0000-0000D9030000}"/>
    <cellStyle name="20% - Akzent1 3 2 3 2 2" xfId="990" xr:uid="{00000000-0005-0000-0000-0000DA030000}"/>
    <cellStyle name="20% - Akzent1 3 2 3 3" xfId="991" xr:uid="{00000000-0005-0000-0000-0000DB030000}"/>
    <cellStyle name="20% - Akzent1 3 2 3 3 2" xfId="992" xr:uid="{00000000-0005-0000-0000-0000DC030000}"/>
    <cellStyle name="20% - Akzent1 3 2 3 4" xfId="993" xr:uid="{00000000-0005-0000-0000-0000DD030000}"/>
    <cellStyle name="20% - Akzent1 3 2 4" xfId="994" xr:uid="{00000000-0005-0000-0000-0000DE030000}"/>
    <cellStyle name="20% - Akzent1 3 2 4 2" xfId="995" xr:uid="{00000000-0005-0000-0000-0000DF030000}"/>
    <cellStyle name="20% - Akzent1 3 2 4 2 2" xfId="996" xr:uid="{00000000-0005-0000-0000-0000E0030000}"/>
    <cellStyle name="20% - Akzent1 3 2 4 3" xfId="997" xr:uid="{00000000-0005-0000-0000-0000E1030000}"/>
    <cellStyle name="20% - Akzent1 3 2 4 3 2" xfId="998" xr:uid="{00000000-0005-0000-0000-0000E2030000}"/>
    <cellStyle name="20% - Akzent1 3 2 4 4" xfId="999" xr:uid="{00000000-0005-0000-0000-0000E3030000}"/>
    <cellStyle name="20% - Akzent1 3 2 5" xfId="1000" xr:uid="{00000000-0005-0000-0000-0000E4030000}"/>
    <cellStyle name="20% - Akzent1 3 2 5 2" xfId="1001" xr:uid="{00000000-0005-0000-0000-0000E5030000}"/>
    <cellStyle name="20% - Akzent1 3 2 6" xfId="1002" xr:uid="{00000000-0005-0000-0000-0000E6030000}"/>
    <cellStyle name="20% - Akzent1 3 2 6 2" xfId="1003" xr:uid="{00000000-0005-0000-0000-0000E7030000}"/>
    <cellStyle name="20% - Akzent1 3 2 7" xfId="1004" xr:uid="{00000000-0005-0000-0000-0000E8030000}"/>
    <cellStyle name="20% - Akzent1 3 3" xfId="1005" xr:uid="{00000000-0005-0000-0000-0000E9030000}"/>
    <cellStyle name="20% - Akzent1 3 3 2" xfId="1006" xr:uid="{00000000-0005-0000-0000-0000EA030000}"/>
    <cellStyle name="20% - Akzent1 3 3 2 2" xfId="1007" xr:uid="{00000000-0005-0000-0000-0000EB030000}"/>
    <cellStyle name="20% - Akzent1 3 3 3" xfId="1008" xr:uid="{00000000-0005-0000-0000-0000EC030000}"/>
    <cellStyle name="20% - Akzent1 3 3 3 2" xfId="1009" xr:uid="{00000000-0005-0000-0000-0000ED030000}"/>
    <cellStyle name="20% - Akzent1 3 3 4" xfId="1010" xr:uid="{00000000-0005-0000-0000-0000EE030000}"/>
    <cellStyle name="20% - Akzent1 3 4" xfId="1011" xr:uid="{00000000-0005-0000-0000-0000EF030000}"/>
    <cellStyle name="20% - Akzent1 3 4 2" xfId="1012" xr:uid="{00000000-0005-0000-0000-0000F0030000}"/>
    <cellStyle name="20% - Akzent1 3 4 2 2" xfId="1013" xr:uid="{00000000-0005-0000-0000-0000F1030000}"/>
    <cellStyle name="20% - Akzent1 3 4 3" xfId="1014" xr:uid="{00000000-0005-0000-0000-0000F2030000}"/>
    <cellStyle name="20% - Akzent1 3 4 3 2" xfId="1015" xr:uid="{00000000-0005-0000-0000-0000F3030000}"/>
    <cellStyle name="20% - Akzent1 3 4 4" xfId="1016" xr:uid="{00000000-0005-0000-0000-0000F4030000}"/>
    <cellStyle name="20% - Akzent1 3 5" xfId="1017" xr:uid="{00000000-0005-0000-0000-0000F5030000}"/>
    <cellStyle name="20% - Akzent1 3 5 2" xfId="1018" xr:uid="{00000000-0005-0000-0000-0000F6030000}"/>
    <cellStyle name="20% - Akzent1 3 5 2 2" xfId="1019" xr:uid="{00000000-0005-0000-0000-0000F7030000}"/>
    <cellStyle name="20% - Akzent1 3 5 3" xfId="1020" xr:uid="{00000000-0005-0000-0000-0000F8030000}"/>
    <cellStyle name="20% - Akzent1 3 5 3 2" xfId="1021" xr:uid="{00000000-0005-0000-0000-0000F9030000}"/>
    <cellStyle name="20% - Akzent1 3 5 4" xfId="1022" xr:uid="{00000000-0005-0000-0000-0000FA030000}"/>
    <cellStyle name="20% - Akzent1 3 6" xfId="1023" xr:uid="{00000000-0005-0000-0000-0000FB030000}"/>
    <cellStyle name="20% - Akzent1 3 6 2" xfId="1024" xr:uid="{00000000-0005-0000-0000-0000FC030000}"/>
    <cellStyle name="20% - Akzent1 3 7" xfId="1025" xr:uid="{00000000-0005-0000-0000-0000FD030000}"/>
    <cellStyle name="20% - Akzent1 3 7 2" xfId="1026" xr:uid="{00000000-0005-0000-0000-0000FE030000}"/>
    <cellStyle name="20% - Akzent1 3 8" xfId="1027" xr:uid="{00000000-0005-0000-0000-0000FF030000}"/>
    <cellStyle name="20% - Akzent1 4" xfId="1028" xr:uid="{00000000-0005-0000-0000-000000040000}"/>
    <cellStyle name="20% - Akzent1 4 2" xfId="1029" xr:uid="{00000000-0005-0000-0000-000001040000}"/>
    <cellStyle name="20% - Akzent1 4 2 2" xfId="1030" xr:uid="{00000000-0005-0000-0000-000002040000}"/>
    <cellStyle name="20% - Akzent1 4 2 2 2" xfId="1031" xr:uid="{00000000-0005-0000-0000-000003040000}"/>
    <cellStyle name="20% - Akzent1 4 2 2 2 2" xfId="1032" xr:uid="{00000000-0005-0000-0000-000004040000}"/>
    <cellStyle name="20% - Akzent1 4 2 2 3" xfId="1033" xr:uid="{00000000-0005-0000-0000-000005040000}"/>
    <cellStyle name="20% - Akzent1 4 2 2 3 2" xfId="1034" xr:uid="{00000000-0005-0000-0000-000006040000}"/>
    <cellStyle name="20% - Akzent1 4 2 2 4" xfId="1035" xr:uid="{00000000-0005-0000-0000-000007040000}"/>
    <cellStyle name="20% - Akzent1 4 2 3" xfId="1036" xr:uid="{00000000-0005-0000-0000-000008040000}"/>
    <cellStyle name="20% - Akzent1 4 2 3 2" xfId="1037" xr:uid="{00000000-0005-0000-0000-000009040000}"/>
    <cellStyle name="20% - Akzent1 4 2 3 2 2" xfId="1038" xr:uid="{00000000-0005-0000-0000-00000A040000}"/>
    <cellStyle name="20% - Akzent1 4 2 3 3" xfId="1039" xr:uid="{00000000-0005-0000-0000-00000B040000}"/>
    <cellStyle name="20% - Akzent1 4 2 3 3 2" xfId="1040" xr:uid="{00000000-0005-0000-0000-00000C040000}"/>
    <cellStyle name="20% - Akzent1 4 2 3 4" xfId="1041" xr:uid="{00000000-0005-0000-0000-00000D040000}"/>
    <cellStyle name="20% - Akzent1 4 2 4" xfId="1042" xr:uid="{00000000-0005-0000-0000-00000E040000}"/>
    <cellStyle name="20% - Akzent1 4 2 4 2" xfId="1043" xr:uid="{00000000-0005-0000-0000-00000F040000}"/>
    <cellStyle name="20% - Akzent1 4 2 4 2 2" xfId="1044" xr:uid="{00000000-0005-0000-0000-000010040000}"/>
    <cellStyle name="20% - Akzent1 4 2 4 3" xfId="1045" xr:uid="{00000000-0005-0000-0000-000011040000}"/>
    <cellStyle name="20% - Akzent1 4 2 4 3 2" xfId="1046" xr:uid="{00000000-0005-0000-0000-000012040000}"/>
    <cellStyle name="20% - Akzent1 4 2 4 4" xfId="1047" xr:uid="{00000000-0005-0000-0000-000013040000}"/>
    <cellStyle name="20% - Akzent1 4 2 5" xfId="1048" xr:uid="{00000000-0005-0000-0000-000014040000}"/>
    <cellStyle name="20% - Akzent1 4 2 5 2" xfId="1049" xr:uid="{00000000-0005-0000-0000-000015040000}"/>
    <cellStyle name="20% - Akzent1 4 2 6" xfId="1050" xr:uid="{00000000-0005-0000-0000-000016040000}"/>
    <cellStyle name="20% - Akzent1 4 2 6 2" xfId="1051" xr:uid="{00000000-0005-0000-0000-000017040000}"/>
    <cellStyle name="20% - Akzent1 4 2 7" xfId="1052" xr:uid="{00000000-0005-0000-0000-000018040000}"/>
    <cellStyle name="20% - Akzent1 4 3" xfId="1053" xr:uid="{00000000-0005-0000-0000-000019040000}"/>
    <cellStyle name="20% - Akzent1 4 3 2" xfId="1054" xr:uid="{00000000-0005-0000-0000-00001A040000}"/>
    <cellStyle name="20% - Akzent1 4 3 2 2" xfId="1055" xr:uid="{00000000-0005-0000-0000-00001B040000}"/>
    <cellStyle name="20% - Akzent1 4 3 3" xfId="1056" xr:uid="{00000000-0005-0000-0000-00001C040000}"/>
    <cellStyle name="20% - Akzent1 4 3 3 2" xfId="1057" xr:uid="{00000000-0005-0000-0000-00001D040000}"/>
    <cellStyle name="20% - Akzent1 4 3 4" xfId="1058" xr:uid="{00000000-0005-0000-0000-00001E040000}"/>
    <cellStyle name="20% - Akzent1 4 4" xfId="1059" xr:uid="{00000000-0005-0000-0000-00001F040000}"/>
    <cellStyle name="20% - Akzent1 4 4 2" xfId="1060" xr:uid="{00000000-0005-0000-0000-000020040000}"/>
    <cellStyle name="20% - Akzent1 4 4 2 2" xfId="1061" xr:uid="{00000000-0005-0000-0000-000021040000}"/>
    <cellStyle name="20% - Akzent1 4 4 3" xfId="1062" xr:uid="{00000000-0005-0000-0000-000022040000}"/>
    <cellStyle name="20% - Akzent1 4 4 3 2" xfId="1063" xr:uid="{00000000-0005-0000-0000-000023040000}"/>
    <cellStyle name="20% - Akzent1 4 4 4" xfId="1064" xr:uid="{00000000-0005-0000-0000-000024040000}"/>
    <cellStyle name="20% - Akzent1 4 5" xfId="1065" xr:uid="{00000000-0005-0000-0000-000025040000}"/>
    <cellStyle name="20% - Akzent1 4 5 2" xfId="1066" xr:uid="{00000000-0005-0000-0000-000026040000}"/>
    <cellStyle name="20% - Akzent1 4 5 2 2" xfId="1067" xr:uid="{00000000-0005-0000-0000-000027040000}"/>
    <cellStyle name="20% - Akzent1 4 5 3" xfId="1068" xr:uid="{00000000-0005-0000-0000-000028040000}"/>
    <cellStyle name="20% - Akzent1 4 5 3 2" xfId="1069" xr:uid="{00000000-0005-0000-0000-000029040000}"/>
    <cellStyle name="20% - Akzent1 4 5 4" xfId="1070" xr:uid="{00000000-0005-0000-0000-00002A040000}"/>
    <cellStyle name="20% - Akzent1 4 6" xfId="1071" xr:uid="{00000000-0005-0000-0000-00002B040000}"/>
    <cellStyle name="20% - Akzent1 4 6 2" xfId="1072" xr:uid="{00000000-0005-0000-0000-00002C040000}"/>
    <cellStyle name="20% - Akzent1 4 7" xfId="1073" xr:uid="{00000000-0005-0000-0000-00002D040000}"/>
    <cellStyle name="20% - Akzent1 4 7 2" xfId="1074" xr:uid="{00000000-0005-0000-0000-00002E040000}"/>
    <cellStyle name="20% - Akzent1 4 8" xfId="1075" xr:uid="{00000000-0005-0000-0000-00002F040000}"/>
    <cellStyle name="20% - Akzent1 5" xfId="1076" xr:uid="{00000000-0005-0000-0000-000030040000}"/>
    <cellStyle name="20% - Akzent1 5 2" xfId="1077" xr:uid="{00000000-0005-0000-0000-000031040000}"/>
    <cellStyle name="20% - Akzent1 5 2 2" xfId="1078" xr:uid="{00000000-0005-0000-0000-000032040000}"/>
    <cellStyle name="20% - Akzent1 5 2 2 2" xfId="1079" xr:uid="{00000000-0005-0000-0000-000033040000}"/>
    <cellStyle name="20% - Akzent1 5 2 2 2 2" xfId="1080" xr:uid="{00000000-0005-0000-0000-000034040000}"/>
    <cellStyle name="20% - Akzent1 5 2 2 3" xfId="1081" xr:uid="{00000000-0005-0000-0000-000035040000}"/>
    <cellStyle name="20% - Akzent1 5 2 2 3 2" xfId="1082" xr:uid="{00000000-0005-0000-0000-000036040000}"/>
    <cellStyle name="20% - Akzent1 5 2 2 4" xfId="1083" xr:uid="{00000000-0005-0000-0000-000037040000}"/>
    <cellStyle name="20% - Akzent1 5 2 3" xfId="1084" xr:uid="{00000000-0005-0000-0000-000038040000}"/>
    <cellStyle name="20% - Akzent1 5 2 3 2" xfId="1085" xr:uid="{00000000-0005-0000-0000-000039040000}"/>
    <cellStyle name="20% - Akzent1 5 2 3 2 2" xfId="1086" xr:uid="{00000000-0005-0000-0000-00003A040000}"/>
    <cellStyle name="20% - Akzent1 5 2 3 3" xfId="1087" xr:uid="{00000000-0005-0000-0000-00003B040000}"/>
    <cellStyle name="20% - Akzent1 5 2 3 3 2" xfId="1088" xr:uid="{00000000-0005-0000-0000-00003C040000}"/>
    <cellStyle name="20% - Akzent1 5 2 3 4" xfId="1089" xr:uid="{00000000-0005-0000-0000-00003D040000}"/>
    <cellStyle name="20% - Akzent1 5 2 4" xfId="1090" xr:uid="{00000000-0005-0000-0000-00003E040000}"/>
    <cellStyle name="20% - Akzent1 5 2 4 2" xfId="1091" xr:uid="{00000000-0005-0000-0000-00003F040000}"/>
    <cellStyle name="20% - Akzent1 5 2 4 2 2" xfId="1092" xr:uid="{00000000-0005-0000-0000-000040040000}"/>
    <cellStyle name="20% - Akzent1 5 2 4 3" xfId="1093" xr:uid="{00000000-0005-0000-0000-000041040000}"/>
    <cellStyle name="20% - Akzent1 5 2 4 3 2" xfId="1094" xr:uid="{00000000-0005-0000-0000-000042040000}"/>
    <cellStyle name="20% - Akzent1 5 2 4 4" xfId="1095" xr:uid="{00000000-0005-0000-0000-000043040000}"/>
    <cellStyle name="20% - Akzent1 5 2 5" xfId="1096" xr:uid="{00000000-0005-0000-0000-000044040000}"/>
    <cellStyle name="20% - Akzent1 5 2 5 2" xfId="1097" xr:uid="{00000000-0005-0000-0000-000045040000}"/>
    <cellStyle name="20% - Akzent1 5 2 6" xfId="1098" xr:uid="{00000000-0005-0000-0000-000046040000}"/>
    <cellStyle name="20% - Akzent1 5 2 6 2" xfId="1099" xr:uid="{00000000-0005-0000-0000-000047040000}"/>
    <cellStyle name="20% - Akzent1 5 2 7" xfId="1100" xr:uid="{00000000-0005-0000-0000-000048040000}"/>
    <cellStyle name="20% - Akzent1 5 3" xfId="1101" xr:uid="{00000000-0005-0000-0000-000049040000}"/>
    <cellStyle name="20% - Akzent1 5 3 2" xfId="1102" xr:uid="{00000000-0005-0000-0000-00004A040000}"/>
    <cellStyle name="20% - Akzent1 5 3 2 2" xfId="1103" xr:uid="{00000000-0005-0000-0000-00004B040000}"/>
    <cellStyle name="20% - Akzent1 5 3 3" xfId="1104" xr:uid="{00000000-0005-0000-0000-00004C040000}"/>
    <cellStyle name="20% - Akzent1 5 3 3 2" xfId="1105" xr:uid="{00000000-0005-0000-0000-00004D040000}"/>
    <cellStyle name="20% - Akzent1 5 3 4" xfId="1106" xr:uid="{00000000-0005-0000-0000-00004E040000}"/>
    <cellStyle name="20% - Akzent1 5 4" xfId="1107" xr:uid="{00000000-0005-0000-0000-00004F040000}"/>
    <cellStyle name="20% - Akzent1 5 4 2" xfId="1108" xr:uid="{00000000-0005-0000-0000-000050040000}"/>
    <cellStyle name="20% - Akzent1 5 4 2 2" xfId="1109" xr:uid="{00000000-0005-0000-0000-000051040000}"/>
    <cellStyle name="20% - Akzent1 5 4 3" xfId="1110" xr:uid="{00000000-0005-0000-0000-000052040000}"/>
    <cellStyle name="20% - Akzent1 5 4 3 2" xfId="1111" xr:uid="{00000000-0005-0000-0000-000053040000}"/>
    <cellStyle name="20% - Akzent1 5 4 4" xfId="1112" xr:uid="{00000000-0005-0000-0000-000054040000}"/>
    <cellStyle name="20% - Akzent1 5 5" xfId="1113" xr:uid="{00000000-0005-0000-0000-000055040000}"/>
    <cellStyle name="20% - Akzent1 5 5 2" xfId="1114" xr:uid="{00000000-0005-0000-0000-000056040000}"/>
    <cellStyle name="20% - Akzent1 5 5 2 2" xfId="1115" xr:uid="{00000000-0005-0000-0000-000057040000}"/>
    <cellStyle name="20% - Akzent1 5 5 3" xfId="1116" xr:uid="{00000000-0005-0000-0000-000058040000}"/>
    <cellStyle name="20% - Akzent1 5 5 3 2" xfId="1117" xr:uid="{00000000-0005-0000-0000-000059040000}"/>
    <cellStyle name="20% - Akzent1 5 5 4" xfId="1118" xr:uid="{00000000-0005-0000-0000-00005A040000}"/>
    <cellStyle name="20% - Akzent1 5 6" xfId="1119" xr:uid="{00000000-0005-0000-0000-00005B040000}"/>
    <cellStyle name="20% - Akzent1 5 6 2" xfId="1120" xr:uid="{00000000-0005-0000-0000-00005C040000}"/>
    <cellStyle name="20% - Akzent1 5 7" xfId="1121" xr:uid="{00000000-0005-0000-0000-00005D040000}"/>
    <cellStyle name="20% - Akzent1 5 7 2" xfId="1122" xr:uid="{00000000-0005-0000-0000-00005E040000}"/>
    <cellStyle name="20% - Akzent1 5 8" xfId="1123" xr:uid="{00000000-0005-0000-0000-00005F040000}"/>
    <cellStyle name="20% - Akzent1 6" xfId="1124" xr:uid="{00000000-0005-0000-0000-000060040000}"/>
    <cellStyle name="20% - Akzent1 6 2" xfId="1125" xr:uid="{00000000-0005-0000-0000-000061040000}"/>
    <cellStyle name="20% - Akzent1 6 2 2" xfId="1126" xr:uid="{00000000-0005-0000-0000-000062040000}"/>
    <cellStyle name="20% - Akzent1 6 2 2 2" xfId="1127" xr:uid="{00000000-0005-0000-0000-000063040000}"/>
    <cellStyle name="20% - Akzent1 6 2 2 2 2" xfId="1128" xr:uid="{00000000-0005-0000-0000-000064040000}"/>
    <cellStyle name="20% - Akzent1 6 2 2 2 2 2" xfId="1129" xr:uid="{00000000-0005-0000-0000-000065040000}"/>
    <cellStyle name="20% - Akzent1 6 2 2 2 3" xfId="1130" xr:uid="{00000000-0005-0000-0000-000066040000}"/>
    <cellStyle name="20% - Akzent1 6 2 2 2 3 2" xfId="1131" xr:uid="{00000000-0005-0000-0000-000067040000}"/>
    <cellStyle name="20% - Akzent1 6 2 2 2 4" xfId="1132" xr:uid="{00000000-0005-0000-0000-000068040000}"/>
    <cellStyle name="20% - Akzent1 6 2 2 3" xfId="1133" xr:uid="{00000000-0005-0000-0000-000069040000}"/>
    <cellStyle name="20% - Akzent1 6 2 2 3 2" xfId="1134" xr:uid="{00000000-0005-0000-0000-00006A040000}"/>
    <cellStyle name="20% - Akzent1 6 2 2 3 2 2" xfId="1135" xr:uid="{00000000-0005-0000-0000-00006B040000}"/>
    <cellStyle name="20% - Akzent1 6 2 2 3 3" xfId="1136" xr:uid="{00000000-0005-0000-0000-00006C040000}"/>
    <cellStyle name="20% - Akzent1 6 2 2 3 3 2" xfId="1137" xr:uid="{00000000-0005-0000-0000-00006D040000}"/>
    <cellStyle name="20% - Akzent1 6 2 2 3 4" xfId="1138" xr:uid="{00000000-0005-0000-0000-00006E040000}"/>
    <cellStyle name="20% - Akzent1 6 2 2 4" xfId="1139" xr:uid="{00000000-0005-0000-0000-00006F040000}"/>
    <cellStyle name="20% - Akzent1 6 2 2 4 2" xfId="1140" xr:uid="{00000000-0005-0000-0000-000070040000}"/>
    <cellStyle name="20% - Akzent1 6 2 2 4 2 2" xfId="1141" xr:uid="{00000000-0005-0000-0000-000071040000}"/>
    <cellStyle name="20% - Akzent1 6 2 2 4 3" xfId="1142" xr:uid="{00000000-0005-0000-0000-000072040000}"/>
    <cellStyle name="20% - Akzent1 6 2 2 4 3 2" xfId="1143" xr:uid="{00000000-0005-0000-0000-000073040000}"/>
    <cellStyle name="20% - Akzent1 6 2 2 4 4" xfId="1144" xr:uid="{00000000-0005-0000-0000-000074040000}"/>
    <cellStyle name="20% - Akzent1 6 2 2 5" xfId="1145" xr:uid="{00000000-0005-0000-0000-000075040000}"/>
    <cellStyle name="20% - Akzent1 6 2 2 5 2" xfId="1146" xr:uid="{00000000-0005-0000-0000-000076040000}"/>
    <cellStyle name="20% - Akzent1 6 2 2 6" xfId="1147" xr:uid="{00000000-0005-0000-0000-000077040000}"/>
    <cellStyle name="20% - Akzent1 6 2 2 6 2" xfId="1148" xr:uid="{00000000-0005-0000-0000-000078040000}"/>
    <cellStyle name="20% - Akzent1 6 2 2 7" xfId="1149" xr:uid="{00000000-0005-0000-0000-000079040000}"/>
    <cellStyle name="20% - Akzent1 6 2 3" xfId="1150" xr:uid="{00000000-0005-0000-0000-00007A040000}"/>
    <cellStyle name="20% - Akzent1 6 2 3 2" xfId="1151" xr:uid="{00000000-0005-0000-0000-00007B040000}"/>
    <cellStyle name="20% - Akzent1 6 2 3 2 2" xfId="1152" xr:uid="{00000000-0005-0000-0000-00007C040000}"/>
    <cellStyle name="20% - Akzent1 6 2 3 3" xfId="1153" xr:uid="{00000000-0005-0000-0000-00007D040000}"/>
    <cellStyle name="20% - Akzent1 6 2 3 3 2" xfId="1154" xr:uid="{00000000-0005-0000-0000-00007E040000}"/>
    <cellStyle name="20% - Akzent1 6 2 3 4" xfId="1155" xr:uid="{00000000-0005-0000-0000-00007F040000}"/>
    <cellStyle name="20% - Akzent1 6 2 4" xfId="1156" xr:uid="{00000000-0005-0000-0000-000080040000}"/>
    <cellStyle name="20% - Akzent1 6 2 4 2" xfId="1157" xr:uid="{00000000-0005-0000-0000-000081040000}"/>
    <cellStyle name="20% - Akzent1 6 2 4 2 2" xfId="1158" xr:uid="{00000000-0005-0000-0000-000082040000}"/>
    <cellStyle name="20% - Akzent1 6 2 4 3" xfId="1159" xr:uid="{00000000-0005-0000-0000-000083040000}"/>
    <cellStyle name="20% - Akzent1 6 2 4 3 2" xfId="1160" xr:uid="{00000000-0005-0000-0000-000084040000}"/>
    <cellStyle name="20% - Akzent1 6 2 4 4" xfId="1161" xr:uid="{00000000-0005-0000-0000-000085040000}"/>
    <cellStyle name="20% - Akzent1 6 2 5" xfId="1162" xr:uid="{00000000-0005-0000-0000-000086040000}"/>
    <cellStyle name="20% - Akzent1 6 2 5 2" xfId="1163" xr:uid="{00000000-0005-0000-0000-000087040000}"/>
    <cellStyle name="20% - Akzent1 6 2 5 2 2" xfId="1164" xr:uid="{00000000-0005-0000-0000-000088040000}"/>
    <cellStyle name="20% - Akzent1 6 2 5 3" xfId="1165" xr:uid="{00000000-0005-0000-0000-000089040000}"/>
    <cellStyle name="20% - Akzent1 6 2 5 3 2" xfId="1166" xr:uid="{00000000-0005-0000-0000-00008A040000}"/>
    <cellStyle name="20% - Akzent1 6 2 5 4" xfId="1167" xr:uid="{00000000-0005-0000-0000-00008B040000}"/>
    <cellStyle name="20% - Akzent1 6 2 6" xfId="1168" xr:uid="{00000000-0005-0000-0000-00008C040000}"/>
    <cellStyle name="20% - Akzent1 6 2 6 2" xfId="1169" xr:uid="{00000000-0005-0000-0000-00008D040000}"/>
    <cellStyle name="20% - Akzent1 6 2 7" xfId="1170" xr:uid="{00000000-0005-0000-0000-00008E040000}"/>
    <cellStyle name="20% - Akzent1 6 2 7 2" xfId="1171" xr:uid="{00000000-0005-0000-0000-00008F040000}"/>
    <cellStyle name="20% - Akzent1 6 2 8" xfId="1172" xr:uid="{00000000-0005-0000-0000-000090040000}"/>
    <cellStyle name="20% - Akzent1 6 3" xfId="1173" xr:uid="{00000000-0005-0000-0000-000091040000}"/>
    <cellStyle name="20% - Akzent1 6 3 2" xfId="1174" xr:uid="{00000000-0005-0000-0000-000092040000}"/>
    <cellStyle name="20% - Akzent1 6 3 2 2" xfId="1175" xr:uid="{00000000-0005-0000-0000-000093040000}"/>
    <cellStyle name="20% - Akzent1 6 3 2 2 2" xfId="1176" xr:uid="{00000000-0005-0000-0000-000094040000}"/>
    <cellStyle name="20% - Akzent1 6 3 2 2 2 2" xfId="1177" xr:uid="{00000000-0005-0000-0000-000095040000}"/>
    <cellStyle name="20% - Akzent1 6 3 2 2 3" xfId="1178" xr:uid="{00000000-0005-0000-0000-000096040000}"/>
    <cellStyle name="20% - Akzent1 6 3 2 2 3 2" xfId="1179" xr:uid="{00000000-0005-0000-0000-000097040000}"/>
    <cellStyle name="20% - Akzent1 6 3 2 2 4" xfId="1180" xr:uid="{00000000-0005-0000-0000-000098040000}"/>
    <cellStyle name="20% - Akzent1 6 3 2 3" xfId="1181" xr:uid="{00000000-0005-0000-0000-000099040000}"/>
    <cellStyle name="20% - Akzent1 6 3 2 3 2" xfId="1182" xr:uid="{00000000-0005-0000-0000-00009A040000}"/>
    <cellStyle name="20% - Akzent1 6 3 2 3 2 2" xfId="1183" xr:uid="{00000000-0005-0000-0000-00009B040000}"/>
    <cellStyle name="20% - Akzent1 6 3 2 3 3" xfId="1184" xr:uid="{00000000-0005-0000-0000-00009C040000}"/>
    <cellStyle name="20% - Akzent1 6 3 2 3 3 2" xfId="1185" xr:uid="{00000000-0005-0000-0000-00009D040000}"/>
    <cellStyle name="20% - Akzent1 6 3 2 3 4" xfId="1186" xr:uid="{00000000-0005-0000-0000-00009E040000}"/>
    <cellStyle name="20% - Akzent1 6 3 2 4" xfId="1187" xr:uid="{00000000-0005-0000-0000-00009F040000}"/>
    <cellStyle name="20% - Akzent1 6 3 2 4 2" xfId="1188" xr:uid="{00000000-0005-0000-0000-0000A0040000}"/>
    <cellStyle name="20% - Akzent1 6 3 2 4 2 2" xfId="1189" xr:uid="{00000000-0005-0000-0000-0000A1040000}"/>
    <cellStyle name="20% - Akzent1 6 3 2 4 3" xfId="1190" xr:uid="{00000000-0005-0000-0000-0000A2040000}"/>
    <cellStyle name="20% - Akzent1 6 3 2 4 3 2" xfId="1191" xr:uid="{00000000-0005-0000-0000-0000A3040000}"/>
    <cellStyle name="20% - Akzent1 6 3 2 4 4" xfId="1192" xr:uid="{00000000-0005-0000-0000-0000A4040000}"/>
    <cellStyle name="20% - Akzent1 6 3 2 5" xfId="1193" xr:uid="{00000000-0005-0000-0000-0000A5040000}"/>
    <cellStyle name="20% - Akzent1 6 3 2 5 2" xfId="1194" xr:uid="{00000000-0005-0000-0000-0000A6040000}"/>
    <cellStyle name="20% - Akzent1 6 3 2 6" xfId="1195" xr:uid="{00000000-0005-0000-0000-0000A7040000}"/>
    <cellStyle name="20% - Akzent1 6 3 2 6 2" xfId="1196" xr:uid="{00000000-0005-0000-0000-0000A8040000}"/>
    <cellStyle name="20% - Akzent1 6 3 2 7" xfId="1197" xr:uid="{00000000-0005-0000-0000-0000A9040000}"/>
    <cellStyle name="20% - Akzent1 6 3 3" xfId="1198" xr:uid="{00000000-0005-0000-0000-0000AA040000}"/>
    <cellStyle name="20% - Akzent1 6 3 3 2" xfId="1199" xr:uid="{00000000-0005-0000-0000-0000AB040000}"/>
    <cellStyle name="20% - Akzent1 6 3 3 2 2" xfId="1200" xr:uid="{00000000-0005-0000-0000-0000AC040000}"/>
    <cellStyle name="20% - Akzent1 6 3 3 3" xfId="1201" xr:uid="{00000000-0005-0000-0000-0000AD040000}"/>
    <cellStyle name="20% - Akzent1 6 3 3 3 2" xfId="1202" xr:uid="{00000000-0005-0000-0000-0000AE040000}"/>
    <cellStyle name="20% - Akzent1 6 3 3 4" xfId="1203" xr:uid="{00000000-0005-0000-0000-0000AF040000}"/>
    <cellStyle name="20% - Akzent1 6 3 4" xfId="1204" xr:uid="{00000000-0005-0000-0000-0000B0040000}"/>
    <cellStyle name="20% - Akzent1 6 3 4 2" xfId="1205" xr:uid="{00000000-0005-0000-0000-0000B1040000}"/>
    <cellStyle name="20% - Akzent1 6 3 4 2 2" xfId="1206" xr:uid="{00000000-0005-0000-0000-0000B2040000}"/>
    <cellStyle name="20% - Akzent1 6 3 4 3" xfId="1207" xr:uid="{00000000-0005-0000-0000-0000B3040000}"/>
    <cellStyle name="20% - Akzent1 6 3 4 3 2" xfId="1208" xr:uid="{00000000-0005-0000-0000-0000B4040000}"/>
    <cellStyle name="20% - Akzent1 6 3 4 4" xfId="1209" xr:uid="{00000000-0005-0000-0000-0000B5040000}"/>
    <cellStyle name="20% - Akzent1 6 3 5" xfId="1210" xr:uid="{00000000-0005-0000-0000-0000B6040000}"/>
    <cellStyle name="20% - Akzent1 6 3 5 2" xfId="1211" xr:uid="{00000000-0005-0000-0000-0000B7040000}"/>
    <cellStyle name="20% - Akzent1 6 3 5 2 2" xfId="1212" xr:uid="{00000000-0005-0000-0000-0000B8040000}"/>
    <cellStyle name="20% - Akzent1 6 3 5 3" xfId="1213" xr:uid="{00000000-0005-0000-0000-0000B9040000}"/>
    <cellStyle name="20% - Akzent1 6 3 5 3 2" xfId="1214" xr:uid="{00000000-0005-0000-0000-0000BA040000}"/>
    <cellStyle name="20% - Akzent1 6 3 5 4" xfId="1215" xr:uid="{00000000-0005-0000-0000-0000BB040000}"/>
    <cellStyle name="20% - Akzent1 6 3 6" xfId="1216" xr:uid="{00000000-0005-0000-0000-0000BC040000}"/>
    <cellStyle name="20% - Akzent1 6 3 6 2" xfId="1217" xr:uid="{00000000-0005-0000-0000-0000BD040000}"/>
    <cellStyle name="20% - Akzent1 6 3 7" xfId="1218" xr:uid="{00000000-0005-0000-0000-0000BE040000}"/>
    <cellStyle name="20% - Akzent1 6 3 7 2" xfId="1219" xr:uid="{00000000-0005-0000-0000-0000BF040000}"/>
    <cellStyle name="20% - Akzent1 6 3 8" xfId="1220" xr:uid="{00000000-0005-0000-0000-0000C0040000}"/>
    <cellStyle name="20% - Akzent1 6 4" xfId="1221" xr:uid="{00000000-0005-0000-0000-0000C1040000}"/>
    <cellStyle name="20% - Akzent1 6 4 2" xfId="1222" xr:uid="{00000000-0005-0000-0000-0000C2040000}"/>
    <cellStyle name="20% - Akzent1 6 4 2 2" xfId="1223" xr:uid="{00000000-0005-0000-0000-0000C3040000}"/>
    <cellStyle name="20% - Akzent1 6 4 2 2 2" xfId="1224" xr:uid="{00000000-0005-0000-0000-0000C4040000}"/>
    <cellStyle name="20% - Akzent1 6 4 2 2 2 2" xfId="1225" xr:uid="{00000000-0005-0000-0000-0000C5040000}"/>
    <cellStyle name="20% - Akzent1 6 4 2 2 3" xfId="1226" xr:uid="{00000000-0005-0000-0000-0000C6040000}"/>
    <cellStyle name="20% - Akzent1 6 4 2 2 3 2" xfId="1227" xr:uid="{00000000-0005-0000-0000-0000C7040000}"/>
    <cellStyle name="20% - Akzent1 6 4 2 2 4" xfId="1228" xr:uid="{00000000-0005-0000-0000-0000C8040000}"/>
    <cellStyle name="20% - Akzent1 6 4 2 3" xfId="1229" xr:uid="{00000000-0005-0000-0000-0000C9040000}"/>
    <cellStyle name="20% - Akzent1 6 4 2 3 2" xfId="1230" xr:uid="{00000000-0005-0000-0000-0000CA040000}"/>
    <cellStyle name="20% - Akzent1 6 4 2 3 2 2" xfId="1231" xr:uid="{00000000-0005-0000-0000-0000CB040000}"/>
    <cellStyle name="20% - Akzent1 6 4 2 3 3" xfId="1232" xr:uid="{00000000-0005-0000-0000-0000CC040000}"/>
    <cellStyle name="20% - Akzent1 6 4 2 3 3 2" xfId="1233" xr:uid="{00000000-0005-0000-0000-0000CD040000}"/>
    <cellStyle name="20% - Akzent1 6 4 2 3 4" xfId="1234" xr:uid="{00000000-0005-0000-0000-0000CE040000}"/>
    <cellStyle name="20% - Akzent1 6 4 2 4" xfId="1235" xr:uid="{00000000-0005-0000-0000-0000CF040000}"/>
    <cellStyle name="20% - Akzent1 6 4 2 4 2" xfId="1236" xr:uid="{00000000-0005-0000-0000-0000D0040000}"/>
    <cellStyle name="20% - Akzent1 6 4 2 4 2 2" xfId="1237" xr:uid="{00000000-0005-0000-0000-0000D1040000}"/>
    <cellStyle name="20% - Akzent1 6 4 2 4 3" xfId="1238" xr:uid="{00000000-0005-0000-0000-0000D2040000}"/>
    <cellStyle name="20% - Akzent1 6 4 2 4 3 2" xfId="1239" xr:uid="{00000000-0005-0000-0000-0000D3040000}"/>
    <cellStyle name="20% - Akzent1 6 4 2 4 4" xfId="1240" xr:uid="{00000000-0005-0000-0000-0000D4040000}"/>
    <cellStyle name="20% - Akzent1 6 4 2 5" xfId="1241" xr:uid="{00000000-0005-0000-0000-0000D5040000}"/>
    <cellStyle name="20% - Akzent1 6 4 2 5 2" xfId="1242" xr:uid="{00000000-0005-0000-0000-0000D6040000}"/>
    <cellStyle name="20% - Akzent1 6 4 2 6" xfId="1243" xr:uid="{00000000-0005-0000-0000-0000D7040000}"/>
    <cellStyle name="20% - Akzent1 6 4 2 6 2" xfId="1244" xr:uid="{00000000-0005-0000-0000-0000D8040000}"/>
    <cellStyle name="20% - Akzent1 6 4 2 7" xfId="1245" xr:uid="{00000000-0005-0000-0000-0000D9040000}"/>
    <cellStyle name="20% - Akzent1 6 4 3" xfId="1246" xr:uid="{00000000-0005-0000-0000-0000DA040000}"/>
    <cellStyle name="20% - Akzent1 6 4 3 2" xfId="1247" xr:uid="{00000000-0005-0000-0000-0000DB040000}"/>
    <cellStyle name="20% - Akzent1 6 4 3 2 2" xfId="1248" xr:uid="{00000000-0005-0000-0000-0000DC040000}"/>
    <cellStyle name="20% - Akzent1 6 4 3 3" xfId="1249" xr:uid="{00000000-0005-0000-0000-0000DD040000}"/>
    <cellStyle name="20% - Akzent1 6 4 3 3 2" xfId="1250" xr:uid="{00000000-0005-0000-0000-0000DE040000}"/>
    <cellStyle name="20% - Akzent1 6 4 3 4" xfId="1251" xr:uid="{00000000-0005-0000-0000-0000DF040000}"/>
    <cellStyle name="20% - Akzent1 6 4 4" xfId="1252" xr:uid="{00000000-0005-0000-0000-0000E0040000}"/>
    <cellStyle name="20% - Akzent1 6 4 4 2" xfId="1253" xr:uid="{00000000-0005-0000-0000-0000E1040000}"/>
    <cellStyle name="20% - Akzent1 6 4 4 2 2" xfId="1254" xr:uid="{00000000-0005-0000-0000-0000E2040000}"/>
    <cellStyle name="20% - Akzent1 6 4 4 3" xfId="1255" xr:uid="{00000000-0005-0000-0000-0000E3040000}"/>
    <cellStyle name="20% - Akzent1 6 4 4 3 2" xfId="1256" xr:uid="{00000000-0005-0000-0000-0000E4040000}"/>
    <cellStyle name="20% - Akzent1 6 4 4 4" xfId="1257" xr:uid="{00000000-0005-0000-0000-0000E5040000}"/>
    <cellStyle name="20% - Akzent1 6 4 5" xfId="1258" xr:uid="{00000000-0005-0000-0000-0000E6040000}"/>
    <cellStyle name="20% - Akzent1 6 4 5 2" xfId="1259" xr:uid="{00000000-0005-0000-0000-0000E7040000}"/>
    <cellStyle name="20% - Akzent1 6 4 5 2 2" xfId="1260" xr:uid="{00000000-0005-0000-0000-0000E8040000}"/>
    <cellStyle name="20% - Akzent1 6 4 5 3" xfId="1261" xr:uid="{00000000-0005-0000-0000-0000E9040000}"/>
    <cellStyle name="20% - Akzent1 6 4 5 3 2" xfId="1262" xr:uid="{00000000-0005-0000-0000-0000EA040000}"/>
    <cellStyle name="20% - Akzent1 6 4 5 4" xfId="1263" xr:uid="{00000000-0005-0000-0000-0000EB040000}"/>
    <cellStyle name="20% - Akzent1 6 4 6" xfId="1264" xr:uid="{00000000-0005-0000-0000-0000EC040000}"/>
    <cellStyle name="20% - Akzent1 6 4 6 2" xfId="1265" xr:uid="{00000000-0005-0000-0000-0000ED040000}"/>
    <cellStyle name="20% - Akzent1 6 4 7" xfId="1266" xr:uid="{00000000-0005-0000-0000-0000EE040000}"/>
    <cellStyle name="20% - Akzent1 6 4 7 2" xfId="1267" xr:uid="{00000000-0005-0000-0000-0000EF040000}"/>
    <cellStyle name="20% - Akzent1 6 4 8" xfId="1268" xr:uid="{00000000-0005-0000-0000-0000F0040000}"/>
    <cellStyle name="20% - Akzent1 6 5" xfId="1269" xr:uid="{00000000-0005-0000-0000-0000F1040000}"/>
    <cellStyle name="20% - Akzent1 6 5 2" xfId="1270" xr:uid="{00000000-0005-0000-0000-0000F2040000}"/>
    <cellStyle name="20% - Akzent1 6 5 2 2" xfId="1271" xr:uid="{00000000-0005-0000-0000-0000F3040000}"/>
    <cellStyle name="20% - Akzent1 6 5 2 2 2" xfId="1272" xr:uid="{00000000-0005-0000-0000-0000F4040000}"/>
    <cellStyle name="20% - Akzent1 6 5 2 2 2 2" xfId="1273" xr:uid="{00000000-0005-0000-0000-0000F5040000}"/>
    <cellStyle name="20% - Akzent1 6 5 2 2 3" xfId="1274" xr:uid="{00000000-0005-0000-0000-0000F6040000}"/>
    <cellStyle name="20% - Akzent1 6 5 2 2 3 2" xfId="1275" xr:uid="{00000000-0005-0000-0000-0000F7040000}"/>
    <cellStyle name="20% - Akzent1 6 5 2 2 4" xfId="1276" xr:uid="{00000000-0005-0000-0000-0000F8040000}"/>
    <cellStyle name="20% - Akzent1 6 5 2 3" xfId="1277" xr:uid="{00000000-0005-0000-0000-0000F9040000}"/>
    <cellStyle name="20% - Akzent1 6 5 2 3 2" xfId="1278" xr:uid="{00000000-0005-0000-0000-0000FA040000}"/>
    <cellStyle name="20% - Akzent1 6 5 2 3 2 2" xfId="1279" xr:uid="{00000000-0005-0000-0000-0000FB040000}"/>
    <cellStyle name="20% - Akzent1 6 5 2 3 3" xfId="1280" xr:uid="{00000000-0005-0000-0000-0000FC040000}"/>
    <cellStyle name="20% - Akzent1 6 5 2 3 3 2" xfId="1281" xr:uid="{00000000-0005-0000-0000-0000FD040000}"/>
    <cellStyle name="20% - Akzent1 6 5 2 3 4" xfId="1282" xr:uid="{00000000-0005-0000-0000-0000FE040000}"/>
    <cellStyle name="20% - Akzent1 6 5 2 4" xfId="1283" xr:uid="{00000000-0005-0000-0000-0000FF040000}"/>
    <cellStyle name="20% - Akzent1 6 5 2 4 2" xfId="1284" xr:uid="{00000000-0005-0000-0000-000000050000}"/>
    <cellStyle name="20% - Akzent1 6 5 2 4 2 2" xfId="1285" xr:uid="{00000000-0005-0000-0000-000001050000}"/>
    <cellStyle name="20% - Akzent1 6 5 2 4 3" xfId="1286" xr:uid="{00000000-0005-0000-0000-000002050000}"/>
    <cellStyle name="20% - Akzent1 6 5 2 4 3 2" xfId="1287" xr:uid="{00000000-0005-0000-0000-000003050000}"/>
    <cellStyle name="20% - Akzent1 6 5 2 4 4" xfId="1288" xr:uid="{00000000-0005-0000-0000-000004050000}"/>
    <cellStyle name="20% - Akzent1 6 5 2 5" xfId="1289" xr:uid="{00000000-0005-0000-0000-000005050000}"/>
    <cellStyle name="20% - Akzent1 6 5 2 5 2" xfId="1290" xr:uid="{00000000-0005-0000-0000-000006050000}"/>
    <cellStyle name="20% - Akzent1 6 5 2 6" xfId="1291" xr:uid="{00000000-0005-0000-0000-000007050000}"/>
    <cellStyle name="20% - Akzent1 6 5 2 6 2" xfId="1292" xr:uid="{00000000-0005-0000-0000-000008050000}"/>
    <cellStyle name="20% - Akzent1 6 5 2 7" xfId="1293" xr:uid="{00000000-0005-0000-0000-000009050000}"/>
    <cellStyle name="20% - Akzent1 6 5 3" xfId="1294" xr:uid="{00000000-0005-0000-0000-00000A050000}"/>
    <cellStyle name="20% - Akzent1 6 5 3 2" xfId="1295" xr:uid="{00000000-0005-0000-0000-00000B050000}"/>
    <cellStyle name="20% - Akzent1 6 5 3 2 2" xfId="1296" xr:uid="{00000000-0005-0000-0000-00000C050000}"/>
    <cellStyle name="20% - Akzent1 6 5 3 3" xfId="1297" xr:uid="{00000000-0005-0000-0000-00000D050000}"/>
    <cellStyle name="20% - Akzent1 6 5 3 3 2" xfId="1298" xr:uid="{00000000-0005-0000-0000-00000E050000}"/>
    <cellStyle name="20% - Akzent1 6 5 3 4" xfId="1299" xr:uid="{00000000-0005-0000-0000-00000F050000}"/>
    <cellStyle name="20% - Akzent1 6 5 4" xfId="1300" xr:uid="{00000000-0005-0000-0000-000010050000}"/>
    <cellStyle name="20% - Akzent1 6 5 4 2" xfId="1301" xr:uid="{00000000-0005-0000-0000-000011050000}"/>
    <cellStyle name="20% - Akzent1 6 5 4 2 2" xfId="1302" xr:uid="{00000000-0005-0000-0000-000012050000}"/>
    <cellStyle name="20% - Akzent1 6 5 4 3" xfId="1303" xr:uid="{00000000-0005-0000-0000-000013050000}"/>
    <cellStyle name="20% - Akzent1 6 5 4 3 2" xfId="1304" xr:uid="{00000000-0005-0000-0000-000014050000}"/>
    <cellStyle name="20% - Akzent1 6 5 4 4" xfId="1305" xr:uid="{00000000-0005-0000-0000-000015050000}"/>
    <cellStyle name="20% - Akzent1 6 5 5" xfId="1306" xr:uid="{00000000-0005-0000-0000-000016050000}"/>
    <cellStyle name="20% - Akzent1 6 5 5 2" xfId="1307" xr:uid="{00000000-0005-0000-0000-000017050000}"/>
    <cellStyle name="20% - Akzent1 6 5 5 2 2" xfId="1308" xr:uid="{00000000-0005-0000-0000-000018050000}"/>
    <cellStyle name="20% - Akzent1 6 5 5 3" xfId="1309" xr:uid="{00000000-0005-0000-0000-000019050000}"/>
    <cellStyle name="20% - Akzent1 6 5 5 3 2" xfId="1310" xr:uid="{00000000-0005-0000-0000-00001A050000}"/>
    <cellStyle name="20% - Akzent1 6 5 5 4" xfId="1311" xr:uid="{00000000-0005-0000-0000-00001B050000}"/>
    <cellStyle name="20% - Akzent1 6 5 6" xfId="1312" xr:uid="{00000000-0005-0000-0000-00001C050000}"/>
    <cellStyle name="20% - Akzent1 6 5 6 2" xfId="1313" xr:uid="{00000000-0005-0000-0000-00001D050000}"/>
    <cellStyle name="20% - Akzent1 6 5 7" xfId="1314" xr:uid="{00000000-0005-0000-0000-00001E050000}"/>
    <cellStyle name="20% - Akzent1 6 5 7 2" xfId="1315" xr:uid="{00000000-0005-0000-0000-00001F050000}"/>
    <cellStyle name="20% - Akzent1 6 5 8" xfId="1316" xr:uid="{00000000-0005-0000-0000-000020050000}"/>
    <cellStyle name="20% - Akzent1 6 6" xfId="1317" xr:uid="{00000000-0005-0000-0000-000021050000}"/>
    <cellStyle name="20% - Akzent1 6 6 2" xfId="1318" xr:uid="{00000000-0005-0000-0000-000022050000}"/>
    <cellStyle name="20% - Akzent1 6 6 2 2" xfId="1319" xr:uid="{00000000-0005-0000-0000-000023050000}"/>
    <cellStyle name="20% - Akzent1 6 6 2 2 2" xfId="1320" xr:uid="{00000000-0005-0000-0000-000024050000}"/>
    <cellStyle name="20% - Akzent1 6 6 2 2 2 2" xfId="1321" xr:uid="{00000000-0005-0000-0000-000025050000}"/>
    <cellStyle name="20% - Akzent1 6 6 2 2 3" xfId="1322" xr:uid="{00000000-0005-0000-0000-000026050000}"/>
    <cellStyle name="20% - Akzent1 6 6 2 2 3 2" xfId="1323" xr:uid="{00000000-0005-0000-0000-000027050000}"/>
    <cellStyle name="20% - Akzent1 6 6 2 2 4" xfId="1324" xr:uid="{00000000-0005-0000-0000-000028050000}"/>
    <cellStyle name="20% - Akzent1 6 6 2 3" xfId="1325" xr:uid="{00000000-0005-0000-0000-000029050000}"/>
    <cellStyle name="20% - Akzent1 6 6 2 3 2" xfId="1326" xr:uid="{00000000-0005-0000-0000-00002A050000}"/>
    <cellStyle name="20% - Akzent1 6 6 2 3 2 2" xfId="1327" xr:uid="{00000000-0005-0000-0000-00002B050000}"/>
    <cellStyle name="20% - Akzent1 6 6 2 3 3" xfId="1328" xr:uid="{00000000-0005-0000-0000-00002C050000}"/>
    <cellStyle name="20% - Akzent1 6 6 2 3 3 2" xfId="1329" xr:uid="{00000000-0005-0000-0000-00002D050000}"/>
    <cellStyle name="20% - Akzent1 6 6 2 3 4" xfId="1330" xr:uid="{00000000-0005-0000-0000-00002E050000}"/>
    <cellStyle name="20% - Akzent1 6 6 2 4" xfId="1331" xr:uid="{00000000-0005-0000-0000-00002F050000}"/>
    <cellStyle name="20% - Akzent1 6 6 2 4 2" xfId="1332" xr:uid="{00000000-0005-0000-0000-000030050000}"/>
    <cellStyle name="20% - Akzent1 6 6 2 4 2 2" xfId="1333" xr:uid="{00000000-0005-0000-0000-000031050000}"/>
    <cellStyle name="20% - Akzent1 6 6 2 4 3" xfId="1334" xr:uid="{00000000-0005-0000-0000-000032050000}"/>
    <cellStyle name="20% - Akzent1 6 6 2 4 3 2" xfId="1335" xr:uid="{00000000-0005-0000-0000-000033050000}"/>
    <cellStyle name="20% - Akzent1 6 6 2 4 4" xfId="1336" xr:uid="{00000000-0005-0000-0000-000034050000}"/>
    <cellStyle name="20% - Akzent1 6 6 2 5" xfId="1337" xr:uid="{00000000-0005-0000-0000-000035050000}"/>
    <cellStyle name="20% - Akzent1 6 6 2 5 2" xfId="1338" xr:uid="{00000000-0005-0000-0000-000036050000}"/>
    <cellStyle name="20% - Akzent1 6 6 2 6" xfId="1339" xr:uid="{00000000-0005-0000-0000-000037050000}"/>
    <cellStyle name="20% - Akzent1 6 6 2 6 2" xfId="1340" xr:uid="{00000000-0005-0000-0000-000038050000}"/>
    <cellStyle name="20% - Akzent1 6 6 2 7" xfId="1341" xr:uid="{00000000-0005-0000-0000-000039050000}"/>
    <cellStyle name="20% - Akzent1 6 6 3" xfId="1342" xr:uid="{00000000-0005-0000-0000-00003A050000}"/>
    <cellStyle name="20% - Akzent1 6 6 3 2" xfId="1343" xr:uid="{00000000-0005-0000-0000-00003B050000}"/>
    <cellStyle name="20% - Akzent1 6 6 3 2 2" xfId="1344" xr:uid="{00000000-0005-0000-0000-00003C050000}"/>
    <cellStyle name="20% - Akzent1 6 6 3 3" xfId="1345" xr:uid="{00000000-0005-0000-0000-00003D050000}"/>
    <cellStyle name="20% - Akzent1 6 6 3 3 2" xfId="1346" xr:uid="{00000000-0005-0000-0000-00003E050000}"/>
    <cellStyle name="20% - Akzent1 6 6 3 4" xfId="1347" xr:uid="{00000000-0005-0000-0000-00003F050000}"/>
    <cellStyle name="20% - Akzent1 6 6 4" xfId="1348" xr:uid="{00000000-0005-0000-0000-000040050000}"/>
    <cellStyle name="20% - Akzent1 6 6 4 2" xfId="1349" xr:uid="{00000000-0005-0000-0000-000041050000}"/>
    <cellStyle name="20% - Akzent1 6 6 4 2 2" xfId="1350" xr:uid="{00000000-0005-0000-0000-000042050000}"/>
    <cellStyle name="20% - Akzent1 6 6 4 3" xfId="1351" xr:uid="{00000000-0005-0000-0000-000043050000}"/>
    <cellStyle name="20% - Akzent1 6 6 4 3 2" xfId="1352" xr:uid="{00000000-0005-0000-0000-000044050000}"/>
    <cellStyle name="20% - Akzent1 6 6 4 4" xfId="1353" xr:uid="{00000000-0005-0000-0000-000045050000}"/>
    <cellStyle name="20% - Akzent1 6 6 5" xfId="1354" xr:uid="{00000000-0005-0000-0000-000046050000}"/>
    <cellStyle name="20% - Akzent1 6 6 5 2" xfId="1355" xr:uid="{00000000-0005-0000-0000-000047050000}"/>
    <cellStyle name="20% - Akzent1 6 6 5 2 2" xfId="1356" xr:uid="{00000000-0005-0000-0000-000048050000}"/>
    <cellStyle name="20% - Akzent1 6 6 5 3" xfId="1357" xr:uid="{00000000-0005-0000-0000-000049050000}"/>
    <cellStyle name="20% - Akzent1 6 6 5 3 2" xfId="1358" xr:uid="{00000000-0005-0000-0000-00004A050000}"/>
    <cellStyle name="20% - Akzent1 6 6 5 4" xfId="1359" xr:uid="{00000000-0005-0000-0000-00004B050000}"/>
    <cellStyle name="20% - Akzent1 6 6 6" xfId="1360" xr:uid="{00000000-0005-0000-0000-00004C050000}"/>
    <cellStyle name="20% - Akzent1 6 6 6 2" xfId="1361" xr:uid="{00000000-0005-0000-0000-00004D050000}"/>
    <cellStyle name="20% - Akzent1 6 6 7" xfId="1362" xr:uid="{00000000-0005-0000-0000-00004E050000}"/>
    <cellStyle name="20% - Akzent1 6 6 7 2" xfId="1363" xr:uid="{00000000-0005-0000-0000-00004F050000}"/>
    <cellStyle name="20% - Akzent1 6 6 8" xfId="1364" xr:uid="{00000000-0005-0000-0000-000050050000}"/>
    <cellStyle name="20% - Akzent1 6 7" xfId="1365" xr:uid="{00000000-0005-0000-0000-000051050000}"/>
    <cellStyle name="20% - Akzent1 6 7 2" xfId="1366" xr:uid="{00000000-0005-0000-0000-000052050000}"/>
    <cellStyle name="20% - Akzent1 6 7 2 2" xfId="1367" xr:uid="{00000000-0005-0000-0000-000053050000}"/>
    <cellStyle name="20% - Akzent1 6 7 2 2 2" xfId="1368" xr:uid="{00000000-0005-0000-0000-000054050000}"/>
    <cellStyle name="20% - Akzent1 6 7 2 2 2 2" xfId="1369" xr:uid="{00000000-0005-0000-0000-000055050000}"/>
    <cellStyle name="20% - Akzent1 6 7 2 2 3" xfId="1370" xr:uid="{00000000-0005-0000-0000-000056050000}"/>
    <cellStyle name="20% - Akzent1 6 7 2 2 3 2" xfId="1371" xr:uid="{00000000-0005-0000-0000-000057050000}"/>
    <cellStyle name="20% - Akzent1 6 7 2 2 4" xfId="1372" xr:uid="{00000000-0005-0000-0000-000058050000}"/>
    <cellStyle name="20% - Akzent1 6 7 2 3" xfId="1373" xr:uid="{00000000-0005-0000-0000-000059050000}"/>
    <cellStyle name="20% - Akzent1 6 7 2 3 2" xfId="1374" xr:uid="{00000000-0005-0000-0000-00005A050000}"/>
    <cellStyle name="20% - Akzent1 6 7 2 3 2 2" xfId="1375" xr:uid="{00000000-0005-0000-0000-00005B050000}"/>
    <cellStyle name="20% - Akzent1 6 7 2 3 3" xfId="1376" xr:uid="{00000000-0005-0000-0000-00005C050000}"/>
    <cellStyle name="20% - Akzent1 6 7 2 3 3 2" xfId="1377" xr:uid="{00000000-0005-0000-0000-00005D050000}"/>
    <cellStyle name="20% - Akzent1 6 7 2 3 4" xfId="1378" xr:uid="{00000000-0005-0000-0000-00005E050000}"/>
    <cellStyle name="20% - Akzent1 6 7 2 4" xfId="1379" xr:uid="{00000000-0005-0000-0000-00005F050000}"/>
    <cellStyle name="20% - Akzent1 6 7 2 4 2" xfId="1380" xr:uid="{00000000-0005-0000-0000-000060050000}"/>
    <cellStyle name="20% - Akzent1 6 7 2 4 2 2" xfId="1381" xr:uid="{00000000-0005-0000-0000-000061050000}"/>
    <cellStyle name="20% - Akzent1 6 7 2 4 3" xfId="1382" xr:uid="{00000000-0005-0000-0000-000062050000}"/>
    <cellStyle name="20% - Akzent1 6 7 2 4 3 2" xfId="1383" xr:uid="{00000000-0005-0000-0000-000063050000}"/>
    <cellStyle name="20% - Akzent1 6 7 2 4 4" xfId="1384" xr:uid="{00000000-0005-0000-0000-000064050000}"/>
    <cellStyle name="20% - Akzent1 6 7 2 5" xfId="1385" xr:uid="{00000000-0005-0000-0000-000065050000}"/>
    <cellStyle name="20% - Akzent1 6 7 2 5 2" xfId="1386" xr:uid="{00000000-0005-0000-0000-000066050000}"/>
    <cellStyle name="20% - Akzent1 6 7 2 6" xfId="1387" xr:uid="{00000000-0005-0000-0000-000067050000}"/>
    <cellStyle name="20% - Akzent1 6 7 2 6 2" xfId="1388" xr:uid="{00000000-0005-0000-0000-000068050000}"/>
    <cellStyle name="20% - Akzent1 6 7 2 7" xfId="1389" xr:uid="{00000000-0005-0000-0000-000069050000}"/>
    <cellStyle name="20% - Akzent1 6 7 3" xfId="1390" xr:uid="{00000000-0005-0000-0000-00006A050000}"/>
    <cellStyle name="20% - Akzent1 6 7 3 2" xfId="1391" xr:uid="{00000000-0005-0000-0000-00006B050000}"/>
    <cellStyle name="20% - Akzent1 6 7 3 2 2" xfId="1392" xr:uid="{00000000-0005-0000-0000-00006C050000}"/>
    <cellStyle name="20% - Akzent1 6 7 3 3" xfId="1393" xr:uid="{00000000-0005-0000-0000-00006D050000}"/>
    <cellStyle name="20% - Akzent1 6 7 3 3 2" xfId="1394" xr:uid="{00000000-0005-0000-0000-00006E050000}"/>
    <cellStyle name="20% - Akzent1 6 7 3 4" xfId="1395" xr:uid="{00000000-0005-0000-0000-00006F050000}"/>
    <cellStyle name="20% - Akzent1 6 7 4" xfId="1396" xr:uid="{00000000-0005-0000-0000-000070050000}"/>
    <cellStyle name="20% - Akzent1 6 7 4 2" xfId="1397" xr:uid="{00000000-0005-0000-0000-000071050000}"/>
    <cellStyle name="20% - Akzent1 6 7 4 2 2" xfId="1398" xr:uid="{00000000-0005-0000-0000-000072050000}"/>
    <cellStyle name="20% - Akzent1 6 7 4 3" xfId="1399" xr:uid="{00000000-0005-0000-0000-000073050000}"/>
    <cellStyle name="20% - Akzent1 6 7 4 3 2" xfId="1400" xr:uid="{00000000-0005-0000-0000-000074050000}"/>
    <cellStyle name="20% - Akzent1 6 7 4 4" xfId="1401" xr:uid="{00000000-0005-0000-0000-000075050000}"/>
    <cellStyle name="20% - Akzent1 6 7 5" xfId="1402" xr:uid="{00000000-0005-0000-0000-000076050000}"/>
    <cellStyle name="20% - Akzent1 6 7 5 2" xfId="1403" xr:uid="{00000000-0005-0000-0000-000077050000}"/>
    <cellStyle name="20% - Akzent1 6 7 5 2 2" xfId="1404" xr:uid="{00000000-0005-0000-0000-000078050000}"/>
    <cellStyle name="20% - Akzent1 6 7 5 3" xfId="1405" xr:uid="{00000000-0005-0000-0000-000079050000}"/>
    <cellStyle name="20% - Akzent1 6 7 5 3 2" xfId="1406" xr:uid="{00000000-0005-0000-0000-00007A050000}"/>
    <cellStyle name="20% - Akzent1 6 7 5 4" xfId="1407" xr:uid="{00000000-0005-0000-0000-00007B050000}"/>
    <cellStyle name="20% - Akzent1 6 7 6" xfId="1408" xr:uid="{00000000-0005-0000-0000-00007C050000}"/>
    <cellStyle name="20% - Akzent1 6 7 6 2" xfId="1409" xr:uid="{00000000-0005-0000-0000-00007D050000}"/>
    <cellStyle name="20% - Akzent1 6 7 7" xfId="1410" xr:uid="{00000000-0005-0000-0000-00007E050000}"/>
    <cellStyle name="20% - Akzent1 6 7 7 2" xfId="1411" xr:uid="{00000000-0005-0000-0000-00007F050000}"/>
    <cellStyle name="20% - Akzent1 6 7 8" xfId="1412" xr:uid="{00000000-0005-0000-0000-000080050000}"/>
    <cellStyle name="20% - Akzent1 6 8" xfId="1413" xr:uid="{00000000-0005-0000-0000-000081050000}"/>
    <cellStyle name="20% - Akzent1 6 8 2" xfId="1414" xr:uid="{00000000-0005-0000-0000-000082050000}"/>
    <cellStyle name="20% - Akzent1 6 8 2 2" xfId="1415" xr:uid="{00000000-0005-0000-0000-000083050000}"/>
    <cellStyle name="20% - Akzent1 6 8 2 2 2" xfId="1416" xr:uid="{00000000-0005-0000-0000-000084050000}"/>
    <cellStyle name="20% - Akzent1 6 8 2 2 2 2" xfId="1417" xr:uid="{00000000-0005-0000-0000-000085050000}"/>
    <cellStyle name="20% - Akzent1 6 8 2 2 3" xfId="1418" xr:uid="{00000000-0005-0000-0000-000086050000}"/>
    <cellStyle name="20% - Akzent1 6 8 2 2 3 2" xfId="1419" xr:uid="{00000000-0005-0000-0000-000087050000}"/>
    <cellStyle name="20% - Akzent1 6 8 2 2 4" xfId="1420" xr:uid="{00000000-0005-0000-0000-000088050000}"/>
    <cellStyle name="20% - Akzent1 6 8 2 3" xfId="1421" xr:uid="{00000000-0005-0000-0000-000089050000}"/>
    <cellStyle name="20% - Akzent1 6 8 2 3 2" xfId="1422" xr:uid="{00000000-0005-0000-0000-00008A050000}"/>
    <cellStyle name="20% - Akzent1 6 8 2 3 2 2" xfId="1423" xr:uid="{00000000-0005-0000-0000-00008B050000}"/>
    <cellStyle name="20% - Akzent1 6 8 2 3 3" xfId="1424" xr:uid="{00000000-0005-0000-0000-00008C050000}"/>
    <cellStyle name="20% - Akzent1 6 8 2 3 3 2" xfId="1425" xr:uid="{00000000-0005-0000-0000-00008D050000}"/>
    <cellStyle name="20% - Akzent1 6 8 2 3 4" xfId="1426" xr:uid="{00000000-0005-0000-0000-00008E050000}"/>
    <cellStyle name="20% - Akzent1 6 8 2 4" xfId="1427" xr:uid="{00000000-0005-0000-0000-00008F050000}"/>
    <cellStyle name="20% - Akzent1 6 8 2 4 2" xfId="1428" xr:uid="{00000000-0005-0000-0000-000090050000}"/>
    <cellStyle name="20% - Akzent1 6 8 2 4 2 2" xfId="1429" xr:uid="{00000000-0005-0000-0000-000091050000}"/>
    <cellStyle name="20% - Akzent1 6 8 2 4 3" xfId="1430" xr:uid="{00000000-0005-0000-0000-000092050000}"/>
    <cellStyle name="20% - Akzent1 6 8 2 4 3 2" xfId="1431" xr:uid="{00000000-0005-0000-0000-000093050000}"/>
    <cellStyle name="20% - Akzent1 6 8 2 4 4" xfId="1432" xr:uid="{00000000-0005-0000-0000-000094050000}"/>
    <cellStyle name="20% - Akzent1 6 8 2 5" xfId="1433" xr:uid="{00000000-0005-0000-0000-000095050000}"/>
    <cellStyle name="20% - Akzent1 6 8 2 5 2" xfId="1434" xr:uid="{00000000-0005-0000-0000-000096050000}"/>
    <cellStyle name="20% - Akzent1 6 8 2 6" xfId="1435" xr:uid="{00000000-0005-0000-0000-000097050000}"/>
    <cellStyle name="20% - Akzent1 6 8 2 6 2" xfId="1436" xr:uid="{00000000-0005-0000-0000-000098050000}"/>
    <cellStyle name="20% - Akzent1 6 8 2 7" xfId="1437" xr:uid="{00000000-0005-0000-0000-000099050000}"/>
    <cellStyle name="20% - Akzent1 6 8 3" xfId="1438" xr:uid="{00000000-0005-0000-0000-00009A050000}"/>
    <cellStyle name="20% - Akzent1 6 8 3 2" xfId="1439" xr:uid="{00000000-0005-0000-0000-00009B050000}"/>
    <cellStyle name="20% - Akzent1 6 8 3 2 2" xfId="1440" xr:uid="{00000000-0005-0000-0000-00009C050000}"/>
    <cellStyle name="20% - Akzent1 6 8 3 3" xfId="1441" xr:uid="{00000000-0005-0000-0000-00009D050000}"/>
    <cellStyle name="20% - Akzent1 6 8 3 3 2" xfId="1442" xr:uid="{00000000-0005-0000-0000-00009E050000}"/>
    <cellStyle name="20% - Akzent1 6 8 3 4" xfId="1443" xr:uid="{00000000-0005-0000-0000-00009F050000}"/>
    <cellStyle name="20% - Akzent1 6 8 4" xfId="1444" xr:uid="{00000000-0005-0000-0000-0000A0050000}"/>
    <cellStyle name="20% - Akzent1 6 8 4 2" xfId="1445" xr:uid="{00000000-0005-0000-0000-0000A1050000}"/>
    <cellStyle name="20% - Akzent1 6 8 4 2 2" xfId="1446" xr:uid="{00000000-0005-0000-0000-0000A2050000}"/>
    <cellStyle name="20% - Akzent1 6 8 4 3" xfId="1447" xr:uid="{00000000-0005-0000-0000-0000A3050000}"/>
    <cellStyle name="20% - Akzent1 6 8 4 3 2" xfId="1448" xr:uid="{00000000-0005-0000-0000-0000A4050000}"/>
    <cellStyle name="20% - Akzent1 6 8 4 4" xfId="1449" xr:uid="{00000000-0005-0000-0000-0000A5050000}"/>
    <cellStyle name="20% - Akzent1 6 8 5" xfId="1450" xr:uid="{00000000-0005-0000-0000-0000A6050000}"/>
    <cellStyle name="20% - Akzent1 6 8 5 2" xfId="1451" xr:uid="{00000000-0005-0000-0000-0000A7050000}"/>
    <cellStyle name="20% - Akzent1 6 8 5 2 2" xfId="1452" xr:uid="{00000000-0005-0000-0000-0000A8050000}"/>
    <cellStyle name="20% - Akzent1 6 8 5 3" xfId="1453" xr:uid="{00000000-0005-0000-0000-0000A9050000}"/>
    <cellStyle name="20% - Akzent1 6 8 5 3 2" xfId="1454" xr:uid="{00000000-0005-0000-0000-0000AA050000}"/>
    <cellStyle name="20% - Akzent1 6 8 5 4" xfId="1455" xr:uid="{00000000-0005-0000-0000-0000AB050000}"/>
    <cellStyle name="20% - Akzent1 6 8 6" xfId="1456" xr:uid="{00000000-0005-0000-0000-0000AC050000}"/>
    <cellStyle name="20% - Akzent1 6 8 6 2" xfId="1457" xr:uid="{00000000-0005-0000-0000-0000AD050000}"/>
    <cellStyle name="20% - Akzent1 6 8 7" xfId="1458" xr:uid="{00000000-0005-0000-0000-0000AE050000}"/>
    <cellStyle name="20% - Akzent1 6 8 7 2" xfId="1459" xr:uid="{00000000-0005-0000-0000-0000AF050000}"/>
    <cellStyle name="20% - Akzent1 6 8 8" xfId="1460" xr:uid="{00000000-0005-0000-0000-0000B0050000}"/>
    <cellStyle name="20% - Akzent1 6 9" xfId="1461" xr:uid="{00000000-0005-0000-0000-0000B1050000}"/>
    <cellStyle name="20% - Akzent1 6 9 2" xfId="1462" xr:uid="{00000000-0005-0000-0000-0000B2050000}"/>
    <cellStyle name="20% - Akzent1 6 9 2 2" xfId="1463" xr:uid="{00000000-0005-0000-0000-0000B3050000}"/>
    <cellStyle name="20% - Akzent1 6 9 2 2 2" xfId="1464" xr:uid="{00000000-0005-0000-0000-0000B4050000}"/>
    <cellStyle name="20% - Akzent1 6 9 2 2 2 2" xfId="1465" xr:uid="{00000000-0005-0000-0000-0000B5050000}"/>
    <cellStyle name="20% - Akzent1 6 9 2 2 3" xfId="1466" xr:uid="{00000000-0005-0000-0000-0000B6050000}"/>
    <cellStyle name="20% - Akzent1 6 9 2 2 3 2" xfId="1467" xr:uid="{00000000-0005-0000-0000-0000B7050000}"/>
    <cellStyle name="20% - Akzent1 6 9 2 2 4" xfId="1468" xr:uid="{00000000-0005-0000-0000-0000B8050000}"/>
    <cellStyle name="20% - Akzent1 6 9 2 3" xfId="1469" xr:uid="{00000000-0005-0000-0000-0000B9050000}"/>
    <cellStyle name="20% - Akzent1 6 9 2 3 2" xfId="1470" xr:uid="{00000000-0005-0000-0000-0000BA050000}"/>
    <cellStyle name="20% - Akzent1 6 9 2 3 2 2" xfId="1471" xr:uid="{00000000-0005-0000-0000-0000BB050000}"/>
    <cellStyle name="20% - Akzent1 6 9 2 3 3" xfId="1472" xr:uid="{00000000-0005-0000-0000-0000BC050000}"/>
    <cellStyle name="20% - Akzent1 6 9 2 3 3 2" xfId="1473" xr:uid="{00000000-0005-0000-0000-0000BD050000}"/>
    <cellStyle name="20% - Akzent1 6 9 2 3 4" xfId="1474" xr:uid="{00000000-0005-0000-0000-0000BE050000}"/>
    <cellStyle name="20% - Akzent1 6 9 2 4" xfId="1475" xr:uid="{00000000-0005-0000-0000-0000BF050000}"/>
    <cellStyle name="20% - Akzent1 6 9 2 4 2" xfId="1476" xr:uid="{00000000-0005-0000-0000-0000C0050000}"/>
    <cellStyle name="20% - Akzent1 6 9 2 4 2 2" xfId="1477" xr:uid="{00000000-0005-0000-0000-0000C1050000}"/>
    <cellStyle name="20% - Akzent1 6 9 2 4 3" xfId="1478" xr:uid="{00000000-0005-0000-0000-0000C2050000}"/>
    <cellStyle name="20% - Akzent1 6 9 2 4 3 2" xfId="1479" xr:uid="{00000000-0005-0000-0000-0000C3050000}"/>
    <cellStyle name="20% - Akzent1 6 9 2 4 4" xfId="1480" xr:uid="{00000000-0005-0000-0000-0000C4050000}"/>
    <cellStyle name="20% - Akzent1 6 9 2 5" xfId="1481" xr:uid="{00000000-0005-0000-0000-0000C5050000}"/>
    <cellStyle name="20% - Akzent1 6 9 2 5 2" xfId="1482" xr:uid="{00000000-0005-0000-0000-0000C6050000}"/>
    <cellStyle name="20% - Akzent1 6 9 2 6" xfId="1483" xr:uid="{00000000-0005-0000-0000-0000C7050000}"/>
    <cellStyle name="20% - Akzent1 6 9 2 6 2" xfId="1484" xr:uid="{00000000-0005-0000-0000-0000C8050000}"/>
    <cellStyle name="20% - Akzent1 6 9 2 7" xfId="1485" xr:uid="{00000000-0005-0000-0000-0000C9050000}"/>
    <cellStyle name="20% - Akzent1 6 9 3" xfId="1486" xr:uid="{00000000-0005-0000-0000-0000CA050000}"/>
    <cellStyle name="20% - Akzent1 6 9 3 2" xfId="1487" xr:uid="{00000000-0005-0000-0000-0000CB050000}"/>
    <cellStyle name="20% - Akzent1 6 9 3 2 2" xfId="1488" xr:uid="{00000000-0005-0000-0000-0000CC050000}"/>
    <cellStyle name="20% - Akzent1 6 9 3 3" xfId="1489" xr:uid="{00000000-0005-0000-0000-0000CD050000}"/>
    <cellStyle name="20% - Akzent1 6 9 3 3 2" xfId="1490" xr:uid="{00000000-0005-0000-0000-0000CE050000}"/>
    <cellStyle name="20% - Akzent1 6 9 3 4" xfId="1491" xr:uid="{00000000-0005-0000-0000-0000CF050000}"/>
    <cellStyle name="20% - Akzent1 6 9 4" xfId="1492" xr:uid="{00000000-0005-0000-0000-0000D0050000}"/>
    <cellStyle name="20% - Akzent1 6 9 4 2" xfId="1493" xr:uid="{00000000-0005-0000-0000-0000D1050000}"/>
    <cellStyle name="20% - Akzent1 6 9 4 2 2" xfId="1494" xr:uid="{00000000-0005-0000-0000-0000D2050000}"/>
    <cellStyle name="20% - Akzent1 6 9 4 3" xfId="1495" xr:uid="{00000000-0005-0000-0000-0000D3050000}"/>
    <cellStyle name="20% - Akzent1 6 9 4 3 2" xfId="1496" xr:uid="{00000000-0005-0000-0000-0000D4050000}"/>
    <cellStyle name="20% - Akzent1 6 9 4 4" xfId="1497" xr:uid="{00000000-0005-0000-0000-0000D5050000}"/>
    <cellStyle name="20% - Akzent1 6 9 5" xfId="1498" xr:uid="{00000000-0005-0000-0000-0000D6050000}"/>
    <cellStyle name="20% - Akzent1 6 9 5 2" xfId="1499" xr:uid="{00000000-0005-0000-0000-0000D7050000}"/>
    <cellStyle name="20% - Akzent1 6 9 5 2 2" xfId="1500" xr:uid="{00000000-0005-0000-0000-0000D8050000}"/>
    <cellStyle name="20% - Akzent1 6 9 5 3" xfId="1501" xr:uid="{00000000-0005-0000-0000-0000D9050000}"/>
    <cellStyle name="20% - Akzent1 6 9 5 3 2" xfId="1502" xr:uid="{00000000-0005-0000-0000-0000DA050000}"/>
    <cellStyle name="20% - Akzent1 6 9 5 4" xfId="1503" xr:uid="{00000000-0005-0000-0000-0000DB050000}"/>
    <cellStyle name="20% - Akzent1 6 9 6" xfId="1504" xr:uid="{00000000-0005-0000-0000-0000DC050000}"/>
    <cellStyle name="20% - Akzent1 6 9 6 2" xfId="1505" xr:uid="{00000000-0005-0000-0000-0000DD050000}"/>
    <cellStyle name="20% - Akzent1 6 9 7" xfId="1506" xr:uid="{00000000-0005-0000-0000-0000DE050000}"/>
    <cellStyle name="20% - Akzent1 6 9 7 2" xfId="1507" xr:uid="{00000000-0005-0000-0000-0000DF050000}"/>
    <cellStyle name="20% - Akzent1 6 9 8" xfId="1508" xr:uid="{00000000-0005-0000-0000-0000E0050000}"/>
    <cellStyle name="20% - Akzent1 7" xfId="1509" xr:uid="{00000000-0005-0000-0000-0000E1050000}"/>
    <cellStyle name="20% - Akzent1 7 2" xfId="1510" xr:uid="{00000000-0005-0000-0000-0000E2050000}"/>
    <cellStyle name="20% - Akzent1 7 2 2" xfId="1511" xr:uid="{00000000-0005-0000-0000-0000E3050000}"/>
    <cellStyle name="20% - Akzent1 7 2 2 2" xfId="1512" xr:uid="{00000000-0005-0000-0000-0000E4050000}"/>
    <cellStyle name="20% - Akzent1 7 2 2 2 2" xfId="1513" xr:uid="{00000000-0005-0000-0000-0000E5050000}"/>
    <cellStyle name="20% - Akzent1 7 2 2 3" xfId="1514" xr:uid="{00000000-0005-0000-0000-0000E6050000}"/>
    <cellStyle name="20% - Akzent1 7 2 2 3 2" xfId="1515" xr:uid="{00000000-0005-0000-0000-0000E7050000}"/>
    <cellStyle name="20% - Akzent1 7 2 2 4" xfId="1516" xr:uid="{00000000-0005-0000-0000-0000E8050000}"/>
    <cellStyle name="20% - Akzent1 7 2 3" xfId="1517" xr:uid="{00000000-0005-0000-0000-0000E9050000}"/>
    <cellStyle name="20% - Akzent1 7 2 3 2" xfId="1518" xr:uid="{00000000-0005-0000-0000-0000EA050000}"/>
    <cellStyle name="20% - Akzent1 7 2 3 2 2" xfId="1519" xr:uid="{00000000-0005-0000-0000-0000EB050000}"/>
    <cellStyle name="20% - Akzent1 7 2 3 3" xfId="1520" xr:uid="{00000000-0005-0000-0000-0000EC050000}"/>
    <cellStyle name="20% - Akzent1 7 2 3 3 2" xfId="1521" xr:uid="{00000000-0005-0000-0000-0000ED050000}"/>
    <cellStyle name="20% - Akzent1 7 2 3 4" xfId="1522" xr:uid="{00000000-0005-0000-0000-0000EE050000}"/>
    <cellStyle name="20% - Akzent1 7 2 4" xfId="1523" xr:uid="{00000000-0005-0000-0000-0000EF050000}"/>
    <cellStyle name="20% - Akzent1 7 2 4 2" xfId="1524" xr:uid="{00000000-0005-0000-0000-0000F0050000}"/>
    <cellStyle name="20% - Akzent1 7 2 4 2 2" xfId="1525" xr:uid="{00000000-0005-0000-0000-0000F1050000}"/>
    <cellStyle name="20% - Akzent1 7 2 4 3" xfId="1526" xr:uid="{00000000-0005-0000-0000-0000F2050000}"/>
    <cellStyle name="20% - Akzent1 7 2 4 3 2" xfId="1527" xr:uid="{00000000-0005-0000-0000-0000F3050000}"/>
    <cellStyle name="20% - Akzent1 7 2 4 4" xfId="1528" xr:uid="{00000000-0005-0000-0000-0000F4050000}"/>
    <cellStyle name="20% - Akzent1 7 2 5" xfId="1529" xr:uid="{00000000-0005-0000-0000-0000F5050000}"/>
    <cellStyle name="20% - Akzent1 7 2 5 2" xfId="1530" xr:uid="{00000000-0005-0000-0000-0000F6050000}"/>
    <cellStyle name="20% - Akzent1 7 2 6" xfId="1531" xr:uid="{00000000-0005-0000-0000-0000F7050000}"/>
    <cellStyle name="20% - Akzent1 7 2 6 2" xfId="1532" xr:uid="{00000000-0005-0000-0000-0000F8050000}"/>
    <cellStyle name="20% - Akzent1 7 2 7" xfId="1533" xr:uid="{00000000-0005-0000-0000-0000F9050000}"/>
    <cellStyle name="20% - Akzent1 7 3" xfId="1534" xr:uid="{00000000-0005-0000-0000-0000FA050000}"/>
    <cellStyle name="20% - Akzent1 7 3 2" xfId="1535" xr:uid="{00000000-0005-0000-0000-0000FB050000}"/>
    <cellStyle name="20% - Akzent1 7 3 2 2" xfId="1536" xr:uid="{00000000-0005-0000-0000-0000FC050000}"/>
    <cellStyle name="20% - Akzent1 7 3 3" xfId="1537" xr:uid="{00000000-0005-0000-0000-0000FD050000}"/>
    <cellStyle name="20% - Akzent1 7 3 3 2" xfId="1538" xr:uid="{00000000-0005-0000-0000-0000FE050000}"/>
    <cellStyle name="20% - Akzent1 7 3 4" xfId="1539" xr:uid="{00000000-0005-0000-0000-0000FF050000}"/>
    <cellStyle name="20% - Akzent1 7 4" xfId="1540" xr:uid="{00000000-0005-0000-0000-000000060000}"/>
    <cellStyle name="20% - Akzent1 7 4 2" xfId="1541" xr:uid="{00000000-0005-0000-0000-000001060000}"/>
    <cellStyle name="20% - Akzent1 7 4 2 2" xfId="1542" xr:uid="{00000000-0005-0000-0000-000002060000}"/>
    <cellStyle name="20% - Akzent1 7 4 3" xfId="1543" xr:uid="{00000000-0005-0000-0000-000003060000}"/>
    <cellStyle name="20% - Akzent1 7 4 3 2" xfId="1544" xr:uid="{00000000-0005-0000-0000-000004060000}"/>
    <cellStyle name="20% - Akzent1 7 4 4" xfId="1545" xr:uid="{00000000-0005-0000-0000-000005060000}"/>
    <cellStyle name="20% - Akzent1 7 5" xfId="1546" xr:uid="{00000000-0005-0000-0000-000006060000}"/>
    <cellStyle name="20% - Akzent1 7 5 2" xfId="1547" xr:uid="{00000000-0005-0000-0000-000007060000}"/>
    <cellStyle name="20% - Akzent1 7 5 2 2" xfId="1548" xr:uid="{00000000-0005-0000-0000-000008060000}"/>
    <cellStyle name="20% - Akzent1 7 5 3" xfId="1549" xr:uid="{00000000-0005-0000-0000-000009060000}"/>
    <cellStyle name="20% - Akzent1 7 5 3 2" xfId="1550" xr:uid="{00000000-0005-0000-0000-00000A060000}"/>
    <cellStyle name="20% - Akzent1 7 5 4" xfId="1551" xr:uid="{00000000-0005-0000-0000-00000B060000}"/>
    <cellStyle name="20% - Akzent1 7 6" xfId="1552" xr:uid="{00000000-0005-0000-0000-00000C060000}"/>
    <cellStyle name="20% - Akzent1 7 6 2" xfId="1553" xr:uid="{00000000-0005-0000-0000-00000D060000}"/>
    <cellStyle name="20% - Akzent1 7 7" xfId="1554" xr:uid="{00000000-0005-0000-0000-00000E060000}"/>
    <cellStyle name="20% - Akzent1 7 7 2" xfId="1555" xr:uid="{00000000-0005-0000-0000-00000F060000}"/>
    <cellStyle name="20% - Akzent1 7 8" xfId="1556" xr:uid="{00000000-0005-0000-0000-000010060000}"/>
    <cellStyle name="20% - Akzent1 8" xfId="1557" xr:uid="{00000000-0005-0000-0000-000011060000}"/>
    <cellStyle name="20% - Akzent1 8 2" xfId="1558" xr:uid="{00000000-0005-0000-0000-000012060000}"/>
    <cellStyle name="20% - Akzent1 8 2 2" xfId="1559" xr:uid="{00000000-0005-0000-0000-000013060000}"/>
    <cellStyle name="20% - Akzent1 8 2 2 2" xfId="1560" xr:uid="{00000000-0005-0000-0000-000014060000}"/>
    <cellStyle name="20% - Akzent1 8 2 2 2 2" xfId="1561" xr:uid="{00000000-0005-0000-0000-000015060000}"/>
    <cellStyle name="20% - Akzent1 8 2 2 2 2 2" xfId="1562" xr:uid="{00000000-0005-0000-0000-000016060000}"/>
    <cellStyle name="20% - Akzent1 8 2 2 2 3" xfId="1563" xr:uid="{00000000-0005-0000-0000-000017060000}"/>
    <cellStyle name="20% - Akzent1 8 2 2 2 3 2" xfId="1564" xr:uid="{00000000-0005-0000-0000-000018060000}"/>
    <cellStyle name="20% - Akzent1 8 2 2 2 4" xfId="1565" xr:uid="{00000000-0005-0000-0000-000019060000}"/>
    <cellStyle name="20% - Akzent1 8 2 2 3" xfId="1566" xr:uid="{00000000-0005-0000-0000-00001A060000}"/>
    <cellStyle name="20% - Akzent1 8 2 2 3 2" xfId="1567" xr:uid="{00000000-0005-0000-0000-00001B060000}"/>
    <cellStyle name="20% - Akzent1 8 2 2 3 2 2" xfId="1568" xr:uid="{00000000-0005-0000-0000-00001C060000}"/>
    <cellStyle name="20% - Akzent1 8 2 2 3 3" xfId="1569" xr:uid="{00000000-0005-0000-0000-00001D060000}"/>
    <cellStyle name="20% - Akzent1 8 2 2 3 3 2" xfId="1570" xr:uid="{00000000-0005-0000-0000-00001E060000}"/>
    <cellStyle name="20% - Akzent1 8 2 2 3 4" xfId="1571" xr:uid="{00000000-0005-0000-0000-00001F060000}"/>
    <cellStyle name="20% - Akzent1 8 2 2 4" xfId="1572" xr:uid="{00000000-0005-0000-0000-000020060000}"/>
    <cellStyle name="20% - Akzent1 8 2 2 4 2" xfId="1573" xr:uid="{00000000-0005-0000-0000-000021060000}"/>
    <cellStyle name="20% - Akzent1 8 2 2 4 2 2" xfId="1574" xr:uid="{00000000-0005-0000-0000-000022060000}"/>
    <cellStyle name="20% - Akzent1 8 2 2 4 3" xfId="1575" xr:uid="{00000000-0005-0000-0000-000023060000}"/>
    <cellStyle name="20% - Akzent1 8 2 2 4 3 2" xfId="1576" xr:uid="{00000000-0005-0000-0000-000024060000}"/>
    <cellStyle name="20% - Akzent1 8 2 2 4 4" xfId="1577" xr:uid="{00000000-0005-0000-0000-000025060000}"/>
    <cellStyle name="20% - Akzent1 8 2 2 5" xfId="1578" xr:uid="{00000000-0005-0000-0000-000026060000}"/>
    <cellStyle name="20% - Akzent1 8 2 2 5 2" xfId="1579" xr:uid="{00000000-0005-0000-0000-000027060000}"/>
    <cellStyle name="20% - Akzent1 8 2 2 6" xfId="1580" xr:uid="{00000000-0005-0000-0000-000028060000}"/>
    <cellStyle name="20% - Akzent1 8 2 2 6 2" xfId="1581" xr:uid="{00000000-0005-0000-0000-000029060000}"/>
    <cellStyle name="20% - Akzent1 8 2 2 7" xfId="1582" xr:uid="{00000000-0005-0000-0000-00002A060000}"/>
    <cellStyle name="20% - Akzent1 8 2 3" xfId="1583" xr:uid="{00000000-0005-0000-0000-00002B060000}"/>
    <cellStyle name="20% - Akzent1 8 2 3 2" xfId="1584" xr:uid="{00000000-0005-0000-0000-00002C060000}"/>
    <cellStyle name="20% - Akzent1 8 2 3 2 2" xfId="1585" xr:uid="{00000000-0005-0000-0000-00002D060000}"/>
    <cellStyle name="20% - Akzent1 8 2 3 3" xfId="1586" xr:uid="{00000000-0005-0000-0000-00002E060000}"/>
    <cellStyle name="20% - Akzent1 8 2 3 3 2" xfId="1587" xr:uid="{00000000-0005-0000-0000-00002F060000}"/>
    <cellStyle name="20% - Akzent1 8 2 3 4" xfId="1588" xr:uid="{00000000-0005-0000-0000-000030060000}"/>
    <cellStyle name="20% - Akzent1 8 2 4" xfId="1589" xr:uid="{00000000-0005-0000-0000-000031060000}"/>
    <cellStyle name="20% - Akzent1 8 2 4 2" xfId="1590" xr:uid="{00000000-0005-0000-0000-000032060000}"/>
    <cellStyle name="20% - Akzent1 8 2 4 2 2" xfId="1591" xr:uid="{00000000-0005-0000-0000-000033060000}"/>
    <cellStyle name="20% - Akzent1 8 2 4 3" xfId="1592" xr:uid="{00000000-0005-0000-0000-000034060000}"/>
    <cellStyle name="20% - Akzent1 8 2 4 3 2" xfId="1593" xr:uid="{00000000-0005-0000-0000-000035060000}"/>
    <cellStyle name="20% - Akzent1 8 2 4 4" xfId="1594" xr:uid="{00000000-0005-0000-0000-000036060000}"/>
    <cellStyle name="20% - Akzent1 8 2 5" xfId="1595" xr:uid="{00000000-0005-0000-0000-000037060000}"/>
    <cellStyle name="20% - Akzent1 8 2 5 2" xfId="1596" xr:uid="{00000000-0005-0000-0000-000038060000}"/>
    <cellStyle name="20% - Akzent1 8 2 5 2 2" xfId="1597" xr:uid="{00000000-0005-0000-0000-000039060000}"/>
    <cellStyle name="20% - Akzent1 8 2 5 3" xfId="1598" xr:uid="{00000000-0005-0000-0000-00003A060000}"/>
    <cellStyle name="20% - Akzent1 8 2 5 3 2" xfId="1599" xr:uid="{00000000-0005-0000-0000-00003B060000}"/>
    <cellStyle name="20% - Akzent1 8 2 5 4" xfId="1600" xr:uid="{00000000-0005-0000-0000-00003C060000}"/>
    <cellStyle name="20% - Akzent1 8 2 6" xfId="1601" xr:uid="{00000000-0005-0000-0000-00003D060000}"/>
    <cellStyle name="20% - Akzent1 8 2 6 2" xfId="1602" xr:uid="{00000000-0005-0000-0000-00003E060000}"/>
    <cellStyle name="20% - Akzent1 8 2 7" xfId="1603" xr:uid="{00000000-0005-0000-0000-00003F060000}"/>
    <cellStyle name="20% - Akzent1 8 2 7 2" xfId="1604" xr:uid="{00000000-0005-0000-0000-000040060000}"/>
    <cellStyle name="20% - Akzent1 8 2 8" xfId="1605" xr:uid="{00000000-0005-0000-0000-000041060000}"/>
    <cellStyle name="20% - Akzent1 8 3" xfId="1606" xr:uid="{00000000-0005-0000-0000-000042060000}"/>
    <cellStyle name="20% - Akzent1 8 3 2" xfId="1607" xr:uid="{00000000-0005-0000-0000-000043060000}"/>
    <cellStyle name="20% - Akzent1 8 3 2 2" xfId="1608" xr:uid="{00000000-0005-0000-0000-000044060000}"/>
    <cellStyle name="20% - Akzent1 8 3 2 2 2" xfId="1609" xr:uid="{00000000-0005-0000-0000-000045060000}"/>
    <cellStyle name="20% - Akzent1 8 3 2 2 2 2" xfId="1610" xr:uid="{00000000-0005-0000-0000-000046060000}"/>
    <cellStyle name="20% - Akzent1 8 3 2 2 3" xfId="1611" xr:uid="{00000000-0005-0000-0000-000047060000}"/>
    <cellStyle name="20% - Akzent1 8 3 2 2 3 2" xfId="1612" xr:uid="{00000000-0005-0000-0000-000048060000}"/>
    <cellStyle name="20% - Akzent1 8 3 2 2 4" xfId="1613" xr:uid="{00000000-0005-0000-0000-000049060000}"/>
    <cellStyle name="20% - Akzent1 8 3 2 3" xfId="1614" xr:uid="{00000000-0005-0000-0000-00004A060000}"/>
    <cellStyle name="20% - Akzent1 8 3 2 3 2" xfId="1615" xr:uid="{00000000-0005-0000-0000-00004B060000}"/>
    <cellStyle name="20% - Akzent1 8 3 2 3 2 2" xfId="1616" xr:uid="{00000000-0005-0000-0000-00004C060000}"/>
    <cellStyle name="20% - Akzent1 8 3 2 3 3" xfId="1617" xr:uid="{00000000-0005-0000-0000-00004D060000}"/>
    <cellStyle name="20% - Akzent1 8 3 2 3 3 2" xfId="1618" xr:uid="{00000000-0005-0000-0000-00004E060000}"/>
    <cellStyle name="20% - Akzent1 8 3 2 3 4" xfId="1619" xr:uid="{00000000-0005-0000-0000-00004F060000}"/>
    <cellStyle name="20% - Akzent1 8 3 2 4" xfId="1620" xr:uid="{00000000-0005-0000-0000-000050060000}"/>
    <cellStyle name="20% - Akzent1 8 3 2 4 2" xfId="1621" xr:uid="{00000000-0005-0000-0000-000051060000}"/>
    <cellStyle name="20% - Akzent1 8 3 2 4 2 2" xfId="1622" xr:uid="{00000000-0005-0000-0000-000052060000}"/>
    <cellStyle name="20% - Akzent1 8 3 2 4 3" xfId="1623" xr:uid="{00000000-0005-0000-0000-000053060000}"/>
    <cellStyle name="20% - Akzent1 8 3 2 4 3 2" xfId="1624" xr:uid="{00000000-0005-0000-0000-000054060000}"/>
    <cellStyle name="20% - Akzent1 8 3 2 4 4" xfId="1625" xr:uid="{00000000-0005-0000-0000-000055060000}"/>
    <cellStyle name="20% - Akzent1 8 3 2 5" xfId="1626" xr:uid="{00000000-0005-0000-0000-000056060000}"/>
    <cellStyle name="20% - Akzent1 8 3 2 5 2" xfId="1627" xr:uid="{00000000-0005-0000-0000-000057060000}"/>
    <cellStyle name="20% - Akzent1 8 3 2 6" xfId="1628" xr:uid="{00000000-0005-0000-0000-000058060000}"/>
    <cellStyle name="20% - Akzent1 8 3 2 6 2" xfId="1629" xr:uid="{00000000-0005-0000-0000-000059060000}"/>
    <cellStyle name="20% - Akzent1 8 3 2 7" xfId="1630" xr:uid="{00000000-0005-0000-0000-00005A060000}"/>
    <cellStyle name="20% - Akzent1 8 3 3" xfId="1631" xr:uid="{00000000-0005-0000-0000-00005B060000}"/>
    <cellStyle name="20% - Akzent1 8 3 3 2" xfId="1632" xr:uid="{00000000-0005-0000-0000-00005C060000}"/>
    <cellStyle name="20% - Akzent1 8 3 3 2 2" xfId="1633" xr:uid="{00000000-0005-0000-0000-00005D060000}"/>
    <cellStyle name="20% - Akzent1 8 3 3 3" xfId="1634" xr:uid="{00000000-0005-0000-0000-00005E060000}"/>
    <cellStyle name="20% - Akzent1 8 3 3 3 2" xfId="1635" xr:uid="{00000000-0005-0000-0000-00005F060000}"/>
    <cellStyle name="20% - Akzent1 8 3 3 4" xfId="1636" xr:uid="{00000000-0005-0000-0000-000060060000}"/>
    <cellStyle name="20% - Akzent1 8 3 4" xfId="1637" xr:uid="{00000000-0005-0000-0000-000061060000}"/>
    <cellStyle name="20% - Akzent1 8 3 4 2" xfId="1638" xr:uid="{00000000-0005-0000-0000-000062060000}"/>
    <cellStyle name="20% - Akzent1 8 3 4 2 2" xfId="1639" xr:uid="{00000000-0005-0000-0000-000063060000}"/>
    <cellStyle name="20% - Akzent1 8 3 4 3" xfId="1640" xr:uid="{00000000-0005-0000-0000-000064060000}"/>
    <cellStyle name="20% - Akzent1 8 3 4 3 2" xfId="1641" xr:uid="{00000000-0005-0000-0000-000065060000}"/>
    <cellStyle name="20% - Akzent1 8 3 4 4" xfId="1642" xr:uid="{00000000-0005-0000-0000-000066060000}"/>
    <cellStyle name="20% - Akzent1 8 3 5" xfId="1643" xr:uid="{00000000-0005-0000-0000-000067060000}"/>
    <cellStyle name="20% - Akzent1 8 3 5 2" xfId="1644" xr:uid="{00000000-0005-0000-0000-000068060000}"/>
    <cellStyle name="20% - Akzent1 8 3 5 2 2" xfId="1645" xr:uid="{00000000-0005-0000-0000-000069060000}"/>
    <cellStyle name="20% - Akzent1 8 3 5 3" xfId="1646" xr:uid="{00000000-0005-0000-0000-00006A060000}"/>
    <cellStyle name="20% - Akzent1 8 3 5 3 2" xfId="1647" xr:uid="{00000000-0005-0000-0000-00006B060000}"/>
    <cellStyle name="20% - Akzent1 8 3 5 4" xfId="1648" xr:uid="{00000000-0005-0000-0000-00006C060000}"/>
    <cellStyle name="20% - Akzent1 8 3 6" xfId="1649" xr:uid="{00000000-0005-0000-0000-00006D060000}"/>
    <cellStyle name="20% - Akzent1 8 3 6 2" xfId="1650" xr:uid="{00000000-0005-0000-0000-00006E060000}"/>
    <cellStyle name="20% - Akzent1 8 3 7" xfId="1651" xr:uid="{00000000-0005-0000-0000-00006F060000}"/>
    <cellStyle name="20% - Akzent1 8 3 7 2" xfId="1652" xr:uid="{00000000-0005-0000-0000-000070060000}"/>
    <cellStyle name="20% - Akzent1 8 3 8" xfId="1653" xr:uid="{00000000-0005-0000-0000-000071060000}"/>
    <cellStyle name="20% - Akzent1 8 4" xfId="1654" xr:uid="{00000000-0005-0000-0000-000072060000}"/>
    <cellStyle name="20% - Akzent1 8 4 2" xfId="1655" xr:uid="{00000000-0005-0000-0000-000073060000}"/>
    <cellStyle name="20% - Akzent1 8 4 2 2" xfId="1656" xr:uid="{00000000-0005-0000-0000-000074060000}"/>
    <cellStyle name="20% - Akzent1 8 4 2 2 2" xfId="1657" xr:uid="{00000000-0005-0000-0000-000075060000}"/>
    <cellStyle name="20% - Akzent1 8 4 2 2 2 2" xfId="1658" xr:uid="{00000000-0005-0000-0000-000076060000}"/>
    <cellStyle name="20% - Akzent1 8 4 2 2 3" xfId="1659" xr:uid="{00000000-0005-0000-0000-000077060000}"/>
    <cellStyle name="20% - Akzent1 8 4 2 2 3 2" xfId="1660" xr:uid="{00000000-0005-0000-0000-000078060000}"/>
    <cellStyle name="20% - Akzent1 8 4 2 2 4" xfId="1661" xr:uid="{00000000-0005-0000-0000-000079060000}"/>
    <cellStyle name="20% - Akzent1 8 4 2 3" xfId="1662" xr:uid="{00000000-0005-0000-0000-00007A060000}"/>
    <cellStyle name="20% - Akzent1 8 4 2 3 2" xfId="1663" xr:uid="{00000000-0005-0000-0000-00007B060000}"/>
    <cellStyle name="20% - Akzent1 8 4 2 3 2 2" xfId="1664" xr:uid="{00000000-0005-0000-0000-00007C060000}"/>
    <cellStyle name="20% - Akzent1 8 4 2 3 3" xfId="1665" xr:uid="{00000000-0005-0000-0000-00007D060000}"/>
    <cellStyle name="20% - Akzent1 8 4 2 3 3 2" xfId="1666" xr:uid="{00000000-0005-0000-0000-00007E060000}"/>
    <cellStyle name="20% - Akzent1 8 4 2 3 4" xfId="1667" xr:uid="{00000000-0005-0000-0000-00007F060000}"/>
    <cellStyle name="20% - Akzent1 8 4 2 4" xfId="1668" xr:uid="{00000000-0005-0000-0000-000080060000}"/>
    <cellStyle name="20% - Akzent1 8 4 2 4 2" xfId="1669" xr:uid="{00000000-0005-0000-0000-000081060000}"/>
    <cellStyle name="20% - Akzent1 8 4 2 4 2 2" xfId="1670" xr:uid="{00000000-0005-0000-0000-000082060000}"/>
    <cellStyle name="20% - Akzent1 8 4 2 4 3" xfId="1671" xr:uid="{00000000-0005-0000-0000-000083060000}"/>
    <cellStyle name="20% - Akzent1 8 4 2 4 3 2" xfId="1672" xr:uid="{00000000-0005-0000-0000-000084060000}"/>
    <cellStyle name="20% - Akzent1 8 4 2 4 4" xfId="1673" xr:uid="{00000000-0005-0000-0000-000085060000}"/>
    <cellStyle name="20% - Akzent1 8 4 2 5" xfId="1674" xr:uid="{00000000-0005-0000-0000-000086060000}"/>
    <cellStyle name="20% - Akzent1 8 4 2 5 2" xfId="1675" xr:uid="{00000000-0005-0000-0000-000087060000}"/>
    <cellStyle name="20% - Akzent1 8 4 2 6" xfId="1676" xr:uid="{00000000-0005-0000-0000-000088060000}"/>
    <cellStyle name="20% - Akzent1 8 4 2 6 2" xfId="1677" xr:uid="{00000000-0005-0000-0000-000089060000}"/>
    <cellStyle name="20% - Akzent1 8 4 2 7" xfId="1678" xr:uid="{00000000-0005-0000-0000-00008A060000}"/>
    <cellStyle name="20% - Akzent1 8 4 3" xfId="1679" xr:uid="{00000000-0005-0000-0000-00008B060000}"/>
    <cellStyle name="20% - Akzent1 8 4 3 2" xfId="1680" xr:uid="{00000000-0005-0000-0000-00008C060000}"/>
    <cellStyle name="20% - Akzent1 8 4 3 2 2" xfId="1681" xr:uid="{00000000-0005-0000-0000-00008D060000}"/>
    <cellStyle name="20% - Akzent1 8 4 3 3" xfId="1682" xr:uid="{00000000-0005-0000-0000-00008E060000}"/>
    <cellStyle name="20% - Akzent1 8 4 3 3 2" xfId="1683" xr:uid="{00000000-0005-0000-0000-00008F060000}"/>
    <cellStyle name="20% - Akzent1 8 4 3 4" xfId="1684" xr:uid="{00000000-0005-0000-0000-000090060000}"/>
    <cellStyle name="20% - Akzent1 8 4 4" xfId="1685" xr:uid="{00000000-0005-0000-0000-000091060000}"/>
    <cellStyle name="20% - Akzent1 8 4 4 2" xfId="1686" xr:uid="{00000000-0005-0000-0000-000092060000}"/>
    <cellStyle name="20% - Akzent1 8 4 4 2 2" xfId="1687" xr:uid="{00000000-0005-0000-0000-000093060000}"/>
    <cellStyle name="20% - Akzent1 8 4 4 3" xfId="1688" xr:uid="{00000000-0005-0000-0000-000094060000}"/>
    <cellStyle name="20% - Akzent1 8 4 4 3 2" xfId="1689" xr:uid="{00000000-0005-0000-0000-000095060000}"/>
    <cellStyle name="20% - Akzent1 8 4 4 4" xfId="1690" xr:uid="{00000000-0005-0000-0000-000096060000}"/>
    <cellStyle name="20% - Akzent1 8 4 5" xfId="1691" xr:uid="{00000000-0005-0000-0000-000097060000}"/>
    <cellStyle name="20% - Akzent1 8 4 5 2" xfId="1692" xr:uid="{00000000-0005-0000-0000-000098060000}"/>
    <cellStyle name="20% - Akzent1 8 4 5 2 2" xfId="1693" xr:uid="{00000000-0005-0000-0000-000099060000}"/>
    <cellStyle name="20% - Akzent1 8 4 5 3" xfId="1694" xr:uid="{00000000-0005-0000-0000-00009A060000}"/>
    <cellStyle name="20% - Akzent1 8 4 5 3 2" xfId="1695" xr:uid="{00000000-0005-0000-0000-00009B060000}"/>
    <cellStyle name="20% - Akzent1 8 4 5 4" xfId="1696" xr:uid="{00000000-0005-0000-0000-00009C060000}"/>
    <cellStyle name="20% - Akzent1 8 4 6" xfId="1697" xr:uid="{00000000-0005-0000-0000-00009D060000}"/>
    <cellStyle name="20% - Akzent1 8 4 6 2" xfId="1698" xr:uid="{00000000-0005-0000-0000-00009E060000}"/>
    <cellStyle name="20% - Akzent1 8 4 7" xfId="1699" xr:uid="{00000000-0005-0000-0000-00009F060000}"/>
    <cellStyle name="20% - Akzent1 8 4 7 2" xfId="1700" xr:uid="{00000000-0005-0000-0000-0000A0060000}"/>
    <cellStyle name="20% - Akzent1 8 4 8" xfId="1701" xr:uid="{00000000-0005-0000-0000-0000A1060000}"/>
    <cellStyle name="20% - Akzent1 8 5" xfId="1702" xr:uid="{00000000-0005-0000-0000-0000A2060000}"/>
    <cellStyle name="20% - Akzent1 8 5 2" xfId="1703" xr:uid="{00000000-0005-0000-0000-0000A3060000}"/>
    <cellStyle name="20% - Akzent1 8 5 2 2" xfId="1704" xr:uid="{00000000-0005-0000-0000-0000A4060000}"/>
    <cellStyle name="20% - Akzent1 8 5 2 2 2" xfId="1705" xr:uid="{00000000-0005-0000-0000-0000A5060000}"/>
    <cellStyle name="20% - Akzent1 8 5 2 2 2 2" xfId="1706" xr:uid="{00000000-0005-0000-0000-0000A6060000}"/>
    <cellStyle name="20% - Akzent1 8 5 2 2 3" xfId="1707" xr:uid="{00000000-0005-0000-0000-0000A7060000}"/>
    <cellStyle name="20% - Akzent1 8 5 2 2 3 2" xfId="1708" xr:uid="{00000000-0005-0000-0000-0000A8060000}"/>
    <cellStyle name="20% - Akzent1 8 5 2 2 4" xfId="1709" xr:uid="{00000000-0005-0000-0000-0000A9060000}"/>
    <cellStyle name="20% - Akzent1 8 5 2 3" xfId="1710" xr:uid="{00000000-0005-0000-0000-0000AA060000}"/>
    <cellStyle name="20% - Akzent1 8 5 2 3 2" xfId="1711" xr:uid="{00000000-0005-0000-0000-0000AB060000}"/>
    <cellStyle name="20% - Akzent1 8 5 2 3 2 2" xfId="1712" xr:uid="{00000000-0005-0000-0000-0000AC060000}"/>
    <cellStyle name="20% - Akzent1 8 5 2 3 3" xfId="1713" xr:uid="{00000000-0005-0000-0000-0000AD060000}"/>
    <cellStyle name="20% - Akzent1 8 5 2 3 3 2" xfId="1714" xr:uid="{00000000-0005-0000-0000-0000AE060000}"/>
    <cellStyle name="20% - Akzent1 8 5 2 3 4" xfId="1715" xr:uid="{00000000-0005-0000-0000-0000AF060000}"/>
    <cellStyle name="20% - Akzent1 8 5 2 4" xfId="1716" xr:uid="{00000000-0005-0000-0000-0000B0060000}"/>
    <cellStyle name="20% - Akzent1 8 5 2 4 2" xfId="1717" xr:uid="{00000000-0005-0000-0000-0000B1060000}"/>
    <cellStyle name="20% - Akzent1 8 5 2 4 2 2" xfId="1718" xr:uid="{00000000-0005-0000-0000-0000B2060000}"/>
    <cellStyle name="20% - Akzent1 8 5 2 4 3" xfId="1719" xr:uid="{00000000-0005-0000-0000-0000B3060000}"/>
    <cellStyle name="20% - Akzent1 8 5 2 4 3 2" xfId="1720" xr:uid="{00000000-0005-0000-0000-0000B4060000}"/>
    <cellStyle name="20% - Akzent1 8 5 2 4 4" xfId="1721" xr:uid="{00000000-0005-0000-0000-0000B5060000}"/>
    <cellStyle name="20% - Akzent1 8 5 2 5" xfId="1722" xr:uid="{00000000-0005-0000-0000-0000B6060000}"/>
    <cellStyle name="20% - Akzent1 8 5 2 5 2" xfId="1723" xr:uid="{00000000-0005-0000-0000-0000B7060000}"/>
    <cellStyle name="20% - Akzent1 8 5 2 6" xfId="1724" xr:uid="{00000000-0005-0000-0000-0000B8060000}"/>
    <cellStyle name="20% - Akzent1 8 5 2 6 2" xfId="1725" xr:uid="{00000000-0005-0000-0000-0000B9060000}"/>
    <cellStyle name="20% - Akzent1 8 5 2 7" xfId="1726" xr:uid="{00000000-0005-0000-0000-0000BA060000}"/>
    <cellStyle name="20% - Akzent1 8 5 3" xfId="1727" xr:uid="{00000000-0005-0000-0000-0000BB060000}"/>
    <cellStyle name="20% - Akzent1 8 5 3 2" xfId="1728" xr:uid="{00000000-0005-0000-0000-0000BC060000}"/>
    <cellStyle name="20% - Akzent1 8 5 3 2 2" xfId="1729" xr:uid="{00000000-0005-0000-0000-0000BD060000}"/>
    <cellStyle name="20% - Akzent1 8 5 3 3" xfId="1730" xr:uid="{00000000-0005-0000-0000-0000BE060000}"/>
    <cellStyle name="20% - Akzent1 8 5 3 3 2" xfId="1731" xr:uid="{00000000-0005-0000-0000-0000BF060000}"/>
    <cellStyle name="20% - Akzent1 8 5 3 4" xfId="1732" xr:uid="{00000000-0005-0000-0000-0000C0060000}"/>
    <cellStyle name="20% - Akzent1 8 5 4" xfId="1733" xr:uid="{00000000-0005-0000-0000-0000C1060000}"/>
    <cellStyle name="20% - Akzent1 8 5 4 2" xfId="1734" xr:uid="{00000000-0005-0000-0000-0000C2060000}"/>
    <cellStyle name="20% - Akzent1 8 5 4 2 2" xfId="1735" xr:uid="{00000000-0005-0000-0000-0000C3060000}"/>
    <cellStyle name="20% - Akzent1 8 5 4 3" xfId="1736" xr:uid="{00000000-0005-0000-0000-0000C4060000}"/>
    <cellStyle name="20% - Akzent1 8 5 4 3 2" xfId="1737" xr:uid="{00000000-0005-0000-0000-0000C5060000}"/>
    <cellStyle name="20% - Akzent1 8 5 4 4" xfId="1738" xr:uid="{00000000-0005-0000-0000-0000C6060000}"/>
    <cellStyle name="20% - Akzent1 8 5 5" xfId="1739" xr:uid="{00000000-0005-0000-0000-0000C7060000}"/>
    <cellStyle name="20% - Akzent1 8 5 5 2" xfId="1740" xr:uid="{00000000-0005-0000-0000-0000C8060000}"/>
    <cellStyle name="20% - Akzent1 8 5 5 2 2" xfId="1741" xr:uid="{00000000-0005-0000-0000-0000C9060000}"/>
    <cellStyle name="20% - Akzent1 8 5 5 3" xfId="1742" xr:uid="{00000000-0005-0000-0000-0000CA060000}"/>
    <cellStyle name="20% - Akzent1 8 5 5 3 2" xfId="1743" xr:uid="{00000000-0005-0000-0000-0000CB060000}"/>
    <cellStyle name="20% - Akzent1 8 5 5 4" xfId="1744" xr:uid="{00000000-0005-0000-0000-0000CC060000}"/>
    <cellStyle name="20% - Akzent1 8 5 6" xfId="1745" xr:uid="{00000000-0005-0000-0000-0000CD060000}"/>
    <cellStyle name="20% - Akzent1 8 5 6 2" xfId="1746" xr:uid="{00000000-0005-0000-0000-0000CE060000}"/>
    <cellStyle name="20% - Akzent1 8 5 7" xfId="1747" xr:uid="{00000000-0005-0000-0000-0000CF060000}"/>
    <cellStyle name="20% - Akzent1 8 5 7 2" xfId="1748" xr:uid="{00000000-0005-0000-0000-0000D0060000}"/>
    <cellStyle name="20% - Akzent1 8 5 8" xfId="1749" xr:uid="{00000000-0005-0000-0000-0000D1060000}"/>
    <cellStyle name="20% - Akzent1 8 6" xfId="1750" xr:uid="{00000000-0005-0000-0000-0000D2060000}"/>
    <cellStyle name="20% - Akzent1 8 6 2" xfId="1751" xr:uid="{00000000-0005-0000-0000-0000D3060000}"/>
    <cellStyle name="20% - Akzent1 8 6 2 2" xfId="1752" xr:uid="{00000000-0005-0000-0000-0000D4060000}"/>
    <cellStyle name="20% - Akzent1 8 6 2 2 2" xfId="1753" xr:uid="{00000000-0005-0000-0000-0000D5060000}"/>
    <cellStyle name="20% - Akzent1 8 6 2 2 2 2" xfId="1754" xr:uid="{00000000-0005-0000-0000-0000D6060000}"/>
    <cellStyle name="20% - Akzent1 8 6 2 2 3" xfId="1755" xr:uid="{00000000-0005-0000-0000-0000D7060000}"/>
    <cellStyle name="20% - Akzent1 8 6 2 2 3 2" xfId="1756" xr:uid="{00000000-0005-0000-0000-0000D8060000}"/>
    <cellStyle name="20% - Akzent1 8 6 2 2 4" xfId="1757" xr:uid="{00000000-0005-0000-0000-0000D9060000}"/>
    <cellStyle name="20% - Akzent1 8 6 2 3" xfId="1758" xr:uid="{00000000-0005-0000-0000-0000DA060000}"/>
    <cellStyle name="20% - Akzent1 8 6 2 3 2" xfId="1759" xr:uid="{00000000-0005-0000-0000-0000DB060000}"/>
    <cellStyle name="20% - Akzent1 8 6 2 3 2 2" xfId="1760" xr:uid="{00000000-0005-0000-0000-0000DC060000}"/>
    <cellStyle name="20% - Akzent1 8 6 2 3 3" xfId="1761" xr:uid="{00000000-0005-0000-0000-0000DD060000}"/>
    <cellStyle name="20% - Akzent1 8 6 2 3 3 2" xfId="1762" xr:uid="{00000000-0005-0000-0000-0000DE060000}"/>
    <cellStyle name="20% - Akzent1 8 6 2 3 4" xfId="1763" xr:uid="{00000000-0005-0000-0000-0000DF060000}"/>
    <cellStyle name="20% - Akzent1 8 6 2 4" xfId="1764" xr:uid="{00000000-0005-0000-0000-0000E0060000}"/>
    <cellStyle name="20% - Akzent1 8 6 2 4 2" xfId="1765" xr:uid="{00000000-0005-0000-0000-0000E1060000}"/>
    <cellStyle name="20% - Akzent1 8 6 2 4 2 2" xfId="1766" xr:uid="{00000000-0005-0000-0000-0000E2060000}"/>
    <cellStyle name="20% - Akzent1 8 6 2 4 3" xfId="1767" xr:uid="{00000000-0005-0000-0000-0000E3060000}"/>
    <cellStyle name="20% - Akzent1 8 6 2 4 3 2" xfId="1768" xr:uid="{00000000-0005-0000-0000-0000E4060000}"/>
    <cellStyle name="20% - Akzent1 8 6 2 4 4" xfId="1769" xr:uid="{00000000-0005-0000-0000-0000E5060000}"/>
    <cellStyle name="20% - Akzent1 8 6 2 5" xfId="1770" xr:uid="{00000000-0005-0000-0000-0000E6060000}"/>
    <cellStyle name="20% - Akzent1 8 6 2 5 2" xfId="1771" xr:uid="{00000000-0005-0000-0000-0000E7060000}"/>
    <cellStyle name="20% - Akzent1 8 6 2 6" xfId="1772" xr:uid="{00000000-0005-0000-0000-0000E8060000}"/>
    <cellStyle name="20% - Akzent1 8 6 2 6 2" xfId="1773" xr:uid="{00000000-0005-0000-0000-0000E9060000}"/>
    <cellStyle name="20% - Akzent1 8 6 2 7" xfId="1774" xr:uid="{00000000-0005-0000-0000-0000EA060000}"/>
    <cellStyle name="20% - Akzent1 8 6 3" xfId="1775" xr:uid="{00000000-0005-0000-0000-0000EB060000}"/>
    <cellStyle name="20% - Akzent1 8 6 3 2" xfId="1776" xr:uid="{00000000-0005-0000-0000-0000EC060000}"/>
    <cellStyle name="20% - Akzent1 8 6 3 2 2" xfId="1777" xr:uid="{00000000-0005-0000-0000-0000ED060000}"/>
    <cellStyle name="20% - Akzent1 8 6 3 3" xfId="1778" xr:uid="{00000000-0005-0000-0000-0000EE060000}"/>
    <cellStyle name="20% - Akzent1 8 6 3 3 2" xfId="1779" xr:uid="{00000000-0005-0000-0000-0000EF060000}"/>
    <cellStyle name="20% - Akzent1 8 6 3 4" xfId="1780" xr:uid="{00000000-0005-0000-0000-0000F0060000}"/>
    <cellStyle name="20% - Akzent1 8 6 4" xfId="1781" xr:uid="{00000000-0005-0000-0000-0000F1060000}"/>
    <cellStyle name="20% - Akzent1 8 6 4 2" xfId="1782" xr:uid="{00000000-0005-0000-0000-0000F2060000}"/>
    <cellStyle name="20% - Akzent1 8 6 4 2 2" xfId="1783" xr:uid="{00000000-0005-0000-0000-0000F3060000}"/>
    <cellStyle name="20% - Akzent1 8 6 4 3" xfId="1784" xr:uid="{00000000-0005-0000-0000-0000F4060000}"/>
    <cellStyle name="20% - Akzent1 8 6 4 3 2" xfId="1785" xr:uid="{00000000-0005-0000-0000-0000F5060000}"/>
    <cellStyle name="20% - Akzent1 8 6 4 4" xfId="1786" xr:uid="{00000000-0005-0000-0000-0000F6060000}"/>
    <cellStyle name="20% - Akzent1 8 6 5" xfId="1787" xr:uid="{00000000-0005-0000-0000-0000F7060000}"/>
    <cellStyle name="20% - Akzent1 8 6 5 2" xfId="1788" xr:uid="{00000000-0005-0000-0000-0000F8060000}"/>
    <cellStyle name="20% - Akzent1 8 6 5 2 2" xfId="1789" xr:uid="{00000000-0005-0000-0000-0000F9060000}"/>
    <cellStyle name="20% - Akzent1 8 6 5 3" xfId="1790" xr:uid="{00000000-0005-0000-0000-0000FA060000}"/>
    <cellStyle name="20% - Akzent1 8 6 5 3 2" xfId="1791" xr:uid="{00000000-0005-0000-0000-0000FB060000}"/>
    <cellStyle name="20% - Akzent1 8 6 5 4" xfId="1792" xr:uid="{00000000-0005-0000-0000-0000FC060000}"/>
    <cellStyle name="20% - Akzent1 8 6 6" xfId="1793" xr:uid="{00000000-0005-0000-0000-0000FD060000}"/>
    <cellStyle name="20% - Akzent1 8 6 6 2" xfId="1794" xr:uid="{00000000-0005-0000-0000-0000FE060000}"/>
    <cellStyle name="20% - Akzent1 8 6 7" xfId="1795" xr:uid="{00000000-0005-0000-0000-0000FF060000}"/>
    <cellStyle name="20% - Akzent1 8 6 7 2" xfId="1796" xr:uid="{00000000-0005-0000-0000-000000070000}"/>
    <cellStyle name="20% - Akzent1 8 6 8" xfId="1797" xr:uid="{00000000-0005-0000-0000-000001070000}"/>
    <cellStyle name="20% - Akzent1 8 7" xfId="1798" xr:uid="{00000000-0005-0000-0000-000002070000}"/>
    <cellStyle name="20% - Akzent1 8 7 2" xfId="1799" xr:uid="{00000000-0005-0000-0000-000003070000}"/>
    <cellStyle name="20% - Akzent1 8 7 2 2" xfId="1800" xr:uid="{00000000-0005-0000-0000-000004070000}"/>
    <cellStyle name="20% - Akzent1 8 7 2 2 2" xfId="1801" xr:uid="{00000000-0005-0000-0000-000005070000}"/>
    <cellStyle name="20% - Akzent1 8 7 2 2 2 2" xfId="1802" xr:uid="{00000000-0005-0000-0000-000006070000}"/>
    <cellStyle name="20% - Akzent1 8 7 2 2 3" xfId="1803" xr:uid="{00000000-0005-0000-0000-000007070000}"/>
    <cellStyle name="20% - Akzent1 8 7 2 2 3 2" xfId="1804" xr:uid="{00000000-0005-0000-0000-000008070000}"/>
    <cellStyle name="20% - Akzent1 8 7 2 2 4" xfId="1805" xr:uid="{00000000-0005-0000-0000-000009070000}"/>
    <cellStyle name="20% - Akzent1 8 7 2 3" xfId="1806" xr:uid="{00000000-0005-0000-0000-00000A070000}"/>
    <cellStyle name="20% - Akzent1 8 7 2 3 2" xfId="1807" xr:uid="{00000000-0005-0000-0000-00000B070000}"/>
    <cellStyle name="20% - Akzent1 8 7 2 3 2 2" xfId="1808" xr:uid="{00000000-0005-0000-0000-00000C070000}"/>
    <cellStyle name="20% - Akzent1 8 7 2 3 3" xfId="1809" xr:uid="{00000000-0005-0000-0000-00000D070000}"/>
    <cellStyle name="20% - Akzent1 8 7 2 3 3 2" xfId="1810" xr:uid="{00000000-0005-0000-0000-00000E070000}"/>
    <cellStyle name="20% - Akzent1 8 7 2 3 4" xfId="1811" xr:uid="{00000000-0005-0000-0000-00000F070000}"/>
    <cellStyle name="20% - Akzent1 8 7 2 4" xfId="1812" xr:uid="{00000000-0005-0000-0000-000010070000}"/>
    <cellStyle name="20% - Akzent1 8 7 2 4 2" xfId="1813" xr:uid="{00000000-0005-0000-0000-000011070000}"/>
    <cellStyle name="20% - Akzent1 8 7 2 4 2 2" xfId="1814" xr:uid="{00000000-0005-0000-0000-000012070000}"/>
    <cellStyle name="20% - Akzent1 8 7 2 4 3" xfId="1815" xr:uid="{00000000-0005-0000-0000-000013070000}"/>
    <cellStyle name="20% - Akzent1 8 7 2 4 3 2" xfId="1816" xr:uid="{00000000-0005-0000-0000-000014070000}"/>
    <cellStyle name="20% - Akzent1 8 7 2 4 4" xfId="1817" xr:uid="{00000000-0005-0000-0000-000015070000}"/>
    <cellStyle name="20% - Akzent1 8 7 2 5" xfId="1818" xr:uid="{00000000-0005-0000-0000-000016070000}"/>
    <cellStyle name="20% - Akzent1 8 7 2 5 2" xfId="1819" xr:uid="{00000000-0005-0000-0000-000017070000}"/>
    <cellStyle name="20% - Akzent1 8 7 2 6" xfId="1820" xr:uid="{00000000-0005-0000-0000-000018070000}"/>
    <cellStyle name="20% - Akzent1 8 7 2 6 2" xfId="1821" xr:uid="{00000000-0005-0000-0000-000019070000}"/>
    <cellStyle name="20% - Akzent1 8 7 2 7" xfId="1822" xr:uid="{00000000-0005-0000-0000-00001A070000}"/>
    <cellStyle name="20% - Akzent1 8 7 3" xfId="1823" xr:uid="{00000000-0005-0000-0000-00001B070000}"/>
    <cellStyle name="20% - Akzent1 8 7 3 2" xfId="1824" xr:uid="{00000000-0005-0000-0000-00001C070000}"/>
    <cellStyle name="20% - Akzent1 8 7 3 2 2" xfId="1825" xr:uid="{00000000-0005-0000-0000-00001D070000}"/>
    <cellStyle name="20% - Akzent1 8 7 3 3" xfId="1826" xr:uid="{00000000-0005-0000-0000-00001E070000}"/>
    <cellStyle name="20% - Akzent1 8 7 3 3 2" xfId="1827" xr:uid="{00000000-0005-0000-0000-00001F070000}"/>
    <cellStyle name="20% - Akzent1 8 7 3 4" xfId="1828" xr:uid="{00000000-0005-0000-0000-000020070000}"/>
    <cellStyle name="20% - Akzent1 8 7 4" xfId="1829" xr:uid="{00000000-0005-0000-0000-000021070000}"/>
    <cellStyle name="20% - Akzent1 8 7 4 2" xfId="1830" xr:uid="{00000000-0005-0000-0000-000022070000}"/>
    <cellStyle name="20% - Akzent1 8 7 4 2 2" xfId="1831" xr:uid="{00000000-0005-0000-0000-000023070000}"/>
    <cellStyle name="20% - Akzent1 8 7 4 3" xfId="1832" xr:uid="{00000000-0005-0000-0000-000024070000}"/>
    <cellStyle name="20% - Akzent1 8 7 4 3 2" xfId="1833" xr:uid="{00000000-0005-0000-0000-000025070000}"/>
    <cellStyle name="20% - Akzent1 8 7 4 4" xfId="1834" xr:uid="{00000000-0005-0000-0000-000026070000}"/>
    <cellStyle name="20% - Akzent1 8 7 5" xfId="1835" xr:uid="{00000000-0005-0000-0000-000027070000}"/>
    <cellStyle name="20% - Akzent1 8 7 5 2" xfId="1836" xr:uid="{00000000-0005-0000-0000-000028070000}"/>
    <cellStyle name="20% - Akzent1 8 7 5 2 2" xfId="1837" xr:uid="{00000000-0005-0000-0000-000029070000}"/>
    <cellStyle name="20% - Akzent1 8 7 5 3" xfId="1838" xr:uid="{00000000-0005-0000-0000-00002A070000}"/>
    <cellStyle name="20% - Akzent1 8 7 5 3 2" xfId="1839" xr:uid="{00000000-0005-0000-0000-00002B070000}"/>
    <cellStyle name="20% - Akzent1 8 7 5 4" xfId="1840" xr:uid="{00000000-0005-0000-0000-00002C070000}"/>
    <cellStyle name="20% - Akzent1 8 7 6" xfId="1841" xr:uid="{00000000-0005-0000-0000-00002D070000}"/>
    <cellStyle name="20% - Akzent1 8 7 6 2" xfId="1842" xr:uid="{00000000-0005-0000-0000-00002E070000}"/>
    <cellStyle name="20% - Akzent1 8 7 7" xfId="1843" xr:uid="{00000000-0005-0000-0000-00002F070000}"/>
    <cellStyle name="20% - Akzent1 8 7 7 2" xfId="1844" xr:uid="{00000000-0005-0000-0000-000030070000}"/>
    <cellStyle name="20% - Akzent1 8 7 8" xfId="1845" xr:uid="{00000000-0005-0000-0000-000031070000}"/>
    <cellStyle name="20% - Akzent1 9" xfId="1846" xr:uid="{00000000-0005-0000-0000-000032070000}"/>
    <cellStyle name="20% - Akzent1 9 2" xfId="1847" xr:uid="{00000000-0005-0000-0000-000033070000}"/>
    <cellStyle name="20% - Akzent1 9 2 2" xfId="1848" xr:uid="{00000000-0005-0000-0000-000034070000}"/>
    <cellStyle name="20% - Akzent1 9 2 2 2" xfId="1849" xr:uid="{00000000-0005-0000-0000-000035070000}"/>
    <cellStyle name="20% - Akzent1 9 2 2 2 2" xfId="1850" xr:uid="{00000000-0005-0000-0000-000036070000}"/>
    <cellStyle name="20% - Akzent1 9 2 2 2 2 2" xfId="1851" xr:uid="{00000000-0005-0000-0000-000037070000}"/>
    <cellStyle name="20% - Akzent1 9 2 2 2 3" xfId="1852" xr:uid="{00000000-0005-0000-0000-000038070000}"/>
    <cellStyle name="20% - Akzent1 9 2 2 2 3 2" xfId="1853" xr:uid="{00000000-0005-0000-0000-000039070000}"/>
    <cellStyle name="20% - Akzent1 9 2 2 2 4" xfId="1854" xr:uid="{00000000-0005-0000-0000-00003A070000}"/>
    <cellStyle name="20% - Akzent1 9 2 2 3" xfId="1855" xr:uid="{00000000-0005-0000-0000-00003B070000}"/>
    <cellStyle name="20% - Akzent1 9 2 2 3 2" xfId="1856" xr:uid="{00000000-0005-0000-0000-00003C070000}"/>
    <cellStyle name="20% - Akzent1 9 2 2 3 2 2" xfId="1857" xr:uid="{00000000-0005-0000-0000-00003D070000}"/>
    <cellStyle name="20% - Akzent1 9 2 2 3 3" xfId="1858" xr:uid="{00000000-0005-0000-0000-00003E070000}"/>
    <cellStyle name="20% - Akzent1 9 2 2 3 3 2" xfId="1859" xr:uid="{00000000-0005-0000-0000-00003F070000}"/>
    <cellStyle name="20% - Akzent1 9 2 2 3 4" xfId="1860" xr:uid="{00000000-0005-0000-0000-000040070000}"/>
    <cellStyle name="20% - Akzent1 9 2 2 4" xfId="1861" xr:uid="{00000000-0005-0000-0000-000041070000}"/>
    <cellStyle name="20% - Akzent1 9 2 2 4 2" xfId="1862" xr:uid="{00000000-0005-0000-0000-000042070000}"/>
    <cellStyle name="20% - Akzent1 9 2 2 4 2 2" xfId="1863" xr:uid="{00000000-0005-0000-0000-000043070000}"/>
    <cellStyle name="20% - Akzent1 9 2 2 4 3" xfId="1864" xr:uid="{00000000-0005-0000-0000-000044070000}"/>
    <cellStyle name="20% - Akzent1 9 2 2 4 3 2" xfId="1865" xr:uid="{00000000-0005-0000-0000-000045070000}"/>
    <cellStyle name="20% - Akzent1 9 2 2 4 4" xfId="1866" xr:uid="{00000000-0005-0000-0000-000046070000}"/>
    <cellStyle name="20% - Akzent1 9 2 2 5" xfId="1867" xr:uid="{00000000-0005-0000-0000-000047070000}"/>
    <cellStyle name="20% - Akzent1 9 2 2 5 2" xfId="1868" xr:uid="{00000000-0005-0000-0000-000048070000}"/>
    <cellStyle name="20% - Akzent1 9 2 2 6" xfId="1869" xr:uid="{00000000-0005-0000-0000-000049070000}"/>
    <cellStyle name="20% - Akzent1 9 2 2 6 2" xfId="1870" xr:uid="{00000000-0005-0000-0000-00004A070000}"/>
    <cellStyle name="20% - Akzent1 9 2 2 7" xfId="1871" xr:uid="{00000000-0005-0000-0000-00004B070000}"/>
    <cellStyle name="20% - Akzent1 9 2 3" xfId="1872" xr:uid="{00000000-0005-0000-0000-00004C070000}"/>
    <cellStyle name="20% - Akzent1 9 2 3 2" xfId="1873" xr:uid="{00000000-0005-0000-0000-00004D070000}"/>
    <cellStyle name="20% - Akzent1 9 2 3 2 2" xfId="1874" xr:uid="{00000000-0005-0000-0000-00004E070000}"/>
    <cellStyle name="20% - Akzent1 9 2 3 3" xfId="1875" xr:uid="{00000000-0005-0000-0000-00004F070000}"/>
    <cellStyle name="20% - Akzent1 9 2 3 3 2" xfId="1876" xr:uid="{00000000-0005-0000-0000-000050070000}"/>
    <cellStyle name="20% - Akzent1 9 2 3 4" xfId="1877" xr:uid="{00000000-0005-0000-0000-000051070000}"/>
    <cellStyle name="20% - Akzent1 9 2 4" xfId="1878" xr:uid="{00000000-0005-0000-0000-000052070000}"/>
    <cellStyle name="20% - Akzent1 9 2 4 2" xfId="1879" xr:uid="{00000000-0005-0000-0000-000053070000}"/>
    <cellStyle name="20% - Akzent1 9 2 4 2 2" xfId="1880" xr:uid="{00000000-0005-0000-0000-000054070000}"/>
    <cellStyle name="20% - Akzent1 9 2 4 3" xfId="1881" xr:uid="{00000000-0005-0000-0000-000055070000}"/>
    <cellStyle name="20% - Akzent1 9 2 4 3 2" xfId="1882" xr:uid="{00000000-0005-0000-0000-000056070000}"/>
    <cellStyle name="20% - Akzent1 9 2 4 4" xfId="1883" xr:uid="{00000000-0005-0000-0000-000057070000}"/>
    <cellStyle name="20% - Akzent1 9 2 5" xfId="1884" xr:uid="{00000000-0005-0000-0000-000058070000}"/>
    <cellStyle name="20% - Akzent1 9 2 5 2" xfId="1885" xr:uid="{00000000-0005-0000-0000-000059070000}"/>
    <cellStyle name="20% - Akzent1 9 2 5 2 2" xfId="1886" xr:uid="{00000000-0005-0000-0000-00005A070000}"/>
    <cellStyle name="20% - Akzent1 9 2 5 3" xfId="1887" xr:uid="{00000000-0005-0000-0000-00005B070000}"/>
    <cellStyle name="20% - Akzent1 9 2 5 3 2" xfId="1888" xr:uid="{00000000-0005-0000-0000-00005C070000}"/>
    <cellStyle name="20% - Akzent1 9 2 5 4" xfId="1889" xr:uid="{00000000-0005-0000-0000-00005D070000}"/>
    <cellStyle name="20% - Akzent1 9 2 6" xfId="1890" xr:uid="{00000000-0005-0000-0000-00005E070000}"/>
    <cellStyle name="20% - Akzent1 9 2 6 2" xfId="1891" xr:uid="{00000000-0005-0000-0000-00005F070000}"/>
    <cellStyle name="20% - Akzent1 9 2 7" xfId="1892" xr:uid="{00000000-0005-0000-0000-000060070000}"/>
    <cellStyle name="20% - Akzent1 9 2 7 2" xfId="1893" xr:uid="{00000000-0005-0000-0000-000061070000}"/>
    <cellStyle name="20% - Akzent1 9 2 8" xfId="1894" xr:uid="{00000000-0005-0000-0000-000062070000}"/>
    <cellStyle name="20% - Akzent1 9 3" xfId="1895" xr:uid="{00000000-0005-0000-0000-000063070000}"/>
    <cellStyle name="20% - Akzent1 9 3 2" xfId="1896" xr:uid="{00000000-0005-0000-0000-000064070000}"/>
    <cellStyle name="20% - Akzent1 9 3 2 2" xfId="1897" xr:uid="{00000000-0005-0000-0000-000065070000}"/>
    <cellStyle name="20% - Akzent1 9 3 2 2 2" xfId="1898" xr:uid="{00000000-0005-0000-0000-000066070000}"/>
    <cellStyle name="20% - Akzent1 9 3 2 2 2 2" xfId="1899" xr:uid="{00000000-0005-0000-0000-000067070000}"/>
    <cellStyle name="20% - Akzent1 9 3 2 2 3" xfId="1900" xr:uid="{00000000-0005-0000-0000-000068070000}"/>
    <cellStyle name="20% - Akzent1 9 3 2 2 3 2" xfId="1901" xr:uid="{00000000-0005-0000-0000-000069070000}"/>
    <cellStyle name="20% - Akzent1 9 3 2 2 4" xfId="1902" xr:uid="{00000000-0005-0000-0000-00006A070000}"/>
    <cellStyle name="20% - Akzent1 9 3 2 3" xfId="1903" xr:uid="{00000000-0005-0000-0000-00006B070000}"/>
    <cellStyle name="20% - Akzent1 9 3 2 3 2" xfId="1904" xr:uid="{00000000-0005-0000-0000-00006C070000}"/>
    <cellStyle name="20% - Akzent1 9 3 2 3 2 2" xfId="1905" xr:uid="{00000000-0005-0000-0000-00006D070000}"/>
    <cellStyle name="20% - Akzent1 9 3 2 3 3" xfId="1906" xr:uid="{00000000-0005-0000-0000-00006E070000}"/>
    <cellStyle name="20% - Akzent1 9 3 2 3 3 2" xfId="1907" xr:uid="{00000000-0005-0000-0000-00006F070000}"/>
    <cellStyle name="20% - Akzent1 9 3 2 3 4" xfId="1908" xr:uid="{00000000-0005-0000-0000-000070070000}"/>
    <cellStyle name="20% - Akzent1 9 3 2 4" xfId="1909" xr:uid="{00000000-0005-0000-0000-000071070000}"/>
    <cellStyle name="20% - Akzent1 9 3 2 4 2" xfId="1910" xr:uid="{00000000-0005-0000-0000-000072070000}"/>
    <cellStyle name="20% - Akzent1 9 3 2 4 2 2" xfId="1911" xr:uid="{00000000-0005-0000-0000-000073070000}"/>
    <cellStyle name="20% - Akzent1 9 3 2 4 3" xfId="1912" xr:uid="{00000000-0005-0000-0000-000074070000}"/>
    <cellStyle name="20% - Akzent1 9 3 2 4 3 2" xfId="1913" xr:uid="{00000000-0005-0000-0000-000075070000}"/>
    <cellStyle name="20% - Akzent1 9 3 2 4 4" xfId="1914" xr:uid="{00000000-0005-0000-0000-000076070000}"/>
    <cellStyle name="20% - Akzent1 9 3 2 5" xfId="1915" xr:uid="{00000000-0005-0000-0000-000077070000}"/>
    <cellStyle name="20% - Akzent1 9 3 2 5 2" xfId="1916" xr:uid="{00000000-0005-0000-0000-000078070000}"/>
    <cellStyle name="20% - Akzent1 9 3 2 6" xfId="1917" xr:uid="{00000000-0005-0000-0000-000079070000}"/>
    <cellStyle name="20% - Akzent1 9 3 2 6 2" xfId="1918" xr:uid="{00000000-0005-0000-0000-00007A070000}"/>
    <cellStyle name="20% - Akzent1 9 3 2 7" xfId="1919" xr:uid="{00000000-0005-0000-0000-00007B070000}"/>
    <cellStyle name="20% - Akzent1 9 3 3" xfId="1920" xr:uid="{00000000-0005-0000-0000-00007C070000}"/>
    <cellStyle name="20% - Akzent1 9 3 3 2" xfId="1921" xr:uid="{00000000-0005-0000-0000-00007D070000}"/>
    <cellStyle name="20% - Akzent1 9 3 3 2 2" xfId="1922" xr:uid="{00000000-0005-0000-0000-00007E070000}"/>
    <cellStyle name="20% - Akzent1 9 3 3 3" xfId="1923" xr:uid="{00000000-0005-0000-0000-00007F070000}"/>
    <cellStyle name="20% - Akzent1 9 3 3 3 2" xfId="1924" xr:uid="{00000000-0005-0000-0000-000080070000}"/>
    <cellStyle name="20% - Akzent1 9 3 3 4" xfId="1925" xr:uid="{00000000-0005-0000-0000-000081070000}"/>
    <cellStyle name="20% - Akzent1 9 3 4" xfId="1926" xr:uid="{00000000-0005-0000-0000-000082070000}"/>
    <cellStyle name="20% - Akzent1 9 3 4 2" xfId="1927" xr:uid="{00000000-0005-0000-0000-000083070000}"/>
    <cellStyle name="20% - Akzent1 9 3 4 2 2" xfId="1928" xr:uid="{00000000-0005-0000-0000-000084070000}"/>
    <cellStyle name="20% - Akzent1 9 3 4 3" xfId="1929" xr:uid="{00000000-0005-0000-0000-000085070000}"/>
    <cellStyle name="20% - Akzent1 9 3 4 3 2" xfId="1930" xr:uid="{00000000-0005-0000-0000-000086070000}"/>
    <cellStyle name="20% - Akzent1 9 3 4 4" xfId="1931" xr:uid="{00000000-0005-0000-0000-000087070000}"/>
    <cellStyle name="20% - Akzent1 9 3 5" xfId="1932" xr:uid="{00000000-0005-0000-0000-000088070000}"/>
    <cellStyle name="20% - Akzent1 9 3 5 2" xfId="1933" xr:uid="{00000000-0005-0000-0000-000089070000}"/>
    <cellStyle name="20% - Akzent1 9 3 5 2 2" xfId="1934" xr:uid="{00000000-0005-0000-0000-00008A070000}"/>
    <cellStyle name="20% - Akzent1 9 3 5 3" xfId="1935" xr:uid="{00000000-0005-0000-0000-00008B070000}"/>
    <cellStyle name="20% - Akzent1 9 3 5 3 2" xfId="1936" xr:uid="{00000000-0005-0000-0000-00008C070000}"/>
    <cellStyle name="20% - Akzent1 9 3 5 4" xfId="1937" xr:uid="{00000000-0005-0000-0000-00008D070000}"/>
    <cellStyle name="20% - Akzent1 9 3 6" xfId="1938" xr:uid="{00000000-0005-0000-0000-00008E070000}"/>
    <cellStyle name="20% - Akzent1 9 3 6 2" xfId="1939" xr:uid="{00000000-0005-0000-0000-00008F070000}"/>
    <cellStyle name="20% - Akzent1 9 3 7" xfId="1940" xr:uid="{00000000-0005-0000-0000-000090070000}"/>
    <cellStyle name="20% - Akzent1 9 3 7 2" xfId="1941" xr:uid="{00000000-0005-0000-0000-000091070000}"/>
    <cellStyle name="20% - Akzent1 9 3 8" xfId="1942" xr:uid="{00000000-0005-0000-0000-000092070000}"/>
    <cellStyle name="20% - Akzent1 9 4" xfId="1943" xr:uid="{00000000-0005-0000-0000-000093070000}"/>
    <cellStyle name="20% - Akzent1 9 4 2" xfId="1944" xr:uid="{00000000-0005-0000-0000-000094070000}"/>
    <cellStyle name="20% - Akzent1 9 4 2 2" xfId="1945" xr:uid="{00000000-0005-0000-0000-000095070000}"/>
    <cellStyle name="20% - Akzent1 9 4 2 2 2" xfId="1946" xr:uid="{00000000-0005-0000-0000-000096070000}"/>
    <cellStyle name="20% - Akzent1 9 4 2 2 2 2" xfId="1947" xr:uid="{00000000-0005-0000-0000-000097070000}"/>
    <cellStyle name="20% - Akzent1 9 4 2 2 3" xfId="1948" xr:uid="{00000000-0005-0000-0000-000098070000}"/>
    <cellStyle name="20% - Akzent1 9 4 2 2 3 2" xfId="1949" xr:uid="{00000000-0005-0000-0000-000099070000}"/>
    <cellStyle name="20% - Akzent1 9 4 2 2 4" xfId="1950" xr:uid="{00000000-0005-0000-0000-00009A070000}"/>
    <cellStyle name="20% - Akzent1 9 4 2 3" xfId="1951" xr:uid="{00000000-0005-0000-0000-00009B070000}"/>
    <cellStyle name="20% - Akzent1 9 4 2 3 2" xfId="1952" xr:uid="{00000000-0005-0000-0000-00009C070000}"/>
    <cellStyle name="20% - Akzent1 9 4 2 3 2 2" xfId="1953" xr:uid="{00000000-0005-0000-0000-00009D070000}"/>
    <cellStyle name="20% - Akzent1 9 4 2 3 3" xfId="1954" xr:uid="{00000000-0005-0000-0000-00009E070000}"/>
    <cellStyle name="20% - Akzent1 9 4 2 3 3 2" xfId="1955" xr:uid="{00000000-0005-0000-0000-00009F070000}"/>
    <cellStyle name="20% - Akzent1 9 4 2 3 4" xfId="1956" xr:uid="{00000000-0005-0000-0000-0000A0070000}"/>
    <cellStyle name="20% - Akzent1 9 4 2 4" xfId="1957" xr:uid="{00000000-0005-0000-0000-0000A1070000}"/>
    <cellStyle name="20% - Akzent1 9 4 2 4 2" xfId="1958" xr:uid="{00000000-0005-0000-0000-0000A2070000}"/>
    <cellStyle name="20% - Akzent1 9 4 2 4 2 2" xfId="1959" xr:uid="{00000000-0005-0000-0000-0000A3070000}"/>
    <cellStyle name="20% - Akzent1 9 4 2 4 3" xfId="1960" xr:uid="{00000000-0005-0000-0000-0000A4070000}"/>
    <cellStyle name="20% - Akzent1 9 4 2 4 3 2" xfId="1961" xr:uid="{00000000-0005-0000-0000-0000A5070000}"/>
    <cellStyle name="20% - Akzent1 9 4 2 4 4" xfId="1962" xr:uid="{00000000-0005-0000-0000-0000A6070000}"/>
    <cellStyle name="20% - Akzent1 9 4 2 5" xfId="1963" xr:uid="{00000000-0005-0000-0000-0000A7070000}"/>
    <cellStyle name="20% - Akzent1 9 4 2 5 2" xfId="1964" xr:uid="{00000000-0005-0000-0000-0000A8070000}"/>
    <cellStyle name="20% - Akzent1 9 4 2 6" xfId="1965" xr:uid="{00000000-0005-0000-0000-0000A9070000}"/>
    <cellStyle name="20% - Akzent1 9 4 2 6 2" xfId="1966" xr:uid="{00000000-0005-0000-0000-0000AA070000}"/>
    <cellStyle name="20% - Akzent1 9 4 2 7" xfId="1967" xr:uid="{00000000-0005-0000-0000-0000AB070000}"/>
    <cellStyle name="20% - Akzent1 9 4 3" xfId="1968" xr:uid="{00000000-0005-0000-0000-0000AC070000}"/>
    <cellStyle name="20% - Akzent1 9 4 3 2" xfId="1969" xr:uid="{00000000-0005-0000-0000-0000AD070000}"/>
    <cellStyle name="20% - Akzent1 9 4 3 2 2" xfId="1970" xr:uid="{00000000-0005-0000-0000-0000AE070000}"/>
    <cellStyle name="20% - Akzent1 9 4 3 3" xfId="1971" xr:uid="{00000000-0005-0000-0000-0000AF070000}"/>
    <cellStyle name="20% - Akzent1 9 4 3 3 2" xfId="1972" xr:uid="{00000000-0005-0000-0000-0000B0070000}"/>
    <cellStyle name="20% - Akzent1 9 4 3 4" xfId="1973" xr:uid="{00000000-0005-0000-0000-0000B1070000}"/>
    <cellStyle name="20% - Akzent1 9 4 4" xfId="1974" xr:uid="{00000000-0005-0000-0000-0000B2070000}"/>
    <cellStyle name="20% - Akzent1 9 4 4 2" xfId="1975" xr:uid="{00000000-0005-0000-0000-0000B3070000}"/>
    <cellStyle name="20% - Akzent1 9 4 4 2 2" xfId="1976" xr:uid="{00000000-0005-0000-0000-0000B4070000}"/>
    <cellStyle name="20% - Akzent1 9 4 4 3" xfId="1977" xr:uid="{00000000-0005-0000-0000-0000B5070000}"/>
    <cellStyle name="20% - Akzent1 9 4 4 3 2" xfId="1978" xr:uid="{00000000-0005-0000-0000-0000B6070000}"/>
    <cellStyle name="20% - Akzent1 9 4 4 4" xfId="1979" xr:uid="{00000000-0005-0000-0000-0000B7070000}"/>
    <cellStyle name="20% - Akzent1 9 4 5" xfId="1980" xr:uid="{00000000-0005-0000-0000-0000B8070000}"/>
    <cellStyle name="20% - Akzent1 9 4 5 2" xfId="1981" xr:uid="{00000000-0005-0000-0000-0000B9070000}"/>
    <cellStyle name="20% - Akzent1 9 4 5 2 2" xfId="1982" xr:uid="{00000000-0005-0000-0000-0000BA070000}"/>
    <cellStyle name="20% - Akzent1 9 4 5 3" xfId="1983" xr:uid="{00000000-0005-0000-0000-0000BB070000}"/>
    <cellStyle name="20% - Akzent1 9 4 5 3 2" xfId="1984" xr:uid="{00000000-0005-0000-0000-0000BC070000}"/>
    <cellStyle name="20% - Akzent1 9 4 5 4" xfId="1985" xr:uid="{00000000-0005-0000-0000-0000BD070000}"/>
    <cellStyle name="20% - Akzent1 9 4 6" xfId="1986" xr:uid="{00000000-0005-0000-0000-0000BE070000}"/>
    <cellStyle name="20% - Akzent1 9 4 6 2" xfId="1987" xr:uid="{00000000-0005-0000-0000-0000BF070000}"/>
    <cellStyle name="20% - Akzent1 9 4 7" xfId="1988" xr:uid="{00000000-0005-0000-0000-0000C0070000}"/>
    <cellStyle name="20% - Akzent1 9 4 7 2" xfId="1989" xr:uid="{00000000-0005-0000-0000-0000C1070000}"/>
    <cellStyle name="20% - Akzent1 9 4 8" xfId="1990" xr:uid="{00000000-0005-0000-0000-0000C2070000}"/>
    <cellStyle name="20% - Akzent1 9 5" xfId="1991" xr:uid="{00000000-0005-0000-0000-0000C3070000}"/>
    <cellStyle name="20% - Akzent1 9 5 2" xfId="1992" xr:uid="{00000000-0005-0000-0000-0000C4070000}"/>
    <cellStyle name="20% - Akzent1 9 5 2 2" xfId="1993" xr:uid="{00000000-0005-0000-0000-0000C5070000}"/>
    <cellStyle name="20% - Akzent1 9 5 2 2 2" xfId="1994" xr:uid="{00000000-0005-0000-0000-0000C6070000}"/>
    <cellStyle name="20% - Akzent1 9 5 2 2 2 2" xfId="1995" xr:uid="{00000000-0005-0000-0000-0000C7070000}"/>
    <cellStyle name="20% - Akzent1 9 5 2 2 3" xfId="1996" xr:uid="{00000000-0005-0000-0000-0000C8070000}"/>
    <cellStyle name="20% - Akzent1 9 5 2 2 3 2" xfId="1997" xr:uid="{00000000-0005-0000-0000-0000C9070000}"/>
    <cellStyle name="20% - Akzent1 9 5 2 2 4" xfId="1998" xr:uid="{00000000-0005-0000-0000-0000CA070000}"/>
    <cellStyle name="20% - Akzent1 9 5 2 3" xfId="1999" xr:uid="{00000000-0005-0000-0000-0000CB070000}"/>
    <cellStyle name="20% - Akzent1 9 5 2 3 2" xfId="2000" xr:uid="{00000000-0005-0000-0000-0000CC070000}"/>
    <cellStyle name="20% - Akzent1 9 5 2 3 2 2" xfId="2001" xr:uid="{00000000-0005-0000-0000-0000CD070000}"/>
    <cellStyle name="20% - Akzent1 9 5 2 3 3" xfId="2002" xr:uid="{00000000-0005-0000-0000-0000CE070000}"/>
    <cellStyle name="20% - Akzent1 9 5 2 3 3 2" xfId="2003" xr:uid="{00000000-0005-0000-0000-0000CF070000}"/>
    <cellStyle name="20% - Akzent1 9 5 2 3 4" xfId="2004" xr:uid="{00000000-0005-0000-0000-0000D0070000}"/>
    <cellStyle name="20% - Akzent1 9 5 2 4" xfId="2005" xr:uid="{00000000-0005-0000-0000-0000D1070000}"/>
    <cellStyle name="20% - Akzent1 9 5 2 4 2" xfId="2006" xr:uid="{00000000-0005-0000-0000-0000D2070000}"/>
    <cellStyle name="20% - Akzent1 9 5 2 4 2 2" xfId="2007" xr:uid="{00000000-0005-0000-0000-0000D3070000}"/>
    <cellStyle name="20% - Akzent1 9 5 2 4 3" xfId="2008" xr:uid="{00000000-0005-0000-0000-0000D4070000}"/>
    <cellStyle name="20% - Akzent1 9 5 2 4 3 2" xfId="2009" xr:uid="{00000000-0005-0000-0000-0000D5070000}"/>
    <cellStyle name="20% - Akzent1 9 5 2 4 4" xfId="2010" xr:uid="{00000000-0005-0000-0000-0000D6070000}"/>
    <cellStyle name="20% - Akzent1 9 5 2 5" xfId="2011" xr:uid="{00000000-0005-0000-0000-0000D7070000}"/>
    <cellStyle name="20% - Akzent1 9 5 2 5 2" xfId="2012" xr:uid="{00000000-0005-0000-0000-0000D8070000}"/>
    <cellStyle name="20% - Akzent1 9 5 2 6" xfId="2013" xr:uid="{00000000-0005-0000-0000-0000D9070000}"/>
    <cellStyle name="20% - Akzent1 9 5 2 6 2" xfId="2014" xr:uid="{00000000-0005-0000-0000-0000DA070000}"/>
    <cellStyle name="20% - Akzent1 9 5 2 7" xfId="2015" xr:uid="{00000000-0005-0000-0000-0000DB070000}"/>
    <cellStyle name="20% - Akzent1 9 5 3" xfId="2016" xr:uid="{00000000-0005-0000-0000-0000DC070000}"/>
    <cellStyle name="20% - Akzent1 9 5 3 2" xfId="2017" xr:uid="{00000000-0005-0000-0000-0000DD070000}"/>
    <cellStyle name="20% - Akzent1 9 5 3 2 2" xfId="2018" xr:uid="{00000000-0005-0000-0000-0000DE070000}"/>
    <cellStyle name="20% - Akzent1 9 5 3 3" xfId="2019" xr:uid="{00000000-0005-0000-0000-0000DF070000}"/>
    <cellStyle name="20% - Akzent1 9 5 3 3 2" xfId="2020" xr:uid="{00000000-0005-0000-0000-0000E0070000}"/>
    <cellStyle name="20% - Akzent1 9 5 3 4" xfId="2021" xr:uid="{00000000-0005-0000-0000-0000E1070000}"/>
    <cellStyle name="20% - Akzent1 9 5 4" xfId="2022" xr:uid="{00000000-0005-0000-0000-0000E2070000}"/>
    <cellStyle name="20% - Akzent1 9 5 4 2" xfId="2023" xr:uid="{00000000-0005-0000-0000-0000E3070000}"/>
    <cellStyle name="20% - Akzent1 9 5 4 2 2" xfId="2024" xr:uid="{00000000-0005-0000-0000-0000E4070000}"/>
    <cellStyle name="20% - Akzent1 9 5 4 3" xfId="2025" xr:uid="{00000000-0005-0000-0000-0000E5070000}"/>
    <cellStyle name="20% - Akzent1 9 5 4 3 2" xfId="2026" xr:uid="{00000000-0005-0000-0000-0000E6070000}"/>
    <cellStyle name="20% - Akzent1 9 5 4 4" xfId="2027" xr:uid="{00000000-0005-0000-0000-0000E7070000}"/>
    <cellStyle name="20% - Akzent1 9 5 5" xfId="2028" xr:uid="{00000000-0005-0000-0000-0000E8070000}"/>
    <cellStyle name="20% - Akzent1 9 5 5 2" xfId="2029" xr:uid="{00000000-0005-0000-0000-0000E9070000}"/>
    <cellStyle name="20% - Akzent1 9 5 5 2 2" xfId="2030" xr:uid="{00000000-0005-0000-0000-0000EA070000}"/>
    <cellStyle name="20% - Akzent1 9 5 5 3" xfId="2031" xr:uid="{00000000-0005-0000-0000-0000EB070000}"/>
    <cellStyle name="20% - Akzent1 9 5 5 3 2" xfId="2032" xr:uid="{00000000-0005-0000-0000-0000EC070000}"/>
    <cellStyle name="20% - Akzent1 9 5 5 4" xfId="2033" xr:uid="{00000000-0005-0000-0000-0000ED070000}"/>
    <cellStyle name="20% - Akzent1 9 5 6" xfId="2034" xr:uid="{00000000-0005-0000-0000-0000EE070000}"/>
    <cellStyle name="20% - Akzent1 9 5 6 2" xfId="2035" xr:uid="{00000000-0005-0000-0000-0000EF070000}"/>
    <cellStyle name="20% - Akzent1 9 5 7" xfId="2036" xr:uid="{00000000-0005-0000-0000-0000F0070000}"/>
    <cellStyle name="20% - Akzent1 9 5 7 2" xfId="2037" xr:uid="{00000000-0005-0000-0000-0000F1070000}"/>
    <cellStyle name="20% - Akzent1 9 5 8" xfId="2038" xr:uid="{00000000-0005-0000-0000-0000F2070000}"/>
    <cellStyle name="20% - Akzent1 9 6" xfId="2039" xr:uid="{00000000-0005-0000-0000-0000F3070000}"/>
    <cellStyle name="20% - Akzent1 9 6 2" xfId="2040" xr:uid="{00000000-0005-0000-0000-0000F4070000}"/>
    <cellStyle name="20% - Akzent1 9 6 2 2" xfId="2041" xr:uid="{00000000-0005-0000-0000-0000F5070000}"/>
    <cellStyle name="20% - Akzent1 9 6 2 2 2" xfId="2042" xr:uid="{00000000-0005-0000-0000-0000F6070000}"/>
    <cellStyle name="20% - Akzent1 9 6 2 2 2 2" xfId="2043" xr:uid="{00000000-0005-0000-0000-0000F7070000}"/>
    <cellStyle name="20% - Akzent1 9 6 2 2 3" xfId="2044" xr:uid="{00000000-0005-0000-0000-0000F8070000}"/>
    <cellStyle name="20% - Akzent1 9 6 2 2 3 2" xfId="2045" xr:uid="{00000000-0005-0000-0000-0000F9070000}"/>
    <cellStyle name="20% - Akzent1 9 6 2 2 4" xfId="2046" xr:uid="{00000000-0005-0000-0000-0000FA070000}"/>
    <cellStyle name="20% - Akzent1 9 6 2 3" xfId="2047" xr:uid="{00000000-0005-0000-0000-0000FB070000}"/>
    <cellStyle name="20% - Akzent1 9 6 2 3 2" xfId="2048" xr:uid="{00000000-0005-0000-0000-0000FC070000}"/>
    <cellStyle name="20% - Akzent1 9 6 2 3 2 2" xfId="2049" xr:uid="{00000000-0005-0000-0000-0000FD070000}"/>
    <cellStyle name="20% - Akzent1 9 6 2 3 3" xfId="2050" xr:uid="{00000000-0005-0000-0000-0000FE070000}"/>
    <cellStyle name="20% - Akzent1 9 6 2 3 3 2" xfId="2051" xr:uid="{00000000-0005-0000-0000-0000FF070000}"/>
    <cellStyle name="20% - Akzent1 9 6 2 3 4" xfId="2052" xr:uid="{00000000-0005-0000-0000-000000080000}"/>
    <cellStyle name="20% - Akzent1 9 6 2 4" xfId="2053" xr:uid="{00000000-0005-0000-0000-000001080000}"/>
    <cellStyle name="20% - Akzent1 9 6 2 4 2" xfId="2054" xr:uid="{00000000-0005-0000-0000-000002080000}"/>
    <cellStyle name="20% - Akzent1 9 6 2 4 2 2" xfId="2055" xr:uid="{00000000-0005-0000-0000-000003080000}"/>
    <cellStyle name="20% - Akzent1 9 6 2 4 3" xfId="2056" xr:uid="{00000000-0005-0000-0000-000004080000}"/>
    <cellStyle name="20% - Akzent1 9 6 2 4 3 2" xfId="2057" xr:uid="{00000000-0005-0000-0000-000005080000}"/>
    <cellStyle name="20% - Akzent1 9 6 2 4 4" xfId="2058" xr:uid="{00000000-0005-0000-0000-000006080000}"/>
    <cellStyle name="20% - Akzent1 9 6 2 5" xfId="2059" xr:uid="{00000000-0005-0000-0000-000007080000}"/>
    <cellStyle name="20% - Akzent1 9 6 2 5 2" xfId="2060" xr:uid="{00000000-0005-0000-0000-000008080000}"/>
    <cellStyle name="20% - Akzent1 9 6 2 6" xfId="2061" xr:uid="{00000000-0005-0000-0000-000009080000}"/>
    <cellStyle name="20% - Akzent1 9 6 2 6 2" xfId="2062" xr:uid="{00000000-0005-0000-0000-00000A080000}"/>
    <cellStyle name="20% - Akzent1 9 6 2 7" xfId="2063" xr:uid="{00000000-0005-0000-0000-00000B080000}"/>
    <cellStyle name="20% - Akzent1 9 6 3" xfId="2064" xr:uid="{00000000-0005-0000-0000-00000C080000}"/>
    <cellStyle name="20% - Akzent1 9 6 3 2" xfId="2065" xr:uid="{00000000-0005-0000-0000-00000D080000}"/>
    <cellStyle name="20% - Akzent1 9 6 3 2 2" xfId="2066" xr:uid="{00000000-0005-0000-0000-00000E080000}"/>
    <cellStyle name="20% - Akzent1 9 6 3 3" xfId="2067" xr:uid="{00000000-0005-0000-0000-00000F080000}"/>
    <cellStyle name="20% - Akzent1 9 6 3 3 2" xfId="2068" xr:uid="{00000000-0005-0000-0000-000010080000}"/>
    <cellStyle name="20% - Akzent1 9 6 3 4" xfId="2069" xr:uid="{00000000-0005-0000-0000-000011080000}"/>
    <cellStyle name="20% - Akzent1 9 6 4" xfId="2070" xr:uid="{00000000-0005-0000-0000-000012080000}"/>
    <cellStyle name="20% - Akzent1 9 6 4 2" xfId="2071" xr:uid="{00000000-0005-0000-0000-000013080000}"/>
    <cellStyle name="20% - Akzent1 9 6 4 2 2" xfId="2072" xr:uid="{00000000-0005-0000-0000-000014080000}"/>
    <cellStyle name="20% - Akzent1 9 6 4 3" xfId="2073" xr:uid="{00000000-0005-0000-0000-000015080000}"/>
    <cellStyle name="20% - Akzent1 9 6 4 3 2" xfId="2074" xr:uid="{00000000-0005-0000-0000-000016080000}"/>
    <cellStyle name="20% - Akzent1 9 6 4 4" xfId="2075" xr:uid="{00000000-0005-0000-0000-000017080000}"/>
    <cellStyle name="20% - Akzent1 9 6 5" xfId="2076" xr:uid="{00000000-0005-0000-0000-000018080000}"/>
    <cellStyle name="20% - Akzent1 9 6 5 2" xfId="2077" xr:uid="{00000000-0005-0000-0000-000019080000}"/>
    <cellStyle name="20% - Akzent1 9 6 5 2 2" xfId="2078" xr:uid="{00000000-0005-0000-0000-00001A080000}"/>
    <cellStyle name="20% - Akzent1 9 6 5 3" xfId="2079" xr:uid="{00000000-0005-0000-0000-00001B080000}"/>
    <cellStyle name="20% - Akzent1 9 6 5 3 2" xfId="2080" xr:uid="{00000000-0005-0000-0000-00001C080000}"/>
    <cellStyle name="20% - Akzent1 9 6 5 4" xfId="2081" xr:uid="{00000000-0005-0000-0000-00001D080000}"/>
    <cellStyle name="20% - Akzent1 9 6 6" xfId="2082" xr:uid="{00000000-0005-0000-0000-00001E080000}"/>
    <cellStyle name="20% - Akzent1 9 6 6 2" xfId="2083" xr:uid="{00000000-0005-0000-0000-00001F080000}"/>
    <cellStyle name="20% - Akzent1 9 6 7" xfId="2084" xr:uid="{00000000-0005-0000-0000-000020080000}"/>
    <cellStyle name="20% - Akzent1 9 6 7 2" xfId="2085" xr:uid="{00000000-0005-0000-0000-000021080000}"/>
    <cellStyle name="20% - Akzent1 9 6 8" xfId="2086" xr:uid="{00000000-0005-0000-0000-000022080000}"/>
    <cellStyle name="20% - Akzent1 9 7" xfId="2087" xr:uid="{00000000-0005-0000-0000-000023080000}"/>
    <cellStyle name="20% - Akzent1 9 7 2" xfId="2088" xr:uid="{00000000-0005-0000-0000-000024080000}"/>
    <cellStyle name="20% - Akzent1 9 7 2 2" xfId="2089" xr:uid="{00000000-0005-0000-0000-000025080000}"/>
    <cellStyle name="20% - Akzent1 9 7 2 2 2" xfId="2090" xr:uid="{00000000-0005-0000-0000-000026080000}"/>
    <cellStyle name="20% - Akzent1 9 7 2 2 2 2" xfId="2091" xr:uid="{00000000-0005-0000-0000-000027080000}"/>
    <cellStyle name="20% - Akzent1 9 7 2 2 3" xfId="2092" xr:uid="{00000000-0005-0000-0000-000028080000}"/>
    <cellStyle name="20% - Akzent1 9 7 2 2 3 2" xfId="2093" xr:uid="{00000000-0005-0000-0000-000029080000}"/>
    <cellStyle name="20% - Akzent1 9 7 2 2 4" xfId="2094" xr:uid="{00000000-0005-0000-0000-00002A080000}"/>
    <cellStyle name="20% - Akzent1 9 7 2 3" xfId="2095" xr:uid="{00000000-0005-0000-0000-00002B080000}"/>
    <cellStyle name="20% - Akzent1 9 7 2 3 2" xfId="2096" xr:uid="{00000000-0005-0000-0000-00002C080000}"/>
    <cellStyle name="20% - Akzent1 9 7 2 3 2 2" xfId="2097" xr:uid="{00000000-0005-0000-0000-00002D080000}"/>
    <cellStyle name="20% - Akzent1 9 7 2 3 3" xfId="2098" xr:uid="{00000000-0005-0000-0000-00002E080000}"/>
    <cellStyle name="20% - Akzent1 9 7 2 3 3 2" xfId="2099" xr:uid="{00000000-0005-0000-0000-00002F080000}"/>
    <cellStyle name="20% - Akzent1 9 7 2 3 4" xfId="2100" xr:uid="{00000000-0005-0000-0000-000030080000}"/>
    <cellStyle name="20% - Akzent1 9 7 2 4" xfId="2101" xr:uid="{00000000-0005-0000-0000-000031080000}"/>
    <cellStyle name="20% - Akzent1 9 7 2 4 2" xfId="2102" xr:uid="{00000000-0005-0000-0000-000032080000}"/>
    <cellStyle name="20% - Akzent1 9 7 2 4 2 2" xfId="2103" xr:uid="{00000000-0005-0000-0000-000033080000}"/>
    <cellStyle name="20% - Akzent1 9 7 2 4 3" xfId="2104" xr:uid="{00000000-0005-0000-0000-000034080000}"/>
    <cellStyle name="20% - Akzent1 9 7 2 4 3 2" xfId="2105" xr:uid="{00000000-0005-0000-0000-000035080000}"/>
    <cellStyle name="20% - Akzent1 9 7 2 4 4" xfId="2106" xr:uid="{00000000-0005-0000-0000-000036080000}"/>
    <cellStyle name="20% - Akzent1 9 7 2 5" xfId="2107" xr:uid="{00000000-0005-0000-0000-000037080000}"/>
    <cellStyle name="20% - Akzent1 9 7 2 5 2" xfId="2108" xr:uid="{00000000-0005-0000-0000-000038080000}"/>
    <cellStyle name="20% - Akzent1 9 7 2 6" xfId="2109" xr:uid="{00000000-0005-0000-0000-000039080000}"/>
    <cellStyle name="20% - Akzent1 9 7 2 6 2" xfId="2110" xr:uid="{00000000-0005-0000-0000-00003A080000}"/>
    <cellStyle name="20% - Akzent1 9 7 2 7" xfId="2111" xr:uid="{00000000-0005-0000-0000-00003B080000}"/>
    <cellStyle name="20% - Akzent1 9 7 3" xfId="2112" xr:uid="{00000000-0005-0000-0000-00003C080000}"/>
    <cellStyle name="20% - Akzent1 9 7 3 2" xfId="2113" xr:uid="{00000000-0005-0000-0000-00003D080000}"/>
    <cellStyle name="20% - Akzent1 9 7 3 2 2" xfId="2114" xr:uid="{00000000-0005-0000-0000-00003E080000}"/>
    <cellStyle name="20% - Akzent1 9 7 3 3" xfId="2115" xr:uid="{00000000-0005-0000-0000-00003F080000}"/>
    <cellStyle name="20% - Akzent1 9 7 3 3 2" xfId="2116" xr:uid="{00000000-0005-0000-0000-000040080000}"/>
    <cellStyle name="20% - Akzent1 9 7 3 4" xfId="2117" xr:uid="{00000000-0005-0000-0000-000041080000}"/>
    <cellStyle name="20% - Akzent1 9 7 4" xfId="2118" xr:uid="{00000000-0005-0000-0000-000042080000}"/>
    <cellStyle name="20% - Akzent1 9 7 4 2" xfId="2119" xr:uid="{00000000-0005-0000-0000-000043080000}"/>
    <cellStyle name="20% - Akzent1 9 7 4 2 2" xfId="2120" xr:uid="{00000000-0005-0000-0000-000044080000}"/>
    <cellStyle name="20% - Akzent1 9 7 4 3" xfId="2121" xr:uid="{00000000-0005-0000-0000-000045080000}"/>
    <cellStyle name="20% - Akzent1 9 7 4 3 2" xfId="2122" xr:uid="{00000000-0005-0000-0000-000046080000}"/>
    <cellStyle name="20% - Akzent1 9 7 4 4" xfId="2123" xr:uid="{00000000-0005-0000-0000-000047080000}"/>
    <cellStyle name="20% - Akzent1 9 7 5" xfId="2124" xr:uid="{00000000-0005-0000-0000-000048080000}"/>
    <cellStyle name="20% - Akzent1 9 7 5 2" xfId="2125" xr:uid="{00000000-0005-0000-0000-000049080000}"/>
    <cellStyle name="20% - Akzent1 9 7 5 2 2" xfId="2126" xr:uid="{00000000-0005-0000-0000-00004A080000}"/>
    <cellStyle name="20% - Akzent1 9 7 5 3" xfId="2127" xr:uid="{00000000-0005-0000-0000-00004B080000}"/>
    <cellStyle name="20% - Akzent1 9 7 5 3 2" xfId="2128" xr:uid="{00000000-0005-0000-0000-00004C080000}"/>
    <cellStyle name="20% - Akzent1 9 7 5 4" xfId="2129" xr:uid="{00000000-0005-0000-0000-00004D080000}"/>
    <cellStyle name="20% - Akzent1 9 7 6" xfId="2130" xr:uid="{00000000-0005-0000-0000-00004E080000}"/>
    <cellStyle name="20% - Akzent1 9 7 6 2" xfId="2131" xr:uid="{00000000-0005-0000-0000-00004F080000}"/>
    <cellStyle name="20% - Akzent1 9 7 7" xfId="2132" xr:uid="{00000000-0005-0000-0000-000050080000}"/>
    <cellStyle name="20% - Akzent1 9 7 7 2" xfId="2133" xr:uid="{00000000-0005-0000-0000-000051080000}"/>
    <cellStyle name="20% - Akzent1 9 7 8" xfId="2134" xr:uid="{00000000-0005-0000-0000-000052080000}"/>
    <cellStyle name="20% - Akzent2 10" xfId="2135" xr:uid="{00000000-0005-0000-0000-000053080000}"/>
    <cellStyle name="20% - Akzent2 10 2" xfId="2136" xr:uid="{00000000-0005-0000-0000-000054080000}"/>
    <cellStyle name="20% - Akzent2 10 2 2" xfId="2137" xr:uid="{00000000-0005-0000-0000-000055080000}"/>
    <cellStyle name="20% - Akzent2 10 2 2 2" xfId="2138" xr:uid="{00000000-0005-0000-0000-000056080000}"/>
    <cellStyle name="20% - Akzent2 10 2 2 2 2" xfId="2139" xr:uid="{00000000-0005-0000-0000-000057080000}"/>
    <cellStyle name="20% - Akzent2 10 2 2 2 2 2" xfId="2140" xr:uid="{00000000-0005-0000-0000-000058080000}"/>
    <cellStyle name="20% - Akzent2 10 2 2 2 3" xfId="2141" xr:uid="{00000000-0005-0000-0000-000059080000}"/>
    <cellStyle name="20% - Akzent2 10 2 2 2 3 2" xfId="2142" xr:uid="{00000000-0005-0000-0000-00005A080000}"/>
    <cellStyle name="20% - Akzent2 10 2 2 2 4" xfId="2143" xr:uid="{00000000-0005-0000-0000-00005B080000}"/>
    <cellStyle name="20% - Akzent2 10 2 2 3" xfId="2144" xr:uid="{00000000-0005-0000-0000-00005C080000}"/>
    <cellStyle name="20% - Akzent2 10 2 2 3 2" xfId="2145" xr:uid="{00000000-0005-0000-0000-00005D080000}"/>
    <cellStyle name="20% - Akzent2 10 2 2 3 2 2" xfId="2146" xr:uid="{00000000-0005-0000-0000-00005E080000}"/>
    <cellStyle name="20% - Akzent2 10 2 2 3 3" xfId="2147" xr:uid="{00000000-0005-0000-0000-00005F080000}"/>
    <cellStyle name="20% - Akzent2 10 2 2 3 3 2" xfId="2148" xr:uid="{00000000-0005-0000-0000-000060080000}"/>
    <cellStyle name="20% - Akzent2 10 2 2 3 4" xfId="2149" xr:uid="{00000000-0005-0000-0000-000061080000}"/>
    <cellStyle name="20% - Akzent2 10 2 2 4" xfId="2150" xr:uid="{00000000-0005-0000-0000-000062080000}"/>
    <cellStyle name="20% - Akzent2 10 2 2 4 2" xfId="2151" xr:uid="{00000000-0005-0000-0000-000063080000}"/>
    <cellStyle name="20% - Akzent2 10 2 2 4 2 2" xfId="2152" xr:uid="{00000000-0005-0000-0000-000064080000}"/>
    <cellStyle name="20% - Akzent2 10 2 2 4 3" xfId="2153" xr:uid="{00000000-0005-0000-0000-000065080000}"/>
    <cellStyle name="20% - Akzent2 10 2 2 4 3 2" xfId="2154" xr:uid="{00000000-0005-0000-0000-000066080000}"/>
    <cellStyle name="20% - Akzent2 10 2 2 4 4" xfId="2155" xr:uid="{00000000-0005-0000-0000-000067080000}"/>
    <cellStyle name="20% - Akzent2 10 2 2 5" xfId="2156" xr:uid="{00000000-0005-0000-0000-000068080000}"/>
    <cellStyle name="20% - Akzent2 10 2 2 5 2" xfId="2157" xr:uid="{00000000-0005-0000-0000-000069080000}"/>
    <cellStyle name="20% - Akzent2 10 2 2 6" xfId="2158" xr:uid="{00000000-0005-0000-0000-00006A080000}"/>
    <cellStyle name="20% - Akzent2 10 2 2 6 2" xfId="2159" xr:uid="{00000000-0005-0000-0000-00006B080000}"/>
    <cellStyle name="20% - Akzent2 10 2 2 7" xfId="2160" xr:uid="{00000000-0005-0000-0000-00006C080000}"/>
    <cellStyle name="20% - Akzent2 10 2 3" xfId="2161" xr:uid="{00000000-0005-0000-0000-00006D080000}"/>
    <cellStyle name="20% - Akzent2 10 2 3 2" xfId="2162" xr:uid="{00000000-0005-0000-0000-00006E080000}"/>
    <cellStyle name="20% - Akzent2 10 2 3 2 2" xfId="2163" xr:uid="{00000000-0005-0000-0000-00006F080000}"/>
    <cellStyle name="20% - Akzent2 10 2 3 3" xfId="2164" xr:uid="{00000000-0005-0000-0000-000070080000}"/>
    <cellStyle name="20% - Akzent2 10 2 3 3 2" xfId="2165" xr:uid="{00000000-0005-0000-0000-000071080000}"/>
    <cellStyle name="20% - Akzent2 10 2 3 4" xfId="2166" xr:uid="{00000000-0005-0000-0000-000072080000}"/>
    <cellStyle name="20% - Akzent2 10 2 4" xfId="2167" xr:uid="{00000000-0005-0000-0000-000073080000}"/>
    <cellStyle name="20% - Akzent2 10 2 4 2" xfId="2168" xr:uid="{00000000-0005-0000-0000-000074080000}"/>
    <cellStyle name="20% - Akzent2 10 2 4 2 2" xfId="2169" xr:uid="{00000000-0005-0000-0000-000075080000}"/>
    <cellStyle name="20% - Akzent2 10 2 4 3" xfId="2170" xr:uid="{00000000-0005-0000-0000-000076080000}"/>
    <cellStyle name="20% - Akzent2 10 2 4 3 2" xfId="2171" xr:uid="{00000000-0005-0000-0000-000077080000}"/>
    <cellStyle name="20% - Akzent2 10 2 4 4" xfId="2172" xr:uid="{00000000-0005-0000-0000-000078080000}"/>
    <cellStyle name="20% - Akzent2 10 2 5" xfId="2173" xr:uid="{00000000-0005-0000-0000-000079080000}"/>
    <cellStyle name="20% - Akzent2 10 2 5 2" xfId="2174" xr:uid="{00000000-0005-0000-0000-00007A080000}"/>
    <cellStyle name="20% - Akzent2 10 2 5 2 2" xfId="2175" xr:uid="{00000000-0005-0000-0000-00007B080000}"/>
    <cellStyle name="20% - Akzent2 10 2 5 3" xfId="2176" xr:uid="{00000000-0005-0000-0000-00007C080000}"/>
    <cellStyle name="20% - Akzent2 10 2 5 3 2" xfId="2177" xr:uid="{00000000-0005-0000-0000-00007D080000}"/>
    <cellStyle name="20% - Akzent2 10 2 5 4" xfId="2178" xr:uid="{00000000-0005-0000-0000-00007E080000}"/>
    <cellStyle name="20% - Akzent2 10 2 6" xfId="2179" xr:uid="{00000000-0005-0000-0000-00007F080000}"/>
    <cellStyle name="20% - Akzent2 10 2 6 2" xfId="2180" xr:uid="{00000000-0005-0000-0000-000080080000}"/>
    <cellStyle name="20% - Akzent2 10 2 7" xfId="2181" xr:uid="{00000000-0005-0000-0000-000081080000}"/>
    <cellStyle name="20% - Akzent2 10 2 7 2" xfId="2182" xr:uid="{00000000-0005-0000-0000-000082080000}"/>
    <cellStyle name="20% - Akzent2 10 2 8" xfId="2183" xr:uid="{00000000-0005-0000-0000-000083080000}"/>
    <cellStyle name="20% - Akzent2 10 3" xfId="2184" xr:uid="{00000000-0005-0000-0000-000084080000}"/>
    <cellStyle name="20% - Akzent2 10 3 2" xfId="2185" xr:uid="{00000000-0005-0000-0000-000085080000}"/>
    <cellStyle name="20% - Akzent2 10 3 2 2" xfId="2186" xr:uid="{00000000-0005-0000-0000-000086080000}"/>
    <cellStyle name="20% - Akzent2 10 3 2 2 2" xfId="2187" xr:uid="{00000000-0005-0000-0000-000087080000}"/>
    <cellStyle name="20% - Akzent2 10 3 2 2 2 2" xfId="2188" xr:uid="{00000000-0005-0000-0000-000088080000}"/>
    <cellStyle name="20% - Akzent2 10 3 2 2 3" xfId="2189" xr:uid="{00000000-0005-0000-0000-000089080000}"/>
    <cellStyle name="20% - Akzent2 10 3 2 2 3 2" xfId="2190" xr:uid="{00000000-0005-0000-0000-00008A080000}"/>
    <cellStyle name="20% - Akzent2 10 3 2 2 4" xfId="2191" xr:uid="{00000000-0005-0000-0000-00008B080000}"/>
    <cellStyle name="20% - Akzent2 10 3 2 3" xfId="2192" xr:uid="{00000000-0005-0000-0000-00008C080000}"/>
    <cellStyle name="20% - Akzent2 10 3 2 3 2" xfId="2193" xr:uid="{00000000-0005-0000-0000-00008D080000}"/>
    <cellStyle name="20% - Akzent2 10 3 2 3 2 2" xfId="2194" xr:uid="{00000000-0005-0000-0000-00008E080000}"/>
    <cellStyle name="20% - Akzent2 10 3 2 3 3" xfId="2195" xr:uid="{00000000-0005-0000-0000-00008F080000}"/>
    <cellStyle name="20% - Akzent2 10 3 2 3 3 2" xfId="2196" xr:uid="{00000000-0005-0000-0000-000090080000}"/>
    <cellStyle name="20% - Akzent2 10 3 2 3 4" xfId="2197" xr:uid="{00000000-0005-0000-0000-000091080000}"/>
    <cellStyle name="20% - Akzent2 10 3 2 4" xfId="2198" xr:uid="{00000000-0005-0000-0000-000092080000}"/>
    <cellStyle name="20% - Akzent2 10 3 2 4 2" xfId="2199" xr:uid="{00000000-0005-0000-0000-000093080000}"/>
    <cellStyle name="20% - Akzent2 10 3 2 4 2 2" xfId="2200" xr:uid="{00000000-0005-0000-0000-000094080000}"/>
    <cellStyle name="20% - Akzent2 10 3 2 4 3" xfId="2201" xr:uid="{00000000-0005-0000-0000-000095080000}"/>
    <cellStyle name="20% - Akzent2 10 3 2 4 3 2" xfId="2202" xr:uid="{00000000-0005-0000-0000-000096080000}"/>
    <cellStyle name="20% - Akzent2 10 3 2 4 4" xfId="2203" xr:uid="{00000000-0005-0000-0000-000097080000}"/>
    <cellStyle name="20% - Akzent2 10 3 2 5" xfId="2204" xr:uid="{00000000-0005-0000-0000-000098080000}"/>
    <cellStyle name="20% - Akzent2 10 3 2 5 2" xfId="2205" xr:uid="{00000000-0005-0000-0000-000099080000}"/>
    <cellStyle name="20% - Akzent2 10 3 2 6" xfId="2206" xr:uid="{00000000-0005-0000-0000-00009A080000}"/>
    <cellStyle name="20% - Akzent2 10 3 2 6 2" xfId="2207" xr:uid="{00000000-0005-0000-0000-00009B080000}"/>
    <cellStyle name="20% - Akzent2 10 3 2 7" xfId="2208" xr:uid="{00000000-0005-0000-0000-00009C080000}"/>
    <cellStyle name="20% - Akzent2 10 3 3" xfId="2209" xr:uid="{00000000-0005-0000-0000-00009D080000}"/>
    <cellStyle name="20% - Akzent2 10 3 3 2" xfId="2210" xr:uid="{00000000-0005-0000-0000-00009E080000}"/>
    <cellStyle name="20% - Akzent2 10 3 3 2 2" xfId="2211" xr:uid="{00000000-0005-0000-0000-00009F080000}"/>
    <cellStyle name="20% - Akzent2 10 3 3 3" xfId="2212" xr:uid="{00000000-0005-0000-0000-0000A0080000}"/>
    <cellStyle name="20% - Akzent2 10 3 3 3 2" xfId="2213" xr:uid="{00000000-0005-0000-0000-0000A1080000}"/>
    <cellStyle name="20% - Akzent2 10 3 3 4" xfId="2214" xr:uid="{00000000-0005-0000-0000-0000A2080000}"/>
    <cellStyle name="20% - Akzent2 10 3 4" xfId="2215" xr:uid="{00000000-0005-0000-0000-0000A3080000}"/>
    <cellStyle name="20% - Akzent2 10 3 4 2" xfId="2216" xr:uid="{00000000-0005-0000-0000-0000A4080000}"/>
    <cellStyle name="20% - Akzent2 10 3 4 2 2" xfId="2217" xr:uid="{00000000-0005-0000-0000-0000A5080000}"/>
    <cellStyle name="20% - Akzent2 10 3 4 3" xfId="2218" xr:uid="{00000000-0005-0000-0000-0000A6080000}"/>
    <cellStyle name="20% - Akzent2 10 3 4 3 2" xfId="2219" xr:uid="{00000000-0005-0000-0000-0000A7080000}"/>
    <cellStyle name="20% - Akzent2 10 3 4 4" xfId="2220" xr:uid="{00000000-0005-0000-0000-0000A8080000}"/>
    <cellStyle name="20% - Akzent2 10 3 5" xfId="2221" xr:uid="{00000000-0005-0000-0000-0000A9080000}"/>
    <cellStyle name="20% - Akzent2 10 3 5 2" xfId="2222" xr:uid="{00000000-0005-0000-0000-0000AA080000}"/>
    <cellStyle name="20% - Akzent2 10 3 5 2 2" xfId="2223" xr:uid="{00000000-0005-0000-0000-0000AB080000}"/>
    <cellStyle name="20% - Akzent2 10 3 5 3" xfId="2224" xr:uid="{00000000-0005-0000-0000-0000AC080000}"/>
    <cellStyle name="20% - Akzent2 10 3 5 3 2" xfId="2225" xr:uid="{00000000-0005-0000-0000-0000AD080000}"/>
    <cellStyle name="20% - Akzent2 10 3 5 4" xfId="2226" xr:uid="{00000000-0005-0000-0000-0000AE080000}"/>
    <cellStyle name="20% - Akzent2 10 3 6" xfId="2227" xr:uid="{00000000-0005-0000-0000-0000AF080000}"/>
    <cellStyle name="20% - Akzent2 10 3 6 2" xfId="2228" xr:uid="{00000000-0005-0000-0000-0000B0080000}"/>
    <cellStyle name="20% - Akzent2 10 3 7" xfId="2229" xr:uid="{00000000-0005-0000-0000-0000B1080000}"/>
    <cellStyle name="20% - Akzent2 10 3 7 2" xfId="2230" xr:uid="{00000000-0005-0000-0000-0000B2080000}"/>
    <cellStyle name="20% - Akzent2 10 3 8" xfId="2231" xr:uid="{00000000-0005-0000-0000-0000B3080000}"/>
    <cellStyle name="20% - Akzent2 10 4" xfId="2232" xr:uid="{00000000-0005-0000-0000-0000B4080000}"/>
    <cellStyle name="20% - Akzent2 10 4 2" xfId="2233" xr:uid="{00000000-0005-0000-0000-0000B5080000}"/>
    <cellStyle name="20% - Akzent2 10 4 2 2" xfId="2234" xr:uid="{00000000-0005-0000-0000-0000B6080000}"/>
    <cellStyle name="20% - Akzent2 10 4 2 2 2" xfId="2235" xr:uid="{00000000-0005-0000-0000-0000B7080000}"/>
    <cellStyle name="20% - Akzent2 10 4 2 2 2 2" xfId="2236" xr:uid="{00000000-0005-0000-0000-0000B8080000}"/>
    <cellStyle name="20% - Akzent2 10 4 2 2 3" xfId="2237" xr:uid="{00000000-0005-0000-0000-0000B9080000}"/>
    <cellStyle name="20% - Akzent2 10 4 2 2 3 2" xfId="2238" xr:uid="{00000000-0005-0000-0000-0000BA080000}"/>
    <cellStyle name="20% - Akzent2 10 4 2 2 4" xfId="2239" xr:uid="{00000000-0005-0000-0000-0000BB080000}"/>
    <cellStyle name="20% - Akzent2 10 4 2 3" xfId="2240" xr:uid="{00000000-0005-0000-0000-0000BC080000}"/>
    <cellStyle name="20% - Akzent2 10 4 2 3 2" xfId="2241" xr:uid="{00000000-0005-0000-0000-0000BD080000}"/>
    <cellStyle name="20% - Akzent2 10 4 2 3 2 2" xfId="2242" xr:uid="{00000000-0005-0000-0000-0000BE080000}"/>
    <cellStyle name="20% - Akzent2 10 4 2 3 3" xfId="2243" xr:uid="{00000000-0005-0000-0000-0000BF080000}"/>
    <cellStyle name="20% - Akzent2 10 4 2 3 3 2" xfId="2244" xr:uid="{00000000-0005-0000-0000-0000C0080000}"/>
    <cellStyle name="20% - Akzent2 10 4 2 3 4" xfId="2245" xr:uid="{00000000-0005-0000-0000-0000C1080000}"/>
    <cellStyle name="20% - Akzent2 10 4 2 4" xfId="2246" xr:uid="{00000000-0005-0000-0000-0000C2080000}"/>
    <cellStyle name="20% - Akzent2 10 4 2 4 2" xfId="2247" xr:uid="{00000000-0005-0000-0000-0000C3080000}"/>
    <cellStyle name="20% - Akzent2 10 4 2 4 2 2" xfId="2248" xr:uid="{00000000-0005-0000-0000-0000C4080000}"/>
    <cellStyle name="20% - Akzent2 10 4 2 4 3" xfId="2249" xr:uid="{00000000-0005-0000-0000-0000C5080000}"/>
    <cellStyle name="20% - Akzent2 10 4 2 4 3 2" xfId="2250" xr:uid="{00000000-0005-0000-0000-0000C6080000}"/>
    <cellStyle name="20% - Akzent2 10 4 2 4 4" xfId="2251" xr:uid="{00000000-0005-0000-0000-0000C7080000}"/>
    <cellStyle name="20% - Akzent2 10 4 2 5" xfId="2252" xr:uid="{00000000-0005-0000-0000-0000C8080000}"/>
    <cellStyle name="20% - Akzent2 10 4 2 5 2" xfId="2253" xr:uid="{00000000-0005-0000-0000-0000C9080000}"/>
    <cellStyle name="20% - Akzent2 10 4 2 6" xfId="2254" xr:uid="{00000000-0005-0000-0000-0000CA080000}"/>
    <cellStyle name="20% - Akzent2 10 4 2 6 2" xfId="2255" xr:uid="{00000000-0005-0000-0000-0000CB080000}"/>
    <cellStyle name="20% - Akzent2 10 4 2 7" xfId="2256" xr:uid="{00000000-0005-0000-0000-0000CC080000}"/>
    <cellStyle name="20% - Akzent2 10 4 3" xfId="2257" xr:uid="{00000000-0005-0000-0000-0000CD080000}"/>
    <cellStyle name="20% - Akzent2 10 4 3 2" xfId="2258" xr:uid="{00000000-0005-0000-0000-0000CE080000}"/>
    <cellStyle name="20% - Akzent2 10 4 3 2 2" xfId="2259" xr:uid="{00000000-0005-0000-0000-0000CF080000}"/>
    <cellStyle name="20% - Akzent2 10 4 3 3" xfId="2260" xr:uid="{00000000-0005-0000-0000-0000D0080000}"/>
    <cellStyle name="20% - Akzent2 10 4 3 3 2" xfId="2261" xr:uid="{00000000-0005-0000-0000-0000D1080000}"/>
    <cellStyle name="20% - Akzent2 10 4 3 4" xfId="2262" xr:uid="{00000000-0005-0000-0000-0000D2080000}"/>
    <cellStyle name="20% - Akzent2 10 4 4" xfId="2263" xr:uid="{00000000-0005-0000-0000-0000D3080000}"/>
    <cellStyle name="20% - Akzent2 10 4 4 2" xfId="2264" xr:uid="{00000000-0005-0000-0000-0000D4080000}"/>
    <cellStyle name="20% - Akzent2 10 4 4 2 2" xfId="2265" xr:uid="{00000000-0005-0000-0000-0000D5080000}"/>
    <cellStyle name="20% - Akzent2 10 4 4 3" xfId="2266" xr:uid="{00000000-0005-0000-0000-0000D6080000}"/>
    <cellStyle name="20% - Akzent2 10 4 4 3 2" xfId="2267" xr:uid="{00000000-0005-0000-0000-0000D7080000}"/>
    <cellStyle name="20% - Akzent2 10 4 4 4" xfId="2268" xr:uid="{00000000-0005-0000-0000-0000D8080000}"/>
    <cellStyle name="20% - Akzent2 10 4 5" xfId="2269" xr:uid="{00000000-0005-0000-0000-0000D9080000}"/>
    <cellStyle name="20% - Akzent2 10 4 5 2" xfId="2270" xr:uid="{00000000-0005-0000-0000-0000DA080000}"/>
    <cellStyle name="20% - Akzent2 10 4 5 2 2" xfId="2271" xr:uid="{00000000-0005-0000-0000-0000DB080000}"/>
    <cellStyle name="20% - Akzent2 10 4 5 3" xfId="2272" xr:uid="{00000000-0005-0000-0000-0000DC080000}"/>
    <cellStyle name="20% - Akzent2 10 4 5 3 2" xfId="2273" xr:uid="{00000000-0005-0000-0000-0000DD080000}"/>
    <cellStyle name="20% - Akzent2 10 4 5 4" xfId="2274" xr:uid="{00000000-0005-0000-0000-0000DE080000}"/>
    <cellStyle name="20% - Akzent2 10 4 6" xfId="2275" xr:uid="{00000000-0005-0000-0000-0000DF080000}"/>
    <cellStyle name="20% - Akzent2 10 4 6 2" xfId="2276" xr:uid="{00000000-0005-0000-0000-0000E0080000}"/>
    <cellStyle name="20% - Akzent2 10 4 7" xfId="2277" xr:uid="{00000000-0005-0000-0000-0000E1080000}"/>
    <cellStyle name="20% - Akzent2 10 4 7 2" xfId="2278" xr:uid="{00000000-0005-0000-0000-0000E2080000}"/>
    <cellStyle name="20% - Akzent2 10 4 8" xfId="2279" xr:uid="{00000000-0005-0000-0000-0000E3080000}"/>
    <cellStyle name="20% - Akzent2 10 5" xfId="2280" xr:uid="{00000000-0005-0000-0000-0000E4080000}"/>
    <cellStyle name="20% - Akzent2 10 5 2" xfId="2281" xr:uid="{00000000-0005-0000-0000-0000E5080000}"/>
    <cellStyle name="20% - Akzent2 10 5 2 2" xfId="2282" xr:uid="{00000000-0005-0000-0000-0000E6080000}"/>
    <cellStyle name="20% - Akzent2 10 5 2 2 2" xfId="2283" xr:uid="{00000000-0005-0000-0000-0000E7080000}"/>
    <cellStyle name="20% - Akzent2 10 5 2 2 2 2" xfId="2284" xr:uid="{00000000-0005-0000-0000-0000E8080000}"/>
    <cellStyle name="20% - Akzent2 10 5 2 2 3" xfId="2285" xr:uid="{00000000-0005-0000-0000-0000E9080000}"/>
    <cellStyle name="20% - Akzent2 10 5 2 2 3 2" xfId="2286" xr:uid="{00000000-0005-0000-0000-0000EA080000}"/>
    <cellStyle name="20% - Akzent2 10 5 2 2 4" xfId="2287" xr:uid="{00000000-0005-0000-0000-0000EB080000}"/>
    <cellStyle name="20% - Akzent2 10 5 2 3" xfId="2288" xr:uid="{00000000-0005-0000-0000-0000EC080000}"/>
    <cellStyle name="20% - Akzent2 10 5 2 3 2" xfId="2289" xr:uid="{00000000-0005-0000-0000-0000ED080000}"/>
    <cellStyle name="20% - Akzent2 10 5 2 3 2 2" xfId="2290" xr:uid="{00000000-0005-0000-0000-0000EE080000}"/>
    <cellStyle name="20% - Akzent2 10 5 2 3 3" xfId="2291" xr:uid="{00000000-0005-0000-0000-0000EF080000}"/>
    <cellStyle name="20% - Akzent2 10 5 2 3 3 2" xfId="2292" xr:uid="{00000000-0005-0000-0000-0000F0080000}"/>
    <cellStyle name="20% - Akzent2 10 5 2 3 4" xfId="2293" xr:uid="{00000000-0005-0000-0000-0000F1080000}"/>
    <cellStyle name="20% - Akzent2 10 5 2 4" xfId="2294" xr:uid="{00000000-0005-0000-0000-0000F2080000}"/>
    <cellStyle name="20% - Akzent2 10 5 2 4 2" xfId="2295" xr:uid="{00000000-0005-0000-0000-0000F3080000}"/>
    <cellStyle name="20% - Akzent2 10 5 2 4 2 2" xfId="2296" xr:uid="{00000000-0005-0000-0000-0000F4080000}"/>
    <cellStyle name="20% - Akzent2 10 5 2 4 3" xfId="2297" xr:uid="{00000000-0005-0000-0000-0000F5080000}"/>
    <cellStyle name="20% - Akzent2 10 5 2 4 3 2" xfId="2298" xr:uid="{00000000-0005-0000-0000-0000F6080000}"/>
    <cellStyle name="20% - Akzent2 10 5 2 4 4" xfId="2299" xr:uid="{00000000-0005-0000-0000-0000F7080000}"/>
    <cellStyle name="20% - Akzent2 10 5 2 5" xfId="2300" xr:uid="{00000000-0005-0000-0000-0000F8080000}"/>
    <cellStyle name="20% - Akzent2 10 5 2 5 2" xfId="2301" xr:uid="{00000000-0005-0000-0000-0000F9080000}"/>
    <cellStyle name="20% - Akzent2 10 5 2 6" xfId="2302" xr:uid="{00000000-0005-0000-0000-0000FA080000}"/>
    <cellStyle name="20% - Akzent2 10 5 2 6 2" xfId="2303" xr:uid="{00000000-0005-0000-0000-0000FB080000}"/>
    <cellStyle name="20% - Akzent2 10 5 2 7" xfId="2304" xr:uid="{00000000-0005-0000-0000-0000FC080000}"/>
    <cellStyle name="20% - Akzent2 10 5 3" xfId="2305" xr:uid="{00000000-0005-0000-0000-0000FD080000}"/>
    <cellStyle name="20% - Akzent2 10 5 3 2" xfId="2306" xr:uid="{00000000-0005-0000-0000-0000FE080000}"/>
    <cellStyle name="20% - Akzent2 10 5 3 2 2" xfId="2307" xr:uid="{00000000-0005-0000-0000-0000FF080000}"/>
    <cellStyle name="20% - Akzent2 10 5 3 3" xfId="2308" xr:uid="{00000000-0005-0000-0000-000000090000}"/>
    <cellStyle name="20% - Akzent2 10 5 3 3 2" xfId="2309" xr:uid="{00000000-0005-0000-0000-000001090000}"/>
    <cellStyle name="20% - Akzent2 10 5 3 4" xfId="2310" xr:uid="{00000000-0005-0000-0000-000002090000}"/>
    <cellStyle name="20% - Akzent2 10 5 4" xfId="2311" xr:uid="{00000000-0005-0000-0000-000003090000}"/>
    <cellStyle name="20% - Akzent2 10 5 4 2" xfId="2312" xr:uid="{00000000-0005-0000-0000-000004090000}"/>
    <cellStyle name="20% - Akzent2 10 5 4 2 2" xfId="2313" xr:uid="{00000000-0005-0000-0000-000005090000}"/>
    <cellStyle name="20% - Akzent2 10 5 4 3" xfId="2314" xr:uid="{00000000-0005-0000-0000-000006090000}"/>
    <cellStyle name="20% - Akzent2 10 5 4 3 2" xfId="2315" xr:uid="{00000000-0005-0000-0000-000007090000}"/>
    <cellStyle name="20% - Akzent2 10 5 4 4" xfId="2316" xr:uid="{00000000-0005-0000-0000-000008090000}"/>
    <cellStyle name="20% - Akzent2 10 5 5" xfId="2317" xr:uid="{00000000-0005-0000-0000-000009090000}"/>
    <cellStyle name="20% - Akzent2 10 5 5 2" xfId="2318" xr:uid="{00000000-0005-0000-0000-00000A090000}"/>
    <cellStyle name="20% - Akzent2 10 5 5 2 2" xfId="2319" xr:uid="{00000000-0005-0000-0000-00000B090000}"/>
    <cellStyle name="20% - Akzent2 10 5 5 3" xfId="2320" xr:uid="{00000000-0005-0000-0000-00000C090000}"/>
    <cellStyle name="20% - Akzent2 10 5 5 3 2" xfId="2321" xr:uid="{00000000-0005-0000-0000-00000D090000}"/>
    <cellStyle name="20% - Akzent2 10 5 5 4" xfId="2322" xr:uid="{00000000-0005-0000-0000-00000E090000}"/>
    <cellStyle name="20% - Akzent2 10 5 6" xfId="2323" xr:uid="{00000000-0005-0000-0000-00000F090000}"/>
    <cellStyle name="20% - Akzent2 10 5 6 2" xfId="2324" xr:uid="{00000000-0005-0000-0000-000010090000}"/>
    <cellStyle name="20% - Akzent2 10 5 7" xfId="2325" xr:uid="{00000000-0005-0000-0000-000011090000}"/>
    <cellStyle name="20% - Akzent2 10 5 7 2" xfId="2326" xr:uid="{00000000-0005-0000-0000-000012090000}"/>
    <cellStyle name="20% - Akzent2 10 5 8" xfId="2327" xr:uid="{00000000-0005-0000-0000-000013090000}"/>
    <cellStyle name="20% - Akzent2 11" xfId="2328" xr:uid="{00000000-0005-0000-0000-000014090000}"/>
    <cellStyle name="20% - Akzent2 11 2" xfId="2329" xr:uid="{00000000-0005-0000-0000-000015090000}"/>
    <cellStyle name="20% - Akzent2 11 2 2" xfId="2330" xr:uid="{00000000-0005-0000-0000-000016090000}"/>
    <cellStyle name="20% - Akzent2 11 2 2 2" xfId="2331" xr:uid="{00000000-0005-0000-0000-000017090000}"/>
    <cellStyle name="20% - Akzent2 11 2 2 2 2" xfId="2332" xr:uid="{00000000-0005-0000-0000-000018090000}"/>
    <cellStyle name="20% - Akzent2 11 2 2 2 2 2" xfId="2333" xr:uid="{00000000-0005-0000-0000-000019090000}"/>
    <cellStyle name="20% - Akzent2 11 2 2 2 3" xfId="2334" xr:uid="{00000000-0005-0000-0000-00001A090000}"/>
    <cellStyle name="20% - Akzent2 11 2 2 2 3 2" xfId="2335" xr:uid="{00000000-0005-0000-0000-00001B090000}"/>
    <cellStyle name="20% - Akzent2 11 2 2 2 4" xfId="2336" xr:uid="{00000000-0005-0000-0000-00001C090000}"/>
    <cellStyle name="20% - Akzent2 11 2 2 3" xfId="2337" xr:uid="{00000000-0005-0000-0000-00001D090000}"/>
    <cellStyle name="20% - Akzent2 11 2 2 3 2" xfId="2338" xr:uid="{00000000-0005-0000-0000-00001E090000}"/>
    <cellStyle name="20% - Akzent2 11 2 2 3 2 2" xfId="2339" xr:uid="{00000000-0005-0000-0000-00001F090000}"/>
    <cellStyle name="20% - Akzent2 11 2 2 3 3" xfId="2340" xr:uid="{00000000-0005-0000-0000-000020090000}"/>
    <cellStyle name="20% - Akzent2 11 2 2 3 3 2" xfId="2341" xr:uid="{00000000-0005-0000-0000-000021090000}"/>
    <cellStyle name="20% - Akzent2 11 2 2 3 4" xfId="2342" xr:uid="{00000000-0005-0000-0000-000022090000}"/>
    <cellStyle name="20% - Akzent2 11 2 2 4" xfId="2343" xr:uid="{00000000-0005-0000-0000-000023090000}"/>
    <cellStyle name="20% - Akzent2 11 2 2 4 2" xfId="2344" xr:uid="{00000000-0005-0000-0000-000024090000}"/>
    <cellStyle name="20% - Akzent2 11 2 2 4 2 2" xfId="2345" xr:uid="{00000000-0005-0000-0000-000025090000}"/>
    <cellStyle name="20% - Akzent2 11 2 2 4 3" xfId="2346" xr:uid="{00000000-0005-0000-0000-000026090000}"/>
    <cellStyle name="20% - Akzent2 11 2 2 4 3 2" xfId="2347" xr:uid="{00000000-0005-0000-0000-000027090000}"/>
    <cellStyle name="20% - Akzent2 11 2 2 4 4" xfId="2348" xr:uid="{00000000-0005-0000-0000-000028090000}"/>
    <cellStyle name="20% - Akzent2 11 2 2 5" xfId="2349" xr:uid="{00000000-0005-0000-0000-000029090000}"/>
    <cellStyle name="20% - Akzent2 11 2 2 5 2" xfId="2350" xr:uid="{00000000-0005-0000-0000-00002A090000}"/>
    <cellStyle name="20% - Akzent2 11 2 2 6" xfId="2351" xr:uid="{00000000-0005-0000-0000-00002B090000}"/>
    <cellStyle name="20% - Akzent2 11 2 2 6 2" xfId="2352" xr:uid="{00000000-0005-0000-0000-00002C090000}"/>
    <cellStyle name="20% - Akzent2 11 2 2 7" xfId="2353" xr:uid="{00000000-0005-0000-0000-00002D090000}"/>
    <cellStyle name="20% - Akzent2 11 2 3" xfId="2354" xr:uid="{00000000-0005-0000-0000-00002E090000}"/>
    <cellStyle name="20% - Akzent2 11 2 3 2" xfId="2355" xr:uid="{00000000-0005-0000-0000-00002F090000}"/>
    <cellStyle name="20% - Akzent2 11 2 3 2 2" xfId="2356" xr:uid="{00000000-0005-0000-0000-000030090000}"/>
    <cellStyle name="20% - Akzent2 11 2 3 3" xfId="2357" xr:uid="{00000000-0005-0000-0000-000031090000}"/>
    <cellStyle name="20% - Akzent2 11 2 3 3 2" xfId="2358" xr:uid="{00000000-0005-0000-0000-000032090000}"/>
    <cellStyle name="20% - Akzent2 11 2 3 4" xfId="2359" xr:uid="{00000000-0005-0000-0000-000033090000}"/>
    <cellStyle name="20% - Akzent2 11 2 4" xfId="2360" xr:uid="{00000000-0005-0000-0000-000034090000}"/>
    <cellStyle name="20% - Akzent2 11 2 4 2" xfId="2361" xr:uid="{00000000-0005-0000-0000-000035090000}"/>
    <cellStyle name="20% - Akzent2 11 2 4 2 2" xfId="2362" xr:uid="{00000000-0005-0000-0000-000036090000}"/>
    <cellStyle name="20% - Akzent2 11 2 4 3" xfId="2363" xr:uid="{00000000-0005-0000-0000-000037090000}"/>
    <cellStyle name="20% - Akzent2 11 2 4 3 2" xfId="2364" xr:uid="{00000000-0005-0000-0000-000038090000}"/>
    <cellStyle name="20% - Akzent2 11 2 4 4" xfId="2365" xr:uid="{00000000-0005-0000-0000-000039090000}"/>
    <cellStyle name="20% - Akzent2 11 2 5" xfId="2366" xr:uid="{00000000-0005-0000-0000-00003A090000}"/>
    <cellStyle name="20% - Akzent2 11 2 5 2" xfId="2367" xr:uid="{00000000-0005-0000-0000-00003B090000}"/>
    <cellStyle name="20% - Akzent2 11 2 5 2 2" xfId="2368" xr:uid="{00000000-0005-0000-0000-00003C090000}"/>
    <cellStyle name="20% - Akzent2 11 2 5 3" xfId="2369" xr:uid="{00000000-0005-0000-0000-00003D090000}"/>
    <cellStyle name="20% - Akzent2 11 2 5 3 2" xfId="2370" xr:uid="{00000000-0005-0000-0000-00003E090000}"/>
    <cellStyle name="20% - Akzent2 11 2 5 4" xfId="2371" xr:uid="{00000000-0005-0000-0000-00003F090000}"/>
    <cellStyle name="20% - Akzent2 11 2 6" xfId="2372" xr:uid="{00000000-0005-0000-0000-000040090000}"/>
    <cellStyle name="20% - Akzent2 11 2 6 2" xfId="2373" xr:uid="{00000000-0005-0000-0000-000041090000}"/>
    <cellStyle name="20% - Akzent2 11 2 7" xfId="2374" xr:uid="{00000000-0005-0000-0000-000042090000}"/>
    <cellStyle name="20% - Akzent2 11 2 7 2" xfId="2375" xr:uid="{00000000-0005-0000-0000-000043090000}"/>
    <cellStyle name="20% - Akzent2 11 2 8" xfId="2376" xr:uid="{00000000-0005-0000-0000-000044090000}"/>
    <cellStyle name="20% - Akzent2 11 3" xfId="2377" xr:uid="{00000000-0005-0000-0000-000045090000}"/>
    <cellStyle name="20% - Akzent2 11 3 2" xfId="2378" xr:uid="{00000000-0005-0000-0000-000046090000}"/>
    <cellStyle name="20% - Akzent2 11 3 2 2" xfId="2379" xr:uid="{00000000-0005-0000-0000-000047090000}"/>
    <cellStyle name="20% - Akzent2 11 3 2 2 2" xfId="2380" xr:uid="{00000000-0005-0000-0000-000048090000}"/>
    <cellStyle name="20% - Akzent2 11 3 2 2 2 2" xfId="2381" xr:uid="{00000000-0005-0000-0000-000049090000}"/>
    <cellStyle name="20% - Akzent2 11 3 2 2 3" xfId="2382" xr:uid="{00000000-0005-0000-0000-00004A090000}"/>
    <cellStyle name="20% - Akzent2 11 3 2 2 3 2" xfId="2383" xr:uid="{00000000-0005-0000-0000-00004B090000}"/>
    <cellStyle name="20% - Akzent2 11 3 2 2 4" xfId="2384" xr:uid="{00000000-0005-0000-0000-00004C090000}"/>
    <cellStyle name="20% - Akzent2 11 3 2 3" xfId="2385" xr:uid="{00000000-0005-0000-0000-00004D090000}"/>
    <cellStyle name="20% - Akzent2 11 3 2 3 2" xfId="2386" xr:uid="{00000000-0005-0000-0000-00004E090000}"/>
    <cellStyle name="20% - Akzent2 11 3 2 3 2 2" xfId="2387" xr:uid="{00000000-0005-0000-0000-00004F090000}"/>
    <cellStyle name="20% - Akzent2 11 3 2 3 3" xfId="2388" xr:uid="{00000000-0005-0000-0000-000050090000}"/>
    <cellStyle name="20% - Akzent2 11 3 2 3 3 2" xfId="2389" xr:uid="{00000000-0005-0000-0000-000051090000}"/>
    <cellStyle name="20% - Akzent2 11 3 2 3 4" xfId="2390" xr:uid="{00000000-0005-0000-0000-000052090000}"/>
    <cellStyle name="20% - Akzent2 11 3 2 4" xfId="2391" xr:uid="{00000000-0005-0000-0000-000053090000}"/>
    <cellStyle name="20% - Akzent2 11 3 2 4 2" xfId="2392" xr:uid="{00000000-0005-0000-0000-000054090000}"/>
    <cellStyle name="20% - Akzent2 11 3 2 4 2 2" xfId="2393" xr:uid="{00000000-0005-0000-0000-000055090000}"/>
    <cellStyle name="20% - Akzent2 11 3 2 4 3" xfId="2394" xr:uid="{00000000-0005-0000-0000-000056090000}"/>
    <cellStyle name="20% - Akzent2 11 3 2 4 3 2" xfId="2395" xr:uid="{00000000-0005-0000-0000-000057090000}"/>
    <cellStyle name="20% - Akzent2 11 3 2 4 4" xfId="2396" xr:uid="{00000000-0005-0000-0000-000058090000}"/>
    <cellStyle name="20% - Akzent2 11 3 2 5" xfId="2397" xr:uid="{00000000-0005-0000-0000-000059090000}"/>
    <cellStyle name="20% - Akzent2 11 3 2 5 2" xfId="2398" xr:uid="{00000000-0005-0000-0000-00005A090000}"/>
    <cellStyle name="20% - Akzent2 11 3 2 6" xfId="2399" xr:uid="{00000000-0005-0000-0000-00005B090000}"/>
    <cellStyle name="20% - Akzent2 11 3 2 6 2" xfId="2400" xr:uid="{00000000-0005-0000-0000-00005C090000}"/>
    <cellStyle name="20% - Akzent2 11 3 2 7" xfId="2401" xr:uid="{00000000-0005-0000-0000-00005D090000}"/>
    <cellStyle name="20% - Akzent2 11 3 3" xfId="2402" xr:uid="{00000000-0005-0000-0000-00005E090000}"/>
    <cellStyle name="20% - Akzent2 11 3 3 2" xfId="2403" xr:uid="{00000000-0005-0000-0000-00005F090000}"/>
    <cellStyle name="20% - Akzent2 11 3 3 2 2" xfId="2404" xr:uid="{00000000-0005-0000-0000-000060090000}"/>
    <cellStyle name="20% - Akzent2 11 3 3 3" xfId="2405" xr:uid="{00000000-0005-0000-0000-000061090000}"/>
    <cellStyle name="20% - Akzent2 11 3 3 3 2" xfId="2406" xr:uid="{00000000-0005-0000-0000-000062090000}"/>
    <cellStyle name="20% - Akzent2 11 3 3 4" xfId="2407" xr:uid="{00000000-0005-0000-0000-000063090000}"/>
    <cellStyle name="20% - Akzent2 11 3 4" xfId="2408" xr:uid="{00000000-0005-0000-0000-000064090000}"/>
    <cellStyle name="20% - Akzent2 11 3 4 2" xfId="2409" xr:uid="{00000000-0005-0000-0000-000065090000}"/>
    <cellStyle name="20% - Akzent2 11 3 4 2 2" xfId="2410" xr:uid="{00000000-0005-0000-0000-000066090000}"/>
    <cellStyle name="20% - Akzent2 11 3 4 3" xfId="2411" xr:uid="{00000000-0005-0000-0000-000067090000}"/>
    <cellStyle name="20% - Akzent2 11 3 4 3 2" xfId="2412" xr:uid="{00000000-0005-0000-0000-000068090000}"/>
    <cellStyle name="20% - Akzent2 11 3 4 4" xfId="2413" xr:uid="{00000000-0005-0000-0000-000069090000}"/>
    <cellStyle name="20% - Akzent2 11 3 5" xfId="2414" xr:uid="{00000000-0005-0000-0000-00006A090000}"/>
    <cellStyle name="20% - Akzent2 11 3 5 2" xfId="2415" xr:uid="{00000000-0005-0000-0000-00006B090000}"/>
    <cellStyle name="20% - Akzent2 11 3 5 2 2" xfId="2416" xr:uid="{00000000-0005-0000-0000-00006C090000}"/>
    <cellStyle name="20% - Akzent2 11 3 5 3" xfId="2417" xr:uid="{00000000-0005-0000-0000-00006D090000}"/>
    <cellStyle name="20% - Akzent2 11 3 5 3 2" xfId="2418" xr:uid="{00000000-0005-0000-0000-00006E090000}"/>
    <cellStyle name="20% - Akzent2 11 3 5 4" xfId="2419" xr:uid="{00000000-0005-0000-0000-00006F090000}"/>
    <cellStyle name="20% - Akzent2 11 3 6" xfId="2420" xr:uid="{00000000-0005-0000-0000-000070090000}"/>
    <cellStyle name="20% - Akzent2 11 3 6 2" xfId="2421" xr:uid="{00000000-0005-0000-0000-000071090000}"/>
    <cellStyle name="20% - Akzent2 11 3 7" xfId="2422" xr:uid="{00000000-0005-0000-0000-000072090000}"/>
    <cellStyle name="20% - Akzent2 11 3 7 2" xfId="2423" xr:uid="{00000000-0005-0000-0000-000073090000}"/>
    <cellStyle name="20% - Akzent2 11 3 8" xfId="2424" xr:uid="{00000000-0005-0000-0000-000074090000}"/>
    <cellStyle name="20% - Akzent2 11 4" xfId="2425" xr:uid="{00000000-0005-0000-0000-000075090000}"/>
    <cellStyle name="20% - Akzent2 11 4 2" xfId="2426" xr:uid="{00000000-0005-0000-0000-000076090000}"/>
    <cellStyle name="20% - Akzent2 11 4 2 2" xfId="2427" xr:uid="{00000000-0005-0000-0000-000077090000}"/>
    <cellStyle name="20% - Akzent2 11 4 2 2 2" xfId="2428" xr:uid="{00000000-0005-0000-0000-000078090000}"/>
    <cellStyle name="20% - Akzent2 11 4 2 2 2 2" xfId="2429" xr:uid="{00000000-0005-0000-0000-000079090000}"/>
    <cellStyle name="20% - Akzent2 11 4 2 2 3" xfId="2430" xr:uid="{00000000-0005-0000-0000-00007A090000}"/>
    <cellStyle name="20% - Akzent2 11 4 2 2 3 2" xfId="2431" xr:uid="{00000000-0005-0000-0000-00007B090000}"/>
    <cellStyle name="20% - Akzent2 11 4 2 2 4" xfId="2432" xr:uid="{00000000-0005-0000-0000-00007C090000}"/>
    <cellStyle name="20% - Akzent2 11 4 2 3" xfId="2433" xr:uid="{00000000-0005-0000-0000-00007D090000}"/>
    <cellStyle name="20% - Akzent2 11 4 2 3 2" xfId="2434" xr:uid="{00000000-0005-0000-0000-00007E090000}"/>
    <cellStyle name="20% - Akzent2 11 4 2 3 2 2" xfId="2435" xr:uid="{00000000-0005-0000-0000-00007F090000}"/>
    <cellStyle name="20% - Akzent2 11 4 2 3 3" xfId="2436" xr:uid="{00000000-0005-0000-0000-000080090000}"/>
    <cellStyle name="20% - Akzent2 11 4 2 3 3 2" xfId="2437" xr:uid="{00000000-0005-0000-0000-000081090000}"/>
    <cellStyle name="20% - Akzent2 11 4 2 3 4" xfId="2438" xr:uid="{00000000-0005-0000-0000-000082090000}"/>
    <cellStyle name="20% - Akzent2 11 4 2 4" xfId="2439" xr:uid="{00000000-0005-0000-0000-000083090000}"/>
    <cellStyle name="20% - Akzent2 11 4 2 4 2" xfId="2440" xr:uid="{00000000-0005-0000-0000-000084090000}"/>
    <cellStyle name="20% - Akzent2 11 4 2 4 2 2" xfId="2441" xr:uid="{00000000-0005-0000-0000-000085090000}"/>
    <cellStyle name="20% - Akzent2 11 4 2 4 3" xfId="2442" xr:uid="{00000000-0005-0000-0000-000086090000}"/>
    <cellStyle name="20% - Akzent2 11 4 2 4 3 2" xfId="2443" xr:uid="{00000000-0005-0000-0000-000087090000}"/>
    <cellStyle name="20% - Akzent2 11 4 2 4 4" xfId="2444" xr:uid="{00000000-0005-0000-0000-000088090000}"/>
    <cellStyle name="20% - Akzent2 11 4 2 5" xfId="2445" xr:uid="{00000000-0005-0000-0000-000089090000}"/>
    <cellStyle name="20% - Akzent2 11 4 2 5 2" xfId="2446" xr:uid="{00000000-0005-0000-0000-00008A090000}"/>
    <cellStyle name="20% - Akzent2 11 4 2 6" xfId="2447" xr:uid="{00000000-0005-0000-0000-00008B090000}"/>
    <cellStyle name="20% - Akzent2 11 4 2 6 2" xfId="2448" xr:uid="{00000000-0005-0000-0000-00008C090000}"/>
    <cellStyle name="20% - Akzent2 11 4 2 7" xfId="2449" xr:uid="{00000000-0005-0000-0000-00008D090000}"/>
    <cellStyle name="20% - Akzent2 11 4 3" xfId="2450" xr:uid="{00000000-0005-0000-0000-00008E090000}"/>
    <cellStyle name="20% - Akzent2 11 4 3 2" xfId="2451" xr:uid="{00000000-0005-0000-0000-00008F090000}"/>
    <cellStyle name="20% - Akzent2 11 4 3 2 2" xfId="2452" xr:uid="{00000000-0005-0000-0000-000090090000}"/>
    <cellStyle name="20% - Akzent2 11 4 3 3" xfId="2453" xr:uid="{00000000-0005-0000-0000-000091090000}"/>
    <cellStyle name="20% - Akzent2 11 4 3 3 2" xfId="2454" xr:uid="{00000000-0005-0000-0000-000092090000}"/>
    <cellStyle name="20% - Akzent2 11 4 3 4" xfId="2455" xr:uid="{00000000-0005-0000-0000-000093090000}"/>
    <cellStyle name="20% - Akzent2 11 4 4" xfId="2456" xr:uid="{00000000-0005-0000-0000-000094090000}"/>
    <cellStyle name="20% - Akzent2 11 4 4 2" xfId="2457" xr:uid="{00000000-0005-0000-0000-000095090000}"/>
    <cellStyle name="20% - Akzent2 11 4 4 2 2" xfId="2458" xr:uid="{00000000-0005-0000-0000-000096090000}"/>
    <cellStyle name="20% - Akzent2 11 4 4 3" xfId="2459" xr:uid="{00000000-0005-0000-0000-000097090000}"/>
    <cellStyle name="20% - Akzent2 11 4 4 3 2" xfId="2460" xr:uid="{00000000-0005-0000-0000-000098090000}"/>
    <cellStyle name="20% - Akzent2 11 4 4 4" xfId="2461" xr:uid="{00000000-0005-0000-0000-000099090000}"/>
    <cellStyle name="20% - Akzent2 11 4 5" xfId="2462" xr:uid="{00000000-0005-0000-0000-00009A090000}"/>
    <cellStyle name="20% - Akzent2 11 4 5 2" xfId="2463" xr:uid="{00000000-0005-0000-0000-00009B090000}"/>
    <cellStyle name="20% - Akzent2 11 4 5 2 2" xfId="2464" xr:uid="{00000000-0005-0000-0000-00009C090000}"/>
    <cellStyle name="20% - Akzent2 11 4 5 3" xfId="2465" xr:uid="{00000000-0005-0000-0000-00009D090000}"/>
    <cellStyle name="20% - Akzent2 11 4 5 3 2" xfId="2466" xr:uid="{00000000-0005-0000-0000-00009E090000}"/>
    <cellStyle name="20% - Akzent2 11 4 5 4" xfId="2467" xr:uid="{00000000-0005-0000-0000-00009F090000}"/>
    <cellStyle name="20% - Akzent2 11 4 6" xfId="2468" xr:uid="{00000000-0005-0000-0000-0000A0090000}"/>
    <cellStyle name="20% - Akzent2 11 4 6 2" xfId="2469" xr:uid="{00000000-0005-0000-0000-0000A1090000}"/>
    <cellStyle name="20% - Akzent2 11 4 7" xfId="2470" xr:uid="{00000000-0005-0000-0000-0000A2090000}"/>
    <cellStyle name="20% - Akzent2 11 4 7 2" xfId="2471" xr:uid="{00000000-0005-0000-0000-0000A3090000}"/>
    <cellStyle name="20% - Akzent2 11 4 8" xfId="2472" xr:uid="{00000000-0005-0000-0000-0000A4090000}"/>
    <cellStyle name="20% - Akzent2 11 5" xfId="2473" xr:uid="{00000000-0005-0000-0000-0000A5090000}"/>
    <cellStyle name="20% - Akzent2 11 5 2" xfId="2474" xr:uid="{00000000-0005-0000-0000-0000A6090000}"/>
    <cellStyle name="20% - Akzent2 11 5 2 2" xfId="2475" xr:uid="{00000000-0005-0000-0000-0000A7090000}"/>
    <cellStyle name="20% - Akzent2 11 5 2 2 2" xfId="2476" xr:uid="{00000000-0005-0000-0000-0000A8090000}"/>
    <cellStyle name="20% - Akzent2 11 5 2 2 2 2" xfId="2477" xr:uid="{00000000-0005-0000-0000-0000A9090000}"/>
    <cellStyle name="20% - Akzent2 11 5 2 2 3" xfId="2478" xr:uid="{00000000-0005-0000-0000-0000AA090000}"/>
    <cellStyle name="20% - Akzent2 11 5 2 2 3 2" xfId="2479" xr:uid="{00000000-0005-0000-0000-0000AB090000}"/>
    <cellStyle name="20% - Akzent2 11 5 2 2 4" xfId="2480" xr:uid="{00000000-0005-0000-0000-0000AC090000}"/>
    <cellStyle name="20% - Akzent2 11 5 2 3" xfId="2481" xr:uid="{00000000-0005-0000-0000-0000AD090000}"/>
    <cellStyle name="20% - Akzent2 11 5 2 3 2" xfId="2482" xr:uid="{00000000-0005-0000-0000-0000AE090000}"/>
    <cellStyle name="20% - Akzent2 11 5 2 3 2 2" xfId="2483" xr:uid="{00000000-0005-0000-0000-0000AF090000}"/>
    <cellStyle name="20% - Akzent2 11 5 2 3 3" xfId="2484" xr:uid="{00000000-0005-0000-0000-0000B0090000}"/>
    <cellStyle name="20% - Akzent2 11 5 2 3 3 2" xfId="2485" xr:uid="{00000000-0005-0000-0000-0000B1090000}"/>
    <cellStyle name="20% - Akzent2 11 5 2 3 4" xfId="2486" xr:uid="{00000000-0005-0000-0000-0000B2090000}"/>
    <cellStyle name="20% - Akzent2 11 5 2 4" xfId="2487" xr:uid="{00000000-0005-0000-0000-0000B3090000}"/>
    <cellStyle name="20% - Akzent2 11 5 2 4 2" xfId="2488" xr:uid="{00000000-0005-0000-0000-0000B4090000}"/>
    <cellStyle name="20% - Akzent2 11 5 2 4 2 2" xfId="2489" xr:uid="{00000000-0005-0000-0000-0000B5090000}"/>
    <cellStyle name="20% - Akzent2 11 5 2 4 3" xfId="2490" xr:uid="{00000000-0005-0000-0000-0000B6090000}"/>
    <cellStyle name="20% - Akzent2 11 5 2 4 3 2" xfId="2491" xr:uid="{00000000-0005-0000-0000-0000B7090000}"/>
    <cellStyle name="20% - Akzent2 11 5 2 4 4" xfId="2492" xr:uid="{00000000-0005-0000-0000-0000B8090000}"/>
    <cellStyle name="20% - Akzent2 11 5 2 5" xfId="2493" xr:uid="{00000000-0005-0000-0000-0000B9090000}"/>
    <cellStyle name="20% - Akzent2 11 5 2 5 2" xfId="2494" xr:uid="{00000000-0005-0000-0000-0000BA090000}"/>
    <cellStyle name="20% - Akzent2 11 5 2 6" xfId="2495" xr:uid="{00000000-0005-0000-0000-0000BB090000}"/>
    <cellStyle name="20% - Akzent2 11 5 2 6 2" xfId="2496" xr:uid="{00000000-0005-0000-0000-0000BC090000}"/>
    <cellStyle name="20% - Akzent2 11 5 2 7" xfId="2497" xr:uid="{00000000-0005-0000-0000-0000BD090000}"/>
    <cellStyle name="20% - Akzent2 11 5 3" xfId="2498" xr:uid="{00000000-0005-0000-0000-0000BE090000}"/>
    <cellStyle name="20% - Akzent2 11 5 3 2" xfId="2499" xr:uid="{00000000-0005-0000-0000-0000BF090000}"/>
    <cellStyle name="20% - Akzent2 11 5 3 2 2" xfId="2500" xr:uid="{00000000-0005-0000-0000-0000C0090000}"/>
    <cellStyle name="20% - Akzent2 11 5 3 3" xfId="2501" xr:uid="{00000000-0005-0000-0000-0000C1090000}"/>
    <cellStyle name="20% - Akzent2 11 5 3 3 2" xfId="2502" xr:uid="{00000000-0005-0000-0000-0000C2090000}"/>
    <cellStyle name="20% - Akzent2 11 5 3 4" xfId="2503" xr:uid="{00000000-0005-0000-0000-0000C3090000}"/>
    <cellStyle name="20% - Akzent2 11 5 4" xfId="2504" xr:uid="{00000000-0005-0000-0000-0000C4090000}"/>
    <cellStyle name="20% - Akzent2 11 5 4 2" xfId="2505" xr:uid="{00000000-0005-0000-0000-0000C5090000}"/>
    <cellStyle name="20% - Akzent2 11 5 4 2 2" xfId="2506" xr:uid="{00000000-0005-0000-0000-0000C6090000}"/>
    <cellStyle name="20% - Akzent2 11 5 4 3" xfId="2507" xr:uid="{00000000-0005-0000-0000-0000C7090000}"/>
    <cellStyle name="20% - Akzent2 11 5 4 3 2" xfId="2508" xr:uid="{00000000-0005-0000-0000-0000C8090000}"/>
    <cellStyle name="20% - Akzent2 11 5 4 4" xfId="2509" xr:uid="{00000000-0005-0000-0000-0000C9090000}"/>
    <cellStyle name="20% - Akzent2 11 5 5" xfId="2510" xr:uid="{00000000-0005-0000-0000-0000CA090000}"/>
    <cellStyle name="20% - Akzent2 11 5 5 2" xfId="2511" xr:uid="{00000000-0005-0000-0000-0000CB090000}"/>
    <cellStyle name="20% - Akzent2 11 5 5 2 2" xfId="2512" xr:uid="{00000000-0005-0000-0000-0000CC090000}"/>
    <cellStyle name="20% - Akzent2 11 5 5 3" xfId="2513" xr:uid="{00000000-0005-0000-0000-0000CD090000}"/>
    <cellStyle name="20% - Akzent2 11 5 5 3 2" xfId="2514" xr:uid="{00000000-0005-0000-0000-0000CE090000}"/>
    <cellStyle name="20% - Akzent2 11 5 5 4" xfId="2515" xr:uid="{00000000-0005-0000-0000-0000CF090000}"/>
    <cellStyle name="20% - Akzent2 11 5 6" xfId="2516" xr:uid="{00000000-0005-0000-0000-0000D0090000}"/>
    <cellStyle name="20% - Akzent2 11 5 6 2" xfId="2517" xr:uid="{00000000-0005-0000-0000-0000D1090000}"/>
    <cellStyle name="20% - Akzent2 11 5 7" xfId="2518" xr:uid="{00000000-0005-0000-0000-0000D2090000}"/>
    <cellStyle name="20% - Akzent2 11 5 7 2" xfId="2519" xr:uid="{00000000-0005-0000-0000-0000D3090000}"/>
    <cellStyle name="20% - Akzent2 11 5 8" xfId="2520" xr:uid="{00000000-0005-0000-0000-0000D4090000}"/>
    <cellStyle name="20% - Akzent2 12" xfId="2521" xr:uid="{00000000-0005-0000-0000-0000D5090000}"/>
    <cellStyle name="20% - Akzent2 13" xfId="2522" xr:uid="{00000000-0005-0000-0000-0000D6090000}"/>
    <cellStyle name="20% - Akzent2 14" xfId="2523" xr:uid="{00000000-0005-0000-0000-0000D7090000}"/>
    <cellStyle name="20% - Akzent2 15" xfId="2524" xr:uid="{00000000-0005-0000-0000-0000D8090000}"/>
    <cellStyle name="20% - Akzent2 15 2" xfId="2525" xr:uid="{00000000-0005-0000-0000-0000D9090000}"/>
    <cellStyle name="20% - Akzent2 15 2 2" xfId="2526" xr:uid="{00000000-0005-0000-0000-0000DA090000}"/>
    <cellStyle name="20% - Akzent2 15 2 2 2" xfId="2527" xr:uid="{00000000-0005-0000-0000-0000DB090000}"/>
    <cellStyle name="20% - Akzent2 15 2 2 2 2" xfId="2528" xr:uid="{00000000-0005-0000-0000-0000DC090000}"/>
    <cellStyle name="20% - Akzent2 15 2 2 3" xfId="2529" xr:uid="{00000000-0005-0000-0000-0000DD090000}"/>
    <cellStyle name="20% - Akzent2 15 2 2 3 2" xfId="2530" xr:uid="{00000000-0005-0000-0000-0000DE090000}"/>
    <cellStyle name="20% - Akzent2 15 2 2 4" xfId="2531" xr:uid="{00000000-0005-0000-0000-0000DF090000}"/>
    <cellStyle name="20% - Akzent2 15 2 3" xfId="2532" xr:uid="{00000000-0005-0000-0000-0000E0090000}"/>
    <cellStyle name="20% - Akzent2 15 2 3 2" xfId="2533" xr:uid="{00000000-0005-0000-0000-0000E1090000}"/>
    <cellStyle name="20% - Akzent2 15 2 3 2 2" xfId="2534" xr:uid="{00000000-0005-0000-0000-0000E2090000}"/>
    <cellStyle name="20% - Akzent2 15 2 3 3" xfId="2535" xr:uid="{00000000-0005-0000-0000-0000E3090000}"/>
    <cellStyle name="20% - Akzent2 15 2 3 3 2" xfId="2536" xr:uid="{00000000-0005-0000-0000-0000E4090000}"/>
    <cellStyle name="20% - Akzent2 15 2 3 4" xfId="2537" xr:uid="{00000000-0005-0000-0000-0000E5090000}"/>
    <cellStyle name="20% - Akzent2 15 2 4" xfId="2538" xr:uid="{00000000-0005-0000-0000-0000E6090000}"/>
    <cellStyle name="20% - Akzent2 15 2 4 2" xfId="2539" xr:uid="{00000000-0005-0000-0000-0000E7090000}"/>
    <cellStyle name="20% - Akzent2 15 2 4 2 2" xfId="2540" xr:uid="{00000000-0005-0000-0000-0000E8090000}"/>
    <cellStyle name="20% - Akzent2 15 2 4 3" xfId="2541" xr:uid="{00000000-0005-0000-0000-0000E9090000}"/>
    <cellStyle name="20% - Akzent2 15 2 4 3 2" xfId="2542" xr:uid="{00000000-0005-0000-0000-0000EA090000}"/>
    <cellStyle name="20% - Akzent2 15 2 4 4" xfId="2543" xr:uid="{00000000-0005-0000-0000-0000EB090000}"/>
    <cellStyle name="20% - Akzent2 15 2 5" xfId="2544" xr:uid="{00000000-0005-0000-0000-0000EC090000}"/>
    <cellStyle name="20% - Akzent2 15 2 5 2" xfId="2545" xr:uid="{00000000-0005-0000-0000-0000ED090000}"/>
    <cellStyle name="20% - Akzent2 15 2 6" xfId="2546" xr:uid="{00000000-0005-0000-0000-0000EE090000}"/>
    <cellStyle name="20% - Akzent2 15 2 6 2" xfId="2547" xr:uid="{00000000-0005-0000-0000-0000EF090000}"/>
    <cellStyle name="20% - Akzent2 15 2 7" xfId="2548" xr:uid="{00000000-0005-0000-0000-0000F0090000}"/>
    <cellStyle name="20% - Akzent2 15 3" xfId="2549" xr:uid="{00000000-0005-0000-0000-0000F1090000}"/>
    <cellStyle name="20% - Akzent2 15 3 2" xfId="2550" xr:uid="{00000000-0005-0000-0000-0000F2090000}"/>
    <cellStyle name="20% - Akzent2 15 3 2 2" xfId="2551" xr:uid="{00000000-0005-0000-0000-0000F3090000}"/>
    <cellStyle name="20% - Akzent2 15 3 3" xfId="2552" xr:uid="{00000000-0005-0000-0000-0000F4090000}"/>
    <cellStyle name="20% - Akzent2 15 3 3 2" xfId="2553" xr:uid="{00000000-0005-0000-0000-0000F5090000}"/>
    <cellStyle name="20% - Akzent2 15 3 4" xfId="2554" xr:uid="{00000000-0005-0000-0000-0000F6090000}"/>
    <cellStyle name="20% - Akzent2 15 4" xfId="2555" xr:uid="{00000000-0005-0000-0000-0000F7090000}"/>
    <cellStyle name="20% - Akzent2 15 4 2" xfId="2556" xr:uid="{00000000-0005-0000-0000-0000F8090000}"/>
    <cellStyle name="20% - Akzent2 15 4 2 2" xfId="2557" xr:uid="{00000000-0005-0000-0000-0000F9090000}"/>
    <cellStyle name="20% - Akzent2 15 4 3" xfId="2558" xr:uid="{00000000-0005-0000-0000-0000FA090000}"/>
    <cellStyle name="20% - Akzent2 15 4 3 2" xfId="2559" xr:uid="{00000000-0005-0000-0000-0000FB090000}"/>
    <cellStyle name="20% - Akzent2 15 4 4" xfId="2560" xr:uid="{00000000-0005-0000-0000-0000FC090000}"/>
    <cellStyle name="20% - Akzent2 15 5" xfId="2561" xr:uid="{00000000-0005-0000-0000-0000FD090000}"/>
    <cellStyle name="20% - Akzent2 15 5 2" xfId="2562" xr:uid="{00000000-0005-0000-0000-0000FE090000}"/>
    <cellStyle name="20% - Akzent2 15 5 2 2" xfId="2563" xr:uid="{00000000-0005-0000-0000-0000FF090000}"/>
    <cellStyle name="20% - Akzent2 15 5 3" xfId="2564" xr:uid="{00000000-0005-0000-0000-0000000A0000}"/>
    <cellStyle name="20% - Akzent2 15 5 3 2" xfId="2565" xr:uid="{00000000-0005-0000-0000-0000010A0000}"/>
    <cellStyle name="20% - Akzent2 15 5 4" xfId="2566" xr:uid="{00000000-0005-0000-0000-0000020A0000}"/>
    <cellStyle name="20% - Akzent2 15 6" xfId="2567" xr:uid="{00000000-0005-0000-0000-0000030A0000}"/>
    <cellStyle name="20% - Akzent2 15 6 2" xfId="2568" xr:uid="{00000000-0005-0000-0000-0000040A0000}"/>
    <cellStyle name="20% - Akzent2 15 7" xfId="2569" xr:uid="{00000000-0005-0000-0000-0000050A0000}"/>
    <cellStyle name="20% - Akzent2 15 7 2" xfId="2570" xr:uid="{00000000-0005-0000-0000-0000060A0000}"/>
    <cellStyle name="20% - Akzent2 15 8" xfId="2571" xr:uid="{00000000-0005-0000-0000-0000070A0000}"/>
    <cellStyle name="20% - Akzent2 16" xfId="2572" xr:uid="{00000000-0005-0000-0000-0000080A0000}"/>
    <cellStyle name="20% - Akzent2 16 2" xfId="2573" xr:uid="{00000000-0005-0000-0000-0000090A0000}"/>
    <cellStyle name="20% - Akzent2 16 2 2" xfId="2574" xr:uid="{00000000-0005-0000-0000-00000A0A0000}"/>
    <cellStyle name="20% - Akzent2 16 2 2 2" xfId="2575" xr:uid="{00000000-0005-0000-0000-00000B0A0000}"/>
    <cellStyle name="20% - Akzent2 16 2 2 2 2" xfId="2576" xr:uid="{00000000-0005-0000-0000-00000C0A0000}"/>
    <cellStyle name="20% - Akzent2 16 2 2 3" xfId="2577" xr:uid="{00000000-0005-0000-0000-00000D0A0000}"/>
    <cellStyle name="20% - Akzent2 16 2 2 3 2" xfId="2578" xr:uid="{00000000-0005-0000-0000-00000E0A0000}"/>
    <cellStyle name="20% - Akzent2 16 2 2 4" xfId="2579" xr:uid="{00000000-0005-0000-0000-00000F0A0000}"/>
    <cellStyle name="20% - Akzent2 16 2 3" xfId="2580" xr:uid="{00000000-0005-0000-0000-0000100A0000}"/>
    <cellStyle name="20% - Akzent2 16 2 3 2" xfId="2581" xr:uid="{00000000-0005-0000-0000-0000110A0000}"/>
    <cellStyle name="20% - Akzent2 16 2 3 2 2" xfId="2582" xr:uid="{00000000-0005-0000-0000-0000120A0000}"/>
    <cellStyle name="20% - Akzent2 16 2 3 3" xfId="2583" xr:uid="{00000000-0005-0000-0000-0000130A0000}"/>
    <cellStyle name="20% - Akzent2 16 2 3 3 2" xfId="2584" xr:uid="{00000000-0005-0000-0000-0000140A0000}"/>
    <cellStyle name="20% - Akzent2 16 2 3 4" xfId="2585" xr:uid="{00000000-0005-0000-0000-0000150A0000}"/>
    <cellStyle name="20% - Akzent2 16 2 4" xfId="2586" xr:uid="{00000000-0005-0000-0000-0000160A0000}"/>
    <cellStyle name="20% - Akzent2 16 2 4 2" xfId="2587" xr:uid="{00000000-0005-0000-0000-0000170A0000}"/>
    <cellStyle name="20% - Akzent2 16 2 4 2 2" xfId="2588" xr:uid="{00000000-0005-0000-0000-0000180A0000}"/>
    <cellStyle name="20% - Akzent2 16 2 4 3" xfId="2589" xr:uid="{00000000-0005-0000-0000-0000190A0000}"/>
    <cellStyle name="20% - Akzent2 16 2 4 3 2" xfId="2590" xr:uid="{00000000-0005-0000-0000-00001A0A0000}"/>
    <cellStyle name="20% - Akzent2 16 2 4 4" xfId="2591" xr:uid="{00000000-0005-0000-0000-00001B0A0000}"/>
    <cellStyle name="20% - Akzent2 16 2 5" xfId="2592" xr:uid="{00000000-0005-0000-0000-00001C0A0000}"/>
    <cellStyle name="20% - Akzent2 16 2 5 2" xfId="2593" xr:uid="{00000000-0005-0000-0000-00001D0A0000}"/>
    <cellStyle name="20% - Akzent2 16 2 6" xfId="2594" xr:uid="{00000000-0005-0000-0000-00001E0A0000}"/>
    <cellStyle name="20% - Akzent2 16 2 6 2" xfId="2595" xr:uid="{00000000-0005-0000-0000-00001F0A0000}"/>
    <cellStyle name="20% - Akzent2 16 2 7" xfId="2596" xr:uid="{00000000-0005-0000-0000-0000200A0000}"/>
    <cellStyle name="20% - Akzent2 16 3" xfId="2597" xr:uid="{00000000-0005-0000-0000-0000210A0000}"/>
    <cellStyle name="20% - Akzent2 16 3 2" xfId="2598" xr:uid="{00000000-0005-0000-0000-0000220A0000}"/>
    <cellStyle name="20% - Akzent2 16 3 2 2" xfId="2599" xr:uid="{00000000-0005-0000-0000-0000230A0000}"/>
    <cellStyle name="20% - Akzent2 16 3 3" xfId="2600" xr:uid="{00000000-0005-0000-0000-0000240A0000}"/>
    <cellStyle name="20% - Akzent2 16 3 3 2" xfId="2601" xr:uid="{00000000-0005-0000-0000-0000250A0000}"/>
    <cellStyle name="20% - Akzent2 16 3 4" xfId="2602" xr:uid="{00000000-0005-0000-0000-0000260A0000}"/>
    <cellStyle name="20% - Akzent2 16 4" xfId="2603" xr:uid="{00000000-0005-0000-0000-0000270A0000}"/>
    <cellStyle name="20% - Akzent2 16 4 2" xfId="2604" xr:uid="{00000000-0005-0000-0000-0000280A0000}"/>
    <cellStyle name="20% - Akzent2 16 4 2 2" xfId="2605" xr:uid="{00000000-0005-0000-0000-0000290A0000}"/>
    <cellStyle name="20% - Akzent2 16 4 3" xfId="2606" xr:uid="{00000000-0005-0000-0000-00002A0A0000}"/>
    <cellStyle name="20% - Akzent2 16 4 3 2" xfId="2607" xr:uid="{00000000-0005-0000-0000-00002B0A0000}"/>
    <cellStyle name="20% - Akzent2 16 4 4" xfId="2608" xr:uid="{00000000-0005-0000-0000-00002C0A0000}"/>
    <cellStyle name="20% - Akzent2 16 5" xfId="2609" xr:uid="{00000000-0005-0000-0000-00002D0A0000}"/>
    <cellStyle name="20% - Akzent2 16 5 2" xfId="2610" xr:uid="{00000000-0005-0000-0000-00002E0A0000}"/>
    <cellStyle name="20% - Akzent2 16 5 2 2" xfId="2611" xr:uid="{00000000-0005-0000-0000-00002F0A0000}"/>
    <cellStyle name="20% - Akzent2 16 5 3" xfId="2612" xr:uid="{00000000-0005-0000-0000-0000300A0000}"/>
    <cellStyle name="20% - Akzent2 16 5 3 2" xfId="2613" xr:uid="{00000000-0005-0000-0000-0000310A0000}"/>
    <cellStyle name="20% - Akzent2 16 5 4" xfId="2614" xr:uid="{00000000-0005-0000-0000-0000320A0000}"/>
    <cellStyle name="20% - Akzent2 16 6" xfId="2615" xr:uid="{00000000-0005-0000-0000-0000330A0000}"/>
    <cellStyle name="20% - Akzent2 16 6 2" xfId="2616" xr:uid="{00000000-0005-0000-0000-0000340A0000}"/>
    <cellStyle name="20% - Akzent2 16 7" xfId="2617" xr:uid="{00000000-0005-0000-0000-0000350A0000}"/>
    <cellStyle name="20% - Akzent2 16 7 2" xfId="2618" xr:uid="{00000000-0005-0000-0000-0000360A0000}"/>
    <cellStyle name="20% - Akzent2 16 8" xfId="2619" xr:uid="{00000000-0005-0000-0000-0000370A0000}"/>
    <cellStyle name="20% - Akzent2 17" xfId="2620" xr:uid="{00000000-0005-0000-0000-0000380A0000}"/>
    <cellStyle name="20% - Akzent2 17 2" xfId="2621" xr:uid="{00000000-0005-0000-0000-0000390A0000}"/>
    <cellStyle name="20% - Akzent2 17 2 2" xfId="2622" xr:uid="{00000000-0005-0000-0000-00003A0A0000}"/>
    <cellStyle name="20% - Akzent2 17 2 2 2" xfId="2623" xr:uid="{00000000-0005-0000-0000-00003B0A0000}"/>
    <cellStyle name="20% - Akzent2 17 2 3" xfId="2624" xr:uid="{00000000-0005-0000-0000-00003C0A0000}"/>
    <cellStyle name="20% - Akzent2 17 2 3 2" xfId="2625" xr:uid="{00000000-0005-0000-0000-00003D0A0000}"/>
    <cellStyle name="20% - Akzent2 17 2 4" xfId="2626" xr:uid="{00000000-0005-0000-0000-00003E0A0000}"/>
    <cellStyle name="20% - Akzent2 17 3" xfId="2627" xr:uid="{00000000-0005-0000-0000-00003F0A0000}"/>
    <cellStyle name="20% - Akzent2 17 3 2" xfId="2628" xr:uid="{00000000-0005-0000-0000-0000400A0000}"/>
    <cellStyle name="20% - Akzent2 17 3 2 2" xfId="2629" xr:uid="{00000000-0005-0000-0000-0000410A0000}"/>
    <cellStyle name="20% - Akzent2 17 3 3" xfId="2630" xr:uid="{00000000-0005-0000-0000-0000420A0000}"/>
    <cellStyle name="20% - Akzent2 17 3 3 2" xfId="2631" xr:uid="{00000000-0005-0000-0000-0000430A0000}"/>
    <cellStyle name="20% - Akzent2 17 3 4" xfId="2632" xr:uid="{00000000-0005-0000-0000-0000440A0000}"/>
    <cellStyle name="20% - Akzent2 17 4" xfId="2633" xr:uid="{00000000-0005-0000-0000-0000450A0000}"/>
    <cellStyle name="20% - Akzent2 17 4 2" xfId="2634" xr:uid="{00000000-0005-0000-0000-0000460A0000}"/>
    <cellStyle name="20% - Akzent2 17 4 2 2" xfId="2635" xr:uid="{00000000-0005-0000-0000-0000470A0000}"/>
    <cellStyle name="20% - Akzent2 17 4 3" xfId="2636" xr:uid="{00000000-0005-0000-0000-0000480A0000}"/>
    <cellStyle name="20% - Akzent2 17 4 3 2" xfId="2637" xr:uid="{00000000-0005-0000-0000-0000490A0000}"/>
    <cellStyle name="20% - Akzent2 17 4 4" xfId="2638" xr:uid="{00000000-0005-0000-0000-00004A0A0000}"/>
    <cellStyle name="20% - Akzent2 17 5" xfId="2639" xr:uid="{00000000-0005-0000-0000-00004B0A0000}"/>
    <cellStyle name="20% - Akzent2 17 5 2" xfId="2640" xr:uid="{00000000-0005-0000-0000-00004C0A0000}"/>
    <cellStyle name="20% - Akzent2 17 6" xfId="2641" xr:uid="{00000000-0005-0000-0000-00004D0A0000}"/>
    <cellStyle name="20% - Akzent2 17 6 2" xfId="2642" xr:uid="{00000000-0005-0000-0000-00004E0A0000}"/>
    <cellStyle name="20% - Akzent2 17 7" xfId="2643" xr:uid="{00000000-0005-0000-0000-00004F0A0000}"/>
    <cellStyle name="20% - Akzent2 18" xfId="2644" xr:uid="{00000000-0005-0000-0000-0000500A0000}"/>
    <cellStyle name="20% - Akzent2 18 2" xfId="2645" xr:uid="{00000000-0005-0000-0000-0000510A0000}"/>
    <cellStyle name="20% - Akzent2 18 2 2" xfId="2646" xr:uid="{00000000-0005-0000-0000-0000520A0000}"/>
    <cellStyle name="20% - Akzent2 18 2 2 2" xfId="2647" xr:uid="{00000000-0005-0000-0000-0000530A0000}"/>
    <cellStyle name="20% - Akzent2 18 2 3" xfId="2648" xr:uid="{00000000-0005-0000-0000-0000540A0000}"/>
    <cellStyle name="20% - Akzent2 18 2 3 2" xfId="2649" xr:uid="{00000000-0005-0000-0000-0000550A0000}"/>
    <cellStyle name="20% - Akzent2 18 2 4" xfId="2650" xr:uid="{00000000-0005-0000-0000-0000560A0000}"/>
    <cellStyle name="20% - Akzent2 18 3" xfId="2651" xr:uid="{00000000-0005-0000-0000-0000570A0000}"/>
    <cellStyle name="20% - Akzent2 18 3 2" xfId="2652" xr:uid="{00000000-0005-0000-0000-0000580A0000}"/>
    <cellStyle name="20% - Akzent2 18 3 2 2" xfId="2653" xr:uid="{00000000-0005-0000-0000-0000590A0000}"/>
    <cellStyle name="20% - Akzent2 18 3 3" xfId="2654" xr:uid="{00000000-0005-0000-0000-00005A0A0000}"/>
    <cellStyle name="20% - Akzent2 18 3 3 2" xfId="2655" xr:uid="{00000000-0005-0000-0000-00005B0A0000}"/>
    <cellStyle name="20% - Akzent2 18 3 4" xfId="2656" xr:uid="{00000000-0005-0000-0000-00005C0A0000}"/>
    <cellStyle name="20% - Akzent2 18 4" xfId="2657" xr:uid="{00000000-0005-0000-0000-00005D0A0000}"/>
    <cellStyle name="20% - Akzent2 18 4 2" xfId="2658" xr:uid="{00000000-0005-0000-0000-00005E0A0000}"/>
    <cellStyle name="20% - Akzent2 18 4 2 2" xfId="2659" xr:uid="{00000000-0005-0000-0000-00005F0A0000}"/>
    <cellStyle name="20% - Akzent2 18 4 3" xfId="2660" xr:uid="{00000000-0005-0000-0000-0000600A0000}"/>
    <cellStyle name="20% - Akzent2 18 4 3 2" xfId="2661" xr:uid="{00000000-0005-0000-0000-0000610A0000}"/>
    <cellStyle name="20% - Akzent2 18 4 4" xfId="2662" xr:uid="{00000000-0005-0000-0000-0000620A0000}"/>
    <cellStyle name="20% - Akzent2 18 5" xfId="2663" xr:uid="{00000000-0005-0000-0000-0000630A0000}"/>
    <cellStyle name="20% - Akzent2 18 5 2" xfId="2664" xr:uid="{00000000-0005-0000-0000-0000640A0000}"/>
    <cellStyle name="20% - Akzent2 18 6" xfId="2665" xr:uid="{00000000-0005-0000-0000-0000650A0000}"/>
    <cellStyle name="20% - Akzent2 18 6 2" xfId="2666" xr:uid="{00000000-0005-0000-0000-0000660A0000}"/>
    <cellStyle name="20% - Akzent2 18 7" xfId="2667" xr:uid="{00000000-0005-0000-0000-0000670A0000}"/>
    <cellStyle name="20% - Akzent2 19" xfId="2668" xr:uid="{00000000-0005-0000-0000-0000680A0000}"/>
    <cellStyle name="20% - Akzent2 19 2" xfId="2669" xr:uid="{00000000-0005-0000-0000-0000690A0000}"/>
    <cellStyle name="20% - Akzent2 19 2 2" xfId="2670" xr:uid="{00000000-0005-0000-0000-00006A0A0000}"/>
    <cellStyle name="20% - Akzent2 19 3" xfId="2671" xr:uid="{00000000-0005-0000-0000-00006B0A0000}"/>
    <cellStyle name="20% - Akzent2 19 3 2" xfId="2672" xr:uid="{00000000-0005-0000-0000-00006C0A0000}"/>
    <cellStyle name="20% - Akzent2 19 4" xfId="2673" xr:uid="{00000000-0005-0000-0000-00006D0A0000}"/>
    <cellStyle name="20% - Akzent2 2" xfId="2674" xr:uid="{00000000-0005-0000-0000-00006E0A0000}"/>
    <cellStyle name="20% - Akzent2 2 10" xfId="2675" xr:uid="{00000000-0005-0000-0000-00006F0A0000}"/>
    <cellStyle name="20% - Akzent2 2 10 2" xfId="2676" xr:uid="{00000000-0005-0000-0000-0000700A0000}"/>
    <cellStyle name="20% - Akzent2 2 10 2 2" xfId="2677" xr:uid="{00000000-0005-0000-0000-0000710A0000}"/>
    <cellStyle name="20% - Akzent2 2 10 2 2 2" xfId="2678" xr:uid="{00000000-0005-0000-0000-0000720A0000}"/>
    <cellStyle name="20% - Akzent2 2 10 2 2 2 2" xfId="2679" xr:uid="{00000000-0005-0000-0000-0000730A0000}"/>
    <cellStyle name="20% - Akzent2 2 10 2 2 3" xfId="2680" xr:uid="{00000000-0005-0000-0000-0000740A0000}"/>
    <cellStyle name="20% - Akzent2 2 10 2 2 3 2" xfId="2681" xr:uid="{00000000-0005-0000-0000-0000750A0000}"/>
    <cellStyle name="20% - Akzent2 2 10 2 2 4" xfId="2682" xr:uid="{00000000-0005-0000-0000-0000760A0000}"/>
    <cellStyle name="20% - Akzent2 2 10 2 3" xfId="2683" xr:uid="{00000000-0005-0000-0000-0000770A0000}"/>
    <cellStyle name="20% - Akzent2 2 10 2 3 2" xfId="2684" xr:uid="{00000000-0005-0000-0000-0000780A0000}"/>
    <cellStyle name="20% - Akzent2 2 10 2 3 2 2" xfId="2685" xr:uid="{00000000-0005-0000-0000-0000790A0000}"/>
    <cellStyle name="20% - Akzent2 2 10 2 3 3" xfId="2686" xr:uid="{00000000-0005-0000-0000-00007A0A0000}"/>
    <cellStyle name="20% - Akzent2 2 10 2 3 3 2" xfId="2687" xr:uid="{00000000-0005-0000-0000-00007B0A0000}"/>
    <cellStyle name="20% - Akzent2 2 10 2 3 4" xfId="2688" xr:uid="{00000000-0005-0000-0000-00007C0A0000}"/>
    <cellStyle name="20% - Akzent2 2 10 2 4" xfId="2689" xr:uid="{00000000-0005-0000-0000-00007D0A0000}"/>
    <cellStyle name="20% - Akzent2 2 10 2 4 2" xfId="2690" xr:uid="{00000000-0005-0000-0000-00007E0A0000}"/>
    <cellStyle name="20% - Akzent2 2 10 2 4 2 2" xfId="2691" xr:uid="{00000000-0005-0000-0000-00007F0A0000}"/>
    <cellStyle name="20% - Akzent2 2 10 2 4 3" xfId="2692" xr:uid="{00000000-0005-0000-0000-0000800A0000}"/>
    <cellStyle name="20% - Akzent2 2 10 2 4 3 2" xfId="2693" xr:uid="{00000000-0005-0000-0000-0000810A0000}"/>
    <cellStyle name="20% - Akzent2 2 10 2 4 4" xfId="2694" xr:uid="{00000000-0005-0000-0000-0000820A0000}"/>
    <cellStyle name="20% - Akzent2 2 10 2 5" xfId="2695" xr:uid="{00000000-0005-0000-0000-0000830A0000}"/>
    <cellStyle name="20% - Akzent2 2 10 2 5 2" xfId="2696" xr:uid="{00000000-0005-0000-0000-0000840A0000}"/>
    <cellStyle name="20% - Akzent2 2 10 2 6" xfId="2697" xr:uid="{00000000-0005-0000-0000-0000850A0000}"/>
    <cellStyle name="20% - Akzent2 2 10 2 6 2" xfId="2698" xr:uid="{00000000-0005-0000-0000-0000860A0000}"/>
    <cellStyle name="20% - Akzent2 2 10 2 7" xfId="2699" xr:uid="{00000000-0005-0000-0000-0000870A0000}"/>
    <cellStyle name="20% - Akzent2 2 10 3" xfId="2700" xr:uid="{00000000-0005-0000-0000-0000880A0000}"/>
    <cellStyle name="20% - Akzent2 2 10 3 2" xfId="2701" xr:uid="{00000000-0005-0000-0000-0000890A0000}"/>
    <cellStyle name="20% - Akzent2 2 10 3 2 2" xfId="2702" xr:uid="{00000000-0005-0000-0000-00008A0A0000}"/>
    <cellStyle name="20% - Akzent2 2 10 3 3" xfId="2703" xr:uid="{00000000-0005-0000-0000-00008B0A0000}"/>
    <cellStyle name="20% - Akzent2 2 10 3 3 2" xfId="2704" xr:uid="{00000000-0005-0000-0000-00008C0A0000}"/>
    <cellStyle name="20% - Akzent2 2 10 3 4" xfId="2705" xr:uid="{00000000-0005-0000-0000-00008D0A0000}"/>
    <cellStyle name="20% - Akzent2 2 10 4" xfId="2706" xr:uid="{00000000-0005-0000-0000-00008E0A0000}"/>
    <cellStyle name="20% - Akzent2 2 10 4 2" xfId="2707" xr:uid="{00000000-0005-0000-0000-00008F0A0000}"/>
    <cellStyle name="20% - Akzent2 2 10 4 2 2" xfId="2708" xr:uid="{00000000-0005-0000-0000-0000900A0000}"/>
    <cellStyle name="20% - Akzent2 2 10 4 3" xfId="2709" xr:uid="{00000000-0005-0000-0000-0000910A0000}"/>
    <cellStyle name="20% - Akzent2 2 10 4 3 2" xfId="2710" xr:uid="{00000000-0005-0000-0000-0000920A0000}"/>
    <cellStyle name="20% - Akzent2 2 10 4 4" xfId="2711" xr:uid="{00000000-0005-0000-0000-0000930A0000}"/>
    <cellStyle name="20% - Akzent2 2 10 5" xfId="2712" xr:uid="{00000000-0005-0000-0000-0000940A0000}"/>
    <cellStyle name="20% - Akzent2 2 10 5 2" xfId="2713" xr:uid="{00000000-0005-0000-0000-0000950A0000}"/>
    <cellStyle name="20% - Akzent2 2 10 5 2 2" xfId="2714" xr:uid="{00000000-0005-0000-0000-0000960A0000}"/>
    <cellStyle name="20% - Akzent2 2 10 5 3" xfId="2715" xr:uid="{00000000-0005-0000-0000-0000970A0000}"/>
    <cellStyle name="20% - Akzent2 2 10 5 3 2" xfId="2716" xr:uid="{00000000-0005-0000-0000-0000980A0000}"/>
    <cellStyle name="20% - Akzent2 2 10 5 4" xfId="2717" xr:uid="{00000000-0005-0000-0000-0000990A0000}"/>
    <cellStyle name="20% - Akzent2 2 10 6" xfId="2718" xr:uid="{00000000-0005-0000-0000-00009A0A0000}"/>
    <cellStyle name="20% - Akzent2 2 10 6 2" xfId="2719" xr:uid="{00000000-0005-0000-0000-00009B0A0000}"/>
    <cellStyle name="20% - Akzent2 2 10 7" xfId="2720" xr:uid="{00000000-0005-0000-0000-00009C0A0000}"/>
    <cellStyle name="20% - Akzent2 2 10 7 2" xfId="2721" xr:uid="{00000000-0005-0000-0000-00009D0A0000}"/>
    <cellStyle name="20% - Akzent2 2 10 8" xfId="2722" xr:uid="{00000000-0005-0000-0000-00009E0A0000}"/>
    <cellStyle name="20% - Akzent2 2 2" xfId="2723" xr:uid="{00000000-0005-0000-0000-00009F0A0000}"/>
    <cellStyle name="20% - Akzent2 2 2 2" xfId="2724" xr:uid="{00000000-0005-0000-0000-0000A00A0000}"/>
    <cellStyle name="20% - Akzent2 2 2 2 2" xfId="2725" xr:uid="{00000000-0005-0000-0000-0000A10A0000}"/>
    <cellStyle name="20% - Akzent2 2 2 2 2 2" xfId="2726" xr:uid="{00000000-0005-0000-0000-0000A20A0000}"/>
    <cellStyle name="20% - Akzent2 2 2 2 2 2 2" xfId="2727" xr:uid="{00000000-0005-0000-0000-0000A30A0000}"/>
    <cellStyle name="20% - Akzent2 2 2 2 2 3" xfId="2728" xr:uid="{00000000-0005-0000-0000-0000A40A0000}"/>
    <cellStyle name="20% - Akzent2 2 2 2 2 3 2" xfId="2729" xr:uid="{00000000-0005-0000-0000-0000A50A0000}"/>
    <cellStyle name="20% - Akzent2 2 2 2 2 4" xfId="2730" xr:uid="{00000000-0005-0000-0000-0000A60A0000}"/>
    <cellStyle name="20% - Akzent2 2 2 2 3" xfId="2731" xr:uid="{00000000-0005-0000-0000-0000A70A0000}"/>
    <cellStyle name="20% - Akzent2 2 2 2 3 2" xfId="2732" xr:uid="{00000000-0005-0000-0000-0000A80A0000}"/>
    <cellStyle name="20% - Akzent2 2 2 2 3 2 2" xfId="2733" xr:uid="{00000000-0005-0000-0000-0000A90A0000}"/>
    <cellStyle name="20% - Akzent2 2 2 2 3 3" xfId="2734" xr:uid="{00000000-0005-0000-0000-0000AA0A0000}"/>
    <cellStyle name="20% - Akzent2 2 2 2 3 3 2" xfId="2735" xr:uid="{00000000-0005-0000-0000-0000AB0A0000}"/>
    <cellStyle name="20% - Akzent2 2 2 2 3 4" xfId="2736" xr:uid="{00000000-0005-0000-0000-0000AC0A0000}"/>
    <cellStyle name="20% - Akzent2 2 2 2 4" xfId="2737" xr:uid="{00000000-0005-0000-0000-0000AD0A0000}"/>
    <cellStyle name="20% - Akzent2 2 2 2 4 2" xfId="2738" xr:uid="{00000000-0005-0000-0000-0000AE0A0000}"/>
    <cellStyle name="20% - Akzent2 2 2 2 4 2 2" xfId="2739" xr:uid="{00000000-0005-0000-0000-0000AF0A0000}"/>
    <cellStyle name="20% - Akzent2 2 2 2 4 3" xfId="2740" xr:uid="{00000000-0005-0000-0000-0000B00A0000}"/>
    <cellStyle name="20% - Akzent2 2 2 2 4 3 2" xfId="2741" xr:uid="{00000000-0005-0000-0000-0000B10A0000}"/>
    <cellStyle name="20% - Akzent2 2 2 2 4 4" xfId="2742" xr:uid="{00000000-0005-0000-0000-0000B20A0000}"/>
    <cellStyle name="20% - Akzent2 2 2 2 5" xfId="2743" xr:uid="{00000000-0005-0000-0000-0000B30A0000}"/>
    <cellStyle name="20% - Akzent2 2 2 2 5 2" xfId="2744" xr:uid="{00000000-0005-0000-0000-0000B40A0000}"/>
    <cellStyle name="20% - Akzent2 2 2 2 6" xfId="2745" xr:uid="{00000000-0005-0000-0000-0000B50A0000}"/>
    <cellStyle name="20% - Akzent2 2 2 2 6 2" xfId="2746" xr:uid="{00000000-0005-0000-0000-0000B60A0000}"/>
    <cellStyle name="20% - Akzent2 2 2 2 7" xfId="2747" xr:uid="{00000000-0005-0000-0000-0000B70A0000}"/>
    <cellStyle name="20% - Akzent2 2 2 3" xfId="2748" xr:uid="{00000000-0005-0000-0000-0000B80A0000}"/>
    <cellStyle name="20% - Akzent2 2 2 3 2" xfId="2749" xr:uid="{00000000-0005-0000-0000-0000B90A0000}"/>
    <cellStyle name="20% - Akzent2 2 2 3 2 2" xfId="2750" xr:uid="{00000000-0005-0000-0000-0000BA0A0000}"/>
    <cellStyle name="20% - Akzent2 2 2 3 3" xfId="2751" xr:uid="{00000000-0005-0000-0000-0000BB0A0000}"/>
    <cellStyle name="20% - Akzent2 2 2 3 3 2" xfId="2752" xr:uid="{00000000-0005-0000-0000-0000BC0A0000}"/>
    <cellStyle name="20% - Akzent2 2 2 3 4" xfId="2753" xr:uid="{00000000-0005-0000-0000-0000BD0A0000}"/>
    <cellStyle name="20% - Akzent2 2 2 4" xfId="2754" xr:uid="{00000000-0005-0000-0000-0000BE0A0000}"/>
    <cellStyle name="20% - Akzent2 2 2 4 2" xfId="2755" xr:uid="{00000000-0005-0000-0000-0000BF0A0000}"/>
    <cellStyle name="20% - Akzent2 2 2 4 2 2" xfId="2756" xr:uid="{00000000-0005-0000-0000-0000C00A0000}"/>
    <cellStyle name="20% - Akzent2 2 2 4 3" xfId="2757" xr:uid="{00000000-0005-0000-0000-0000C10A0000}"/>
    <cellStyle name="20% - Akzent2 2 2 4 3 2" xfId="2758" xr:uid="{00000000-0005-0000-0000-0000C20A0000}"/>
    <cellStyle name="20% - Akzent2 2 2 4 4" xfId="2759" xr:uid="{00000000-0005-0000-0000-0000C30A0000}"/>
    <cellStyle name="20% - Akzent2 2 2 5" xfId="2760" xr:uid="{00000000-0005-0000-0000-0000C40A0000}"/>
    <cellStyle name="20% - Akzent2 2 2 5 2" xfId="2761" xr:uid="{00000000-0005-0000-0000-0000C50A0000}"/>
    <cellStyle name="20% - Akzent2 2 2 5 2 2" xfId="2762" xr:uid="{00000000-0005-0000-0000-0000C60A0000}"/>
    <cellStyle name="20% - Akzent2 2 2 5 3" xfId="2763" xr:uid="{00000000-0005-0000-0000-0000C70A0000}"/>
    <cellStyle name="20% - Akzent2 2 2 5 3 2" xfId="2764" xr:uid="{00000000-0005-0000-0000-0000C80A0000}"/>
    <cellStyle name="20% - Akzent2 2 2 5 4" xfId="2765" xr:uid="{00000000-0005-0000-0000-0000C90A0000}"/>
    <cellStyle name="20% - Akzent2 2 2 6" xfId="2766" xr:uid="{00000000-0005-0000-0000-0000CA0A0000}"/>
    <cellStyle name="20% - Akzent2 2 2 6 2" xfId="2767" xr:uid="{00000000-0005-0000-0000-0000CB0A0000}"/>
    <cellStyle name="20% - Akzent2 2 2 7" xfId="2768" xr:uid="{00000000-0005-0000-0000-0000CC0A0000}"/>
    <cellStyle name="20% - Akzent2 2 2 7 2" xfId="2769" xr:uid="{00000000-0005-0000-0000-0000CD0A0000}"/>
    <cellStyle name="20% - Akzent2 2 2 8" xfId="2770" xr:uid="{00000000-0005-0000-0000-0000CE0A0000}"/>
    <cellStyle name="20% - Akzent2 2 3" xfId="2771" xr:uid="{00000000-0005-0000-0000-0000CF0A0000}"/>
    <cellStyle name="20% - Akzent2 2 3 2" xfId="2772" xr:uid="{00000000-0005-0000-0000-0000D00A0000}"/>
    <cellStyle name="20% - Akzent2 2 3 2 2" xfId="2773" xr:uid="{00000000-0005-0000-0000-0000D10A0000}"/>
    <cellStyle name="20% - Akzent2 2 3 2 2 2" xfId="2774" xr:uid="{00000000-0005-0000-0000-0000D20A0000}"/>
    <cellStyle name="20% - Akzent2 2 3 2 2 2 2" xfId="2775" xr:uid="{00000000-0005-0000-0000-0000D30A0000}"/>
    <cellStyle name="20% - Akzent2 2 3 2 2 3" xfId="2776" xr:uid="{00000000-0005-0000-0000-0000D40A0000}"/>
    <cellStyle name="20% - Akzent2 2 3 2 2 3 2" xfId="2777" xr:uid="{00000000-0005-0000-0000-0000D50A0000}"/>
    <cellStyle name="20% - Akzent2 2 3 2 2 4" xfId="2778" xr:uid="{00000000-0005-0000-0000-0000D60A0000}"/>
    <cellStyle name="20% - Akzent2 2 3 2 3" xfId="2779" xr:uid="{00000000-0005-0000-0000-0000D70A0000}"/>
    <cellStyle name="20% - Akzent2 2 3 2 3 2" xfId="2780" xr:uid="{00000000-0005-0000-0000-0000D80A0000}"/>
    <cellStyle name="20% - Akzent2 2 3 2 3 2 2" xfId="2781" xr:uid="{00000000-0005-0000-0000-0000D90A0000}"/>
    <cellStyle name="20% - Akzent2 2 3 2 3 3" xfId="2782" xr:uid="{00000000-0005-0000-0000-0000DA0A0000}"/>
    <cellStyle name="20% - Akzent2 2 3 2 3 3 2" xfId="2783" xr:uid="{00000000-0005-0000-0000-0000DB0A0000}"/>
    <cellStyle name="20% - Akzent2 2 3 2 3 4" xfId="2784" xr:uid="{00000000-0005-0000-0000-0000DC0A0000}"/>
    <cellStyle name="20% - Akzent2 2 3 2 4" xfId="2785" xr:uid="{00000000-0005-0000-0000-0000DD0A0000}"/>
    <cellStyle name="20% - Akzent2 2 3 2 4 2" xfId="2786" xr:uid="{00000000-0005-0000-0000-0000DE0A0000}"/>
    <cellStyle name="20% - Akzent2 2 3 2 4 2 2" xfId="2787" xr:uid="{00000000-0005-0000-0000-0000DF0A0000}"/>
    <cellStyle name="20% - Akzent2 2 3 2 4 3" xfId="2788" xr:uid="{00000000-0005-0000-0000-0000E00A0000}"/>
    <cellStyle name="20% - Akzent2 2 3 2 4 3 2" xfId="2789" xr:uid="{00000000-0005-0000-0000-0000E10A0000}"/>
    <cellStyle name="20% - Akzent2 2 3 2 4 4" xfId="2790" xr:uid="{00000000-0005-0000-0000-0000E20A0000}"/>
    <cellStyle name="20% - Akzent2 2 3 2 5" xfId="2791" xr:uid="{00000000-0005-0000-0000-0000E30A0000}"/>
    <cellStyle name="20% - Akzent2 2 3 2 5 2" xfId="2792" xr:uid="{00000000-0005-0000-0000-0000E40A0000}"/>
    <cellStyle name="20% - Akzent2 2 3 2 6" xfId="2793" xr:uid="{00000000-0005-0000-0000-0000E50A0000}"/>
    <cellStyle name="20% - Akzent2 2 3 2 6 2" xfId="2794" xr:uid="{00000000-0005-0000-0000-0000E60A0000}"/>
    <cellStyle name="20% - Akzent2 2 3 2 7" xfId="2795" xr:uid="{00000000-0005-0000-0000-0000E70A0000}"/>
    <cellStyle name="20% - Akzent2 2 3 3" xfId="2796" xr:uid="{00000000-0005-0000-0000-0000E80A0000}"/>
    <cellStyle name="20% - Akzent2 2 3 3 2" xfId="2797" xr:uid="{00000000-0005-0000-0000-0000E90A0000}"/>
    <cellStyle name="20% - Akzent2 2 3 3 2 2" xfId="2798" xr:uid="{00000000-0005-0000-0000-0000EA0A0000}"/>
    <cellStyle name="20% - Akzent2 2 3 3 3" xfId="2799" xr:uid="{00000000-0005-0000-0000-0000EB0A0000}"/>
    <cellStyle name="20% - Akzent2 2 3 3 3 2" xfId="2800" xr:uid="{00000000-0005-0000-0000-0000EC0A0000}"/>
    <cellStyle name="20% - Akzent2 2 3 3 4" xfId="2801" xr:uid="{00000000-0005-0000-0000-0000ED0A0000}"/>
    <cellStyle name="20% - Akzent2 2 3 4" xfId="2802" xr:uid="{00000000-0005-0000-0000-0000EE0A0000}"/>
    <cellStyle name="20% - Akzent2 2 3 4 2" xfId="2803" xr:uid="{00000000-0005-0000-0000-0000EF0A0000}"/>
    <cellStyle name="20% - Akzent2 2 3 4 2 2" xfId="2804" xr:uid="{00000000-0005-0000-0000-0000F00A0000}"/>
    <cellStyle name="20% - Akzent2 2 3 4 3" xfId="2805" xr:uid="{00000000-0005-0000-0000-0000F10A0000}"/>
    <cellStyle name="20% - Akzent2 2 3 4 3 2" xfId="2806" xr:uid="{00000000-0005-0000-0000-0000F20A0000}"/>
    <cellStyle name="20% - Akzent2 2 3 4 4" xfId="2807" xr:uid="{00000000-0005-0000-0000-0000F30A0000}"/>
    <cellStyle name="20% - Akzent2 2 3 5" xfId="2808" xr:uid="{00000000-0005-0000-0000-0000F40A0000}"/>
    <cellStyle name="20% - Akzent2 2 3 5 2" xfId="2809" xr:uid="{00000000-0005-0000-0000-0000F50A0000}"/>
    <cellStyle name="20% - Akzent2 2 3 5 2 2" xfId="2810" xr:uid="{00000000-0005-0000-0000-0000F60A0000}"/>
    <cellStyle name="20% - Akzent2 2 3 5 3" xfId="2811" xr:uid="{00000000-0005-0000-0000-0000F70A0000}"/>
    <cellStyle name="20% - Akzent2 2 3 5 3 2" xfId="2812" xr:uid="{00000000-0005-0000-0000-0000F80A0000}"/>
    <cellStyle name="20% - Akzent2 2 3 5 4" xfId="2813" xr:uid="{00000000-0005-0000-0000-0000F90A0000}"/>
    <cellStyle name="20% - Akzent2 2 3 6" xfId="2814" xr:uid="{00000000-0005-0000-0000-0000FA0A0000}"/>
    <cellStyle name="20% - Akzent2 2 3 6 2" xfId="2815" xr:uid="{00000000-0005-0000-0000-0000FB0A0000}"/>
    <cellStyle name="20% - Akzent2 2 3 7" xfId="2816" xr:uid="{00000000-0005-0000-0000-0000FC0A0000}"/>
    <cellStyle name="20% - Akzent2 2 3 7 2" xfId="2817" xr:uid="{00000000-0005-0000-0000-0000FD0A0000}"/>
    <cellStyle name="20% - Akzent2 2 3 8" xfId="2818" xr:uid="{00000000-0005-0000-0000-0000FE0A0000}"/>
    <cellStyle name="20% - Akzent2 2 4" xfId="2819" xr:uid="{00000000-0005-0000-0000-0000FF0A0000}"/>
    <cellStyle name="20% - Akzent2 2 4 2" xfId="2820" xr:uid="{00000000-0005-0000-0000-0000000B0000}"/>
    <cellStyle name="20% - Akzent2 2 4 2 2" xfId="2821" xr:uid="{00000000-0005-0000-0000-0000010B0000}"/>
    <cellStyle name="20% - Akzent2 2 4 2 2 2" xfId="2822" xr:uid="{00000000-0005-0000-0000-0000020B0000}"/>
    <cellStyle name="20% - Akzent2 2 4 2 2 2 2" xfId="2823" xr:uid="{00000000-0005-0000-0000-0000030B0000}"/>
    <cellStyle name="20% - Akzent2 2 4 2 2 3" xfId="2824" xr:uid="{00000000-0005-0000-0000-0000040B0000}"/>
    <cellStyle name="20% - Akzent2 2 4 2 2 3 2" xfId="2825" xr:uid="{00000000-0005-0000-0000-0000050B0000}"/>
    <cellStyle name="20% - Akzent2 2 4 2 2 4" xfId="2826" xr:uid="{00000000-0005-0000-0000-0000060B0000}"/>
    <cellStyle name="20% - Akzent2 2 4 2 3" xfId="2827" xr:uid="{00000000-0005-0000-0000-0000070B0000}"/>
    <cellStyle name="20% - Akzent2 2 4 2 3 2" xfId="2828" xr:uid="{00000000-0005-0000-0000-0000080B0000}"/>
    <cellStyle name="20% - Akzent2 2 4 2 3 2 2" xfId="2829" xr:uid="{00000000-0005-0000-0000-0000090B0000}"/>
    <cellStyle name="20% - Akzent2 2 4 2 3 3" xfId="2830" xr:uid="{00000000-0005-0000-0000-00000A0B0000}"/>
    <cellStyle name="20% - Akzent2 2 4 2 3 3 2" xfId="2831" xr:uid="{00000000-0005-0000-0000-00000B0B0000}"/>
    <cellStyle name="20% - Akzent2 2 4 2 3 4" xfId="2832" xr:uid="{00000000-0005-0000-0000-00000C0B0000}"/>
    <cellStyle name="20% - Akzent2 2 4 2 4" xfId="2833" xr:uid="{00000000-0005-0000-0000-00000D0B0000}"/>
    <cellStyle name="20% - Akzent2 2 4 2 4 2" xfId="2834" xr:uid="{00000000-0005-0000-0000-00000E0B0000}"/>
    <cellStyle name="20% - Akzent2 2 4 2 4 2 2" xfId="2835" xr:uid="{00000000-0005-0000-0000-00000F0B0000}"/>
    <cellStyle name="20% - Akzent2 2 4 2 4 3" xfId="2836" xr:uid="{00000000-0005-0000-0000-0000100B0000}"/>
    <cellStyle name="20% - Akzent2 2 4 2 4 3 2" xfId="2837" xr:uid="{00000000-0005-0000-0000-0000110B0000}"/>
    <cellStyle name="20% - Akzent2 2 4 2 4 4" xfId="2838" xr:uid="{00000000-0005-0000-0000-0000120B0000}"/>
    <cellStyle name="20% - Akzent2 2 4 2 5" xfId="2839" xr:uid="{00000000-0005-0000-0000-0000130B0000}"/>
    <cellStyle name="20% - Akzent2 2 4 2 5 2" xfId="2840" xr:uid="{00000000-0005-0000-0000-0000140B0000}"/>
    <cellStyle name="20% - Akzent2 2 4 2 6" xfId="2841" xr:uid="{00000000-0005-0000-0000-0000150B0000}"/>
    <cellStyle name="20% - Akzent2 2 4 2 6 2" xfId="2842" xr:uid="{00000000-0005-0000-0000-0000160B0000}"/>
    <cellStyle name="20% - Akzent2 2 4 2 7" xfId="2843" xr:uid="{00000000-0005-0000-0000-0000170B0000}"/>
    <cellStyle name="20% - Akzent2 2 4 3" xfId="2844" xr:uid="{00000000-0005-0000-0000-0000180B0000}"/>
    <cellStyle name="20% - Akzent2 2 4 3 2" xfId="2845" xr:uid="{00000000-0005-0000-0000-0000190B0000}"/>
    <cellStyle name="20% - Akzent2 2 4 3 2 2" xfId="2846" xr:uid="{00000000-0005-0000-0000-00001A0B0000}"/>
    <cellStyle name="20% - Akzent2 2 4 3 3" xfId="2847" xr:uid="{00000000-0005-0000-0000-00001B0B0000}"/>
    <cellStyle name="20% - Akzent2 2 4 3 3 2" xfId="2848" xr:uid="{00000000-0005-0000-0000-00001C0B0000}"/>
    <cellStyle name="20% - Akzent2 2 4 3 4" xfId="2849" xr:uid="{00000000-0005-0000-0000-00001D0B0000}"/>
    <cellStyle name="20% - Akzent2 2 4 4" xfId="2850" xr:uid="{00000000-0005-0000-0000-00001E0B0000}"/>
    <cellStyle name="20% - Akzent2 2 4 4 2" xfId="2851" xr:uid="{00000000-0005-0000-0000-00001F0B0000}"/>
    <cellStyle name="20% - Akzent2 2 4 4 2 2" xfId="2852" xr:uid="{00000000-0005-0000-0000-0000200B0000}"/>
    <cellStyle name="20% - Akzent2 2 4 4 3" xfId="2853" xr:uid="{00000000-0005-0000-0000-0000210B0000}"/>
    <cellStyle name="20% - Akzent2 2 4 4 3 2" xfId="2854" xr:uid="{00000000-0005-0000-0000-0000220B0000}"/>
    <cellStyle name="20% - Akzent2 2 4 4 4" xfId="2855" xr:uid="{00000000-0005-0000-0000-0000230B0000}"/>
    <cellStyle name="20% - Akzent2 2 4 5" xfId="2856" xr:uid="{00000000-0005-0000-0000-0000240B0000}"/>
    <cellStyle name="20% - Akzent2 2 4 5 2" xfId="2857" xr:uid="{00000000-0005-0000-0000-0000250B0000}"/>
    <cellStyle name="20% - Akzent2 2 4 5 2 2" xfId="2858" xr:uid="{00000000-0005-0000-0000-0000260B0000}"/>
    <cellStyle name="20% - Akzent2 2 4 5 3" xfId="2859" xr:uid="{00000000-0005-0000-0000-0000270B0000}"/>
    <cellStyle name="20% - Akzent2 2 4 5 3 2" xfId="2860" xr:uid="{00000000-0005-0000-0000-0000280B0000}"/>
    <cellStyle name="20% - Akzent2 2 4 5 4" xfId="2861" xr:uid="{00000000-0005-0000-0000-0000290B0000}"/>
    <cellStyle name="20% - Akzent2 2 4 6" xfId="2862" xr:uid="{00000000-0005-0000-0000-00002A0B0000}"/>
    <cellStyle name="20% - Akzent2 2 4 6 2" xfId="2863" xr:uid="{00000000-0005-0000-0000-00002B0B0000}"/>
    <cellStyle name="20% - Akzent2 2 4 7" xfId="2864" xr:uid="{00000000-0005-0000-0000-00002C0B0000}"/>
    <cellStyle name="20% - Akzent2 2 4 7 2" xfId="2865" xr:uid="{00000000-0005-0000-0000-00002D0B0000}"/>
    <cellStyle name="20% - Akzent2 2 4 8" xfId="2866" xr:uid="{00000000-0005-0000-0000-00002E0B0000}"/>
    <cellStyle name="20% - Akzent2 2 5" xfId="2867" xr:uid="{00000000-0005-0000-0000-00002F0B0000}"/>
    <cellStyle name="20% - Akzent2 2 5 2" xfId="2868" xr:uid="{00000000-0005-0000-0000-0000300B0000}"/>
    <cellStyle name="20% - Akzent2 2 5 2 2" xfId="2869" xr:uid="{00000000-0005-0000-0000-0000310B0000}"/>
    <cellStyle name="20% - Akzent2 2 5 2 2 2" xfId="2870" xr:uid="{00000000-0005-0000-0000-0000320B0000}"/>
    <cellStyle name="20% - Akzent2 2 5 2 2 2 2" xfId="2871" xr:uid="{00000000-0005-0000-0000-0000330B0000}"/>
    <cellStyle name="20% - Akzent2 2 5 2 2 3" xfId="2872" xr:uid="{00000000-0005-0000-0000-0000340B0000}"/>
    <cellStyle name="20% - Akzent2 2 5 2 2 3 2" xfId="2873" xr:uid="{00000000-0005-0000-0000-0000350B0000}"/>
    <cellStyle name="20% - Akzent2 2 5 2 2 4" xfId="2874" xr:uid="{00000000-0005-0000-0000-0000360B0000}"/>
    <cellStyle name="20% - Akzent2 2 5 2 3" xfId="2875" xr:uid="{00000000-0005-0000-0000-0000370B0000}"/>
    <cellStyle name="20% - Akzent2 2 5 2 3 2" xfId="2876" xr:uid="{00000000-0005-0000-0000-0000380B0000}"/>
    <cellStyle name="20% - Akzent2 2 5 2 3 2 2" xfId="2877" xr:uid="{00000000-0005-0000-0000-0000390B0000}"/>
    <cellStyle name="20% - Akzent2 2 5 2 3 3" xfId="2878" xr:uid="{00000000-0005-0000-0000-00003A0B0000}"/>
    <cellStyle name="20% - Akzent2 2 5 2 3 3 2" xfId="2879" xr:uid="{00000000-0005-0000-0000-00003B0B0000}"/>
    <cellStyle name="20% - Akzent2 2 5 2 3 4" xfId="2880" xr:uid="{00000000-0005-0000-0000-00003C0B0000}"/>
    <cellStyle name="20% - Akzent2 2 5 2 4" xfId="2881" xr:uid="{00000000-0005-0000-0000-00003D0B0000}"/>
    <cellStyle name="20% - Akzent2 2 5 2 4 2" xfId="2882" xr:uid="{00000000-0005-0000-0000-00003E0B0000}"/>
    <cellStyle name="20% - Akzent2 2 5 2 4 2 2" xfId="2883" xr:uid="{00000000-0005-0000-0000-00003F0B0000}"/>
    <cellStyle name="20% - Akzent2 2 5 2 4 3" xfId="2884" xr:uid="{00000000-0005-0000-0000-0000400B0000}"/>
    <cellStyle name="20% - Akzent2 2 5 2 4 3 2" xfId="2885" xr:uid="{00000000-0005-0000-0000-0000410B0000}"/>
    <cellStyle name="20% - Akzent2 2 5 2 4 4" xfId="2886" xr:uid="{00000000-0005-0000-0000-0000420B0000}"/>
    <cellStyle name="20% - Akzent2 2 5 2 5" xfId="2887" xr:uid="{00000000-0005-0000-0000-0000430B0000}"/>
    <cellStyle name="20% - Akzent2 2 5 2 5 2" xfId="2888" xr:uid="{00000000-0005-0000-0000-0000440B0000}"/>
    <cellStyle name="20% - Akzent2 2 5 2 6" xfId="2889" xr:uid="{00000000-0005-0000-0000-0000450B0000}"/>
    <cellStyle name="20% - Akzent2 2 5 2 6 2" xfId="2890" xr:uid="{00000000-0005-0000-0000-0000460B0000}"/>
    <cellStyle name="20% - Akzent2 2 5 2 7" xfId="2891" xr:uid="{00000000-0005-0000-0000-0000470B0000}"/>
    <cellStyle name="20% - Akzent2 2 5 3" xfId="2892" xr:uid="{00000000-0005-0000-0000-0000480B0000}"/>
    <cellStyle name="20% - Akzent2 2 5 3 2" xfId="2893" xr:uid="{00000000-0005-0000-0000-0000490B0000}"/>
    <cellStyle name="20% - Akzent2 2 5 3 2 2" xfId="2894" xr:uid="{00000000-0005-0000-0000-00004A0B0000}"/>
    <cellStyle name="20% - Akzent2 2 5 3 3" xfId="2895" xr:uid="{00000000-0005-0000-0000-00004B0B0000}"/>
    <cellStyle name="20% - Akzent2 2 5 3 3 2" xfId="2896" xr:uid="{00000000-0005-0000-0000-00004C0B0000}"/>
    <cellStyle name="20% - Akzent2 2 5 3 4" xfId="2897" xr:uid="{00000000-0005-0000-0000-00004D0B0000}"/>
    <cellStyle name="20% - Akzent2 2 5 4" xfId="2898" xr:uid="{00000000-0005-0000-0000-00004E0B0000}"/>
    <cellStyle name="20% - Akzent2 2 5 4 2" xfId="2899" xr:uid="{00000000-0005-0000-0000-00004F0B0000}"/>
    <cellStyle name="20% - Akzent2 2 5 4 2 2" xfId="2900" xr:uid="{00000000-0005-0000-0000-0000500B0000}"/>
    <cellStyle name="20% - Akzent2 2 5 4 3" xfId="2901" xr:uid="{00000000-0005-0000-0000-0000510B0000}"/>
    <cellStyle name="20% - Akzent2 2 5 4 3 2" xfId="2902" xr:uid="{00000000-0005-0000-0000-0000520B0000}"/>
    <cellStyle name="20% - Akzent2 2 5 4 4" xfId="2903" xr:uid="{00000000-0005-0000-0000-0000530B0000}"/>
    <cellStyle name="20% - Akzent2 2 5 5" xfId="2904" xr:uid="{00000000-0005-0000-0000-0000540B0000}"/>
    <cellStyle name="20% - Akzent2 2 5 5 2" xfId="2905" xr:uid="{00000000-0005-0000-0000-0000550B0000}"/>
    <cellStyle name="20% - Akzent2 2 5 5 2 2" xfId="2906" xr:uid="{00000000-0005-0000-0000-0000560B0000}"/>
    <cellStyle name="20% - Akzent2 2 5 5 3" xfId="2907" xr:uid="{00000000-0005-0000-0000-0000570B0000}"/>
    <cellStyle name="20% - Akzent2 2 5 5 3 2" xfId="2908" xr:uid="{00000000-0005-0000-0000-0000580B0000}"/>
    <cellStyle name="20% - Akzent2 2 5 5 4" xfId="2909" xr:uid="{00000000-0005-0000-0000-0000590B0000}"/>
    <cellStyle name="20% - Akzent2 2 5 6" xfId="2910" xr:uid="{00000000-0005-0000-0000-00005A0B0000}"/>
    <cellStyle name="20% - Akzent2 2 5 6 2" xfId="2911" xr:uid="{00000000-0005-0000-0000-00005B0B0000}"/>
    <cellStyle name="20% - Akzent2 2 5 7" xfId="2912" xr:uid="{00000000-0005-0000-0000-00005C0B0000}"/>
    <cellStyle name="20% - Akzent2 2 5 7 2" xfId="2913" xr:uid="{00000000-0005-0000-0000-00005D0B0000}"/>
    <cellStyle name="20% - Akzent2 2 5 8" xfId="2914" xr:uid="{00000000-0005-0000-0000-00005E0B0000}"/>
    <cellStyle name="20% - Akzent2 2 6" xfId="2915" xr:uid="{00000000-0005-0000-0000-00005F0B0000}"/>
    <cellStyle name="20% - Akzent2 2 6 2" xfId="2916" xr:uid="{00000000-0005-0000-0000-0000600B0000}"/>
    <cellStyle name="20% - Akzent2 2 6 2 2" xfId="2917" xr:uid="{00000000-0005-0000-0000-0000610B0000}"/>
    <cellStyle name="20% - Akzent2 2 6 2 2 2" xfId="2918" xr:uid="{00000000-0005-0000-0000-0000620B0000}"/>
    <cellStyle name="20% - Akzent2 2 6 2 2 2 2" xfId="2919" xr:uid="{00000000-0005-0000-0000-0000630B0000}"/>
    <cellStyle name="20% - Akzent2 2 6 2 2 3" xfId="2920" xr:uid="{00000000-0005-0000-0000-0000640B0000}"/>
    <cellStyle name="20% - Akzent2 2 6 2 2 3 2" xfId="2921" xr:uid="{00000000-0005-0000-0000-0000650B0000}"/>
    <cellStyle name="20% - Akzent2 2 6 2 2 4" xfId="2922" xr:uid="{00000000-0005-0000-0000-0000660B0000}"/>
    <cellStyle name="20% - Akzent2 2 6 2 3" xfId="2923" xr:uid="{00000000-0005-0000-0000-0000670B0000}"/>
    <cellStyle name="20% - Akzent2 2 6 2 3 2" xfId="2924" xr:uid="{00000000-0005-0000-0000-0000680B0000}"/>
    <cellStyle name="20% - Akzent2 2 6 2 3 2 2" xfId="2925" xr:uid="{00000000-0005-0000-0000-0000690B0000}"/>
    <cellStyle name="20% - Akzent2 2 6 2 3 3" xfId="2926" xr:uid="{00000000-0005-0000-0000-00006A0B0000}"/>
    <cellStyle name="20% - Akzent2 2 6 2 3 3 2" xfId="2927" xr:uid="{00000000-0005-0000-0000-00006B0B0000}"/>
    <cellStyle name="20% - Akzent2 2 6 2 3 4" xfId="2928" xr:uid="{00000000-0005-0000-0000-00006C0B0000}"/>
    <cellStyle name="20% - Akzent2 2 6 2 4" xfId="2929" xr:uid="{00000000-0005-0000-0000-00006D0B0000}"/>
    <cellStyle name="20% - Akzent2 2 6 2 4 2" xfId="2930" xr:uid="{00000000-0005-0000-0000-00006E0B0000}"/>
    <cellStyle name="20% - Akzent2 2 6 2 4 2 2" xfId="2931" xr:uid="{00000000-0005-0000-0000-00006F0B0000}"/>
    <cellStyle name="20% - Akzent2 2 6 2 4 3" xfId="2932" xr:uid="{00000000-0005-0000-0000-0000700B0000}"/>
    <cellStyle name="20% - Akzent2 2 6 2 4 3 2" xfId="2933" xr:uid="{00000000-0005-0000-0000-0000710B0000}"/>
    <cellStyle name="20% - Akzent2 2 6 2 4 4" xfId="2934" xr:uid="{00000000-0005-0000-0000-0000720B0000}"/>
    <cellStyle name="20% - Akzent2 2 6 2 5" xfId="2935" xr:uid="{00000000-0005-0000-0000-0000730B0000}"/>
    <cellStyle name="20% - Akzent2 2 6 2 5 2" xfId="2936" xr:uid="{00000000-0005-0000-0000-0000740B0000}"/>
    <cellStyle name="20% - Akzent2 2 6 2 6" xfId="2937" xr:uid="{00000000-0005-0000-0000-0000750B0000}"/>
    <cellStyle name="20% - Akzent2 2 6 2 6 2" xfId="2938" xr:uid="{00000000-0005-0000-0000-0000760B0000}"/>
    <cellStyle name="20% - Akzent2 2 6 2 7" xfId="2939" xr:uid="{00000000-0005-0000-0000-0000770B0000}"/>
    <cellStyle name="20% - Akzent2 2 6 3" xfId="2940" xr:uid="{00000000-0005-0000-0000-0000780B0000}"/>
    <cellStyle name="20% - Akzent2 2 6 3 2" xfId="2941" xr:uid="{00000000-0005-0000-0000-0000790B0000}"/>
    <cellStyle name="20% - Akzent2 2 6 3 2 2" xfId="2942" xr:uid="{00000000-0005-0000-0000-00007A0B0000}"/>
    <cellStyle name="20% - Akzent2 2 6 3 3" xfId="2943" xr:uid="{00000000-0005-0000-0000-00007B0B0000}"/>
    <cellStyle name="20% - Akzent2 2 6 3 3 2" xfId="2944" xr:uid="{00000000-0005-0000-0000-00007C0B0000}"/>
    <cellStyle name="20% - Akzent2 2 6 3 4" xfId="2945" xr:uid="{00000000-0005-0000-0000-00007D0B0000}"/>
    <cellStyle name="20% - Akzent2 2 6 4" xfId="2946" xr:uid="{00000000-0005-0000-0000-00007E0B0000}"/>
    <cellStyle name="20% - Akzent2 2 6 4 2" xfId="2947" xr:uid="{00000000-0005-0000-0000-00007F0B0000}"/>
    <cellStyle name="20% - Akzent2 2 6 4 2 2" xfId="2948" xr:uid="{00000000-0005-0000-0000-0000800B0000}"/>
    <cellStyle name="20% - Akzent2 2 6 4 3" xfId="2949" xr:uid="{00000000-0005-0000-0000-0000810B0000}"/>
    <cellStyle name="20% - Akzent2 2 6 4 3 2" xfId="2950" xr:uid="{00000000-0005-0000-0000-0000820B0000}"/>
    <cellStyle name="20% - Akzent2 2 6 4 4" xfId="2951" xr:uid="{00000000-0005-0000-0000-0000830B0000}"/>
    <cellStyle name="20% - Akzent2 2 6 5" xfId="2952" xr:uid="{00000000-0005-0000-0000-0000840B0000}"/>
    <cellStyle name="20% - Akzent2 2 6 5 2" xfId="2953" xr:uid="{00000000-0005-0000-0000-0000850B0000}"/>
    <cellStyle name="20% - Akzent2 2 6 5 2 2" xfId="2954" xr:uid="{00000000-0005-0000-0000-0000860B0000}"/>
    <cellStyle name="20% - Akzent2 2 6 5 3" xfId="2955" xr:uid="{00000000-0005-0000-0000-0000870B0000}"/>
    <cellStyle name="20% - Akzent2 2 6 5 3 2" xfId="2956" xr:uid="{00000000-0005-0000-0000-0000880B0000}"/>
    <cellStyle name="20% - Akzent2 2 6 5 4" xfId="2957" xr:uid="{00000000-0005-0000-0000-0000890B0000}"/>
    <cellStyle name="20% - Akzent2 2 6 6" xfId="2958" xr:uid="{00000000-0005-0000-0000-00008A0B0000}"/>
    <cellStyle name="20% - Akzent2 2 6 6 2" xfId="2959" xr:uid="{00000000-0005-0000-0000-00008B0B0000}"/>
    <cellStyle name="20% - Akzent2 2 6 7" xfId="2960" xr:uid="{00000000-0005-0000-0000-00008C0B0000}"/>
    <cellStyle name="20% - Akzent2 2 6 7 2" xfId="2961" xr:uid="{00000000-0005-0000-0000-00008D0B0000}"/>
    <cellStyle name="20% - Akzent2 2 6 8" xfId="2962" xr:uid="{00000000-0005-0000-0000-00008E0B0000}"/>
    <cellStyle name="20% - Akzent2 2 7" xfId="2963" xr:uid="{00000000-0005-0000-0000-00008F0B0000}"/>
    <cellStyle name="20% - Akzent2 2 7 2" xfId="2964" xr:uid="{00000000-0005-0000-0000-0000900B0000}"/>
    <cellStyle name="20% - Akzent2 2 7 2 2" xfId="2965" xr:uid="{00000000-0005-0000-0000-0000910B0000}"/>
    <cellStyle name="20% - Akzent2 2 7 2 2 2" xfId="2966" xr:uid="{00000000-0005-0000-0000-0000920B0000}"/>
    <cellStyle name="20% - Akzent2 2 7 2 2 2 2" xfId="2967" xr:uid="{00000000-0005-0000-0000-0000930B0000}"/>
    <cellStyle name="20% - Akzent2 2 7 2 2 3" xfId="2968" xr:uid="{00000000-0005-0000-0000-0000940B0000}"/>
    <cellStyle name="20% - Akzent2 2 7 2 2 3 2" xfId="2969" xr:uid="{00000000-0005-0000-0000-0000950B0000}"/>
    <cellStyle name="20% - Akzent2 2 7 2 2 4" xfId="2970" xr:uid="{00000000-0005-0000-0000-0000960B0000}"/>
    <cellStyle name="20% - Akzent2 2 7 2 3" xfId="2971" xr:uid="{00000000-0005-0000-0000-0000970B0000}"/>
    <cellStyle name="20% - Akzent2 2 7 2 3 2" xfId="2972" xr:uid="{00000000-0005-0000-0000-0000980B0000}"/>
    <cellStyle name="20% - Akzent2 2 7 2 3 2 2" xfId="2973" xr:uid="{00000000-0005-0000-0000-0000990B0000}"/>
    <cellStyle name="20% - Akzent2 2 7 2 3 3" xfId="2974" xr:uid="{00000000-0005-0000-0000-00009A0B0000}"/>
    <cellStyle name="20% - Akzent2 2 7 2 3 3 2" xfId="2975" xr:uid="{00000000-0005-0000-0000-00009B0B0000}"/>
    <cellStyle name="20% - Akzent2 2 7 2 3 4" xfId="2976" xr:uid="{00000000-0005-0000-0000-00009C0B0000}"/>
    <cellStyle name="20% - Akzent2 2 7 2 4" xfId="2977" xr:uid="{00000000-0005-0000-0000-00009D0B0000}"/>
    <cellStyle name="20% - Akzent2 2 7 2 4 2" xfId="2978" xr:uid="{00000000-0005-0000-0000-00009E0B0000}"/>
    <cellStyle name="20% - Akzent2 2 7 2 4 2 2" xfId="2979" xr:uid="{00000000-0005-0000-0000-00009F0B0000}"/>
    <cellStyle name="20% - Akzent2 2 7 2 4 3" xfId="2980" xr:uid="{00000000-0005-0000-0000-0000A00B0000}"/>
    <cellStyle name="20% - Akzent2 2 7 2 4 3 2" xfId="2981" xr:uid="{00000000-0005-0000-0000-0000A10B0000}"/>
    <cellStyle name="20% - Akzent2 2 7 2 4 4" xfId="2982" xr:uid="{00000000-0005-0000-0000-0000A20B0000}"/>
    <cellStyle name="20% - Akzent2 2 7 2 5" xfId="2983" xr:uid="{00000000-0005-0000-0000-0000A30B0000}"/>
    <cellStyle name="20% - Akzent2 2 7 2 5 2" xfId="2984" xr:uid="{00000000-0005-0000-0000-0000A40B0000}"/>
    <cellStyle name="20% - Akzent2 2 7 2 6" xfId="2985" xr:uid="{00000000-0005-0000-0000-0000A50B0000}"/>
    <cellStyle name="20% - Akzent2 2 7 2 6 2" xfId="2986" xr:uid="{00000000-0005-0000-0000-0000A60B0000}"/>
    <cellStyle name="20% - Akzent2 2 7 2 7" xfId="2987" xr:uid="{00000000-0005-0000-0000-0000A70B0000}"/>
    <cellStyle name="20% - Akzent2 2 7 3" xfId="2988" xr:uid="{00000000-0005-0000-0000-0000A80B0000}"/>
    <cellStyle name="20% - Akzent2 2 7 3 2" xfId="2989" xr:uid="{00000000-0005-0000-0000-0000A90B0000}"/>
    <cellStyle name="20% - Akzent2 2 7 3 2 2" xfId="2990" xr:uid="{00000000-0005-0000-0000-0000AA0B0000}"/>
    <cellStyle name="20% - Akzent2 2 7 3 3" xfId="2991" xr:uid="{00000000-0005-0000-0000-0000AB0B0000}"/>
    <cellStyle name="20% - Akzent2 2 7 3 3 2" xfId="2992" xr:uid="{00000000-0005-0000-0000-0000AC0B0000}"/>
    <cellStyle name="20% - Akzent2 2 7 3 4" xfId="2993" xr:uid="{00000000-0005-0000-0000-0000AD0B0000}"/>
    <cellStyle name="20% - Akzent2 2 7 4" xfId="2994" xr:uid="{00000000-0005-0000-0000-0000AE0B0000}"/>
    <cellStyle name="20% - Akzent2 2 7 4 2" xfId="2995" xr:uid="{00000000-0005-0000-0000-0000AF0B0000}"/>
    <cellStyle name="20% - Akzent2 2 7 4 2 2" xfId="2996" xr:uid="{00000000-0005-0000-0000-0000B00B0000}"/>
    <cellStyle name="20% - Akzent2 2 7 4 3" xfId="2997" xr:uid="{00000000-0005-0000-0000-0000B10B0000}"/>
    <cellStyle name="20% - Akzent2 2 7 4 3 2" xfId="2998" xr:uid="{00000000-0005-0000-0000-0000B20B0000}"/>
    <cellStyle name="20% - Akzent2 2 7 4 4" xfId="2999" xr:uid="{00000000-0005-0000-0000-0000B30B0000}"/>
    <cellStyle name="20% - Akzent2 2 7 5" xfId="3000" xr:uid="{00000000-0005-0000-0000-0000B40B0000}"/>
    <cellStyle name="20% - Akzent2 2 7 5 2" xfId="3001" xr:uid="{00000000-0005-0000-0000-0000B50B0000}"/>
    <cellStyle name="20% - Akzent2 2 7 5 2 2" xfId="3002" xr:uid="{00000000-0005-0000-0000-0000B60B0000}"/>
    <cellStyle name="20% - Akzent2 2 7 5 3" xfId="3003" xr:uid="{00000000-0005-0000-0000-0000B70B0000}"/>
    <cellStyle name="20% - Akzent2 2 7 5 3 2" xfId="3004" xr:uid="{00000000-0005-0000-0000-0000B80B0000}"/>
    <cellStyle name="20% - Akzent2 2 7 5 4" xfId="3005" xr:uid="{00000000-0005-0000-0000-0000B90B0000}"/>
    <cellStyle name="20% - Akzent2 2 7 6" xfId="3006" xr:uid="{00000000-0005-0000-0000-0000BA0B0000}"/>
    <cellStyle name="20% - Akzent2 2 7 6 2" xfId="3007" xr:uid="{00000000-0005-0000-0000-0000BB0B0000}"/>
    <cellStyle name="20% - Akzent2 2 7 7" xfId="3008" xr:uid="{00000000-0005-0000-0000-0000BC0B0000}"/>
    <cellStyle name="20% - Akzent2 2 7 7 2" xfId="3009" xr:uid="{00000000-0005-0000-0000-0000BD0B0000}"/>
    <cellStyle name="20% - Akzent2 2 7 8" xfId="3010" xr:uid="{00000000-0005-0000-0000-0000BE0B0000}"/>
    <cellStyle name="20% - Akzent2 2 8" xfId="3011" xr:uid="{00000000-0005-0000-0000-0000BF0B0000}"/>
    <cellStyle name="20% - Akzent2 2 8 2" xfId="3012" xr:uid="{00000000-0005-0000-0000-0000C00B0000}"/>
    <cellStyle name="20% - Akzent2 2 8 2 2" xfId="3013" xr:uid="{00000000-0005-0000-0000-0000C10B0000}"/>
    <cellStyle name="20% - Akzent2 2 8 2 2 2" xfId="3014" xr:uid="{00000000-0005-0000-0000-0000C20B0000}"/>
    <cellStyle name="20% - Akzent2 2 8 2 2 2 2" xfId="3015" xr:uid="{00000000-0005-0000-0000-0000C30B0000}"/>
    <cellStyle name="20% - Akzent2 2 8 2 2 3" xfId="3016" xr:uid="{00000000-0005-0000-0000-0000C40B0000}"/>
    <cellStyle name="20% - Akzent2 2 8 2 2 3 2" xfId="3017" xr:uid="{00000000-0005-0000-0000-0000C50B0000}"/>
    <cellStyle name="20% - Akzent2 2 8 2 2 4" xfId="3018" xr:uid="{00000000-0005-0000-0000-0000C60B0000}"/>
    <cellStyle name="20% - Akzent2 2 8 2 3" xfId="3019" xr:uid="{00000000-0005-0000-0000-0000C70B0000}"/>
    <cellStyle name="20% - Akzent2 2 8 2 3 2" xfId="3020" xr:uid="{00000000-0005-0000-0000-0000C80B0000}"/>
    <cellStyle name="20% - Akzent2 2 8 2 3 2 2" xfId="3021" xr:uid="{00000000-0005-0000-0000-0000C90B0000}"/>
    <cellStyle name="20% - Akzent2 2 8 2 3 3" xfId="3022" xr:uid="{00000000-0005-0000-0000-0000CA0B0000}"/>
    <cellStyle name="20% - Akzent2 2 8 2 3 3 2" xfId="3023" xr:uid="{00000000-0005-0000-0000-0000CB0B0000}"/>
    <cellStyle name="20% - Akzent2 2 8 2 3 4" xfId="3024" xr:uid="{00000000-0005-0000-0000-0000CC0B0000}"/>
    <cellStyle name="20% - Akzent2 2 8 2 4" xfId="3025" xr:uid="{00000000-0005-0000-0000-0000CD0B0000}"/>
    <cellStyle name="20% - Akzent2 2 8 2 4 2" xfId="3026" xr:uid="{00000000-0005-0000-0000-0000CE0B0000}"/>
    <cellStyle name="20% - Akzent2 2 8 2 4 2 2" xfId="3027" xr:uid="{00000000-0005-0000-0000-0000CF0B0000}"/>
    <cellStyle name="20% - Akzent2 2 8 2 4 3" xfId="3028" xr:uid="{00000000-0005-0000-0000-0000D00B0000}"/>
    <cellStyle name="20% - Akzent2 2 8 2 4 3 2" xfId="3029" xr:uid="{00000000-0005-0000-0000-0000D10B0000}"/>
    <cellStyle name="20% - Akzent2 2 8 2 4 4" xfId="3030" xr:uid="{00000000-0005-0000-0000-0000D20B0000}"/>
    <cellStyle name="20% - Akzent2 2 8 2 5" xfId="3031" xr:uid="{00000000-0005-0000-0000-0000D30B0000}"/>
    <cellStyle name="20% - Akzent2 2 8 2 5 2" xfId="3032" xr:uid="{00000000-0005-0000-0000-0000D40B0000}"/>
    <cellStyle name="20% - Akzent2 2 8 2 6" xfId="3033" xr:uid="{00000000-0005-0000-0000-0000D50B0000}"/>
    <cellStyle name="20% - Akzent2 2 8 2 6 2" xfId="3034" xr:uid="{00000000-0005-0000-0000-0000D60B0000}"/>
    <cellStyle name="20% - Akzent2 2 8 2 7" xfId="3035" xr:uid="{00000000-0005-0000-0000-0000D70B0000}"/>
    <cellStyle name="20% - Akzent2 2 8 3" xfId="3036" xr:uid="{00000000-0005-0000-0000-0000D80B0000}"/>
    <cellStyle name="20% - Akzent2 2 8 3 2" xfId="3037" xr:uid="{00000000-0005-0000-0000-0000D90B0000}"/>
    <cellStyle name="20% - Akzent2 2 8 3 2 2" xfId="3038" xr:uid="{00000000-0005-0000-0000-0000DA0B0000}"/>
    <cellStyle name="20% - Akzent2 2 8 3 3" xfId="3039" xr:uid="{00000000-0005-0000-0000-0000DB0B0000}"/>
    <cellStyle name="20% - Akzent2 2 8 3 3 2" xfId="3040" xr:uid="{00000000-0005-0000-0000-0000DC0B0000}"/>
    <cellStyle name="20% - Akzent2 2 8 3 4" xfId="3041" xr:uid="{00000000-0005-0000-0000-0000DD0B0000}"/>
    <cellStyle name="20% - Akzent2 2 8 4" xfId="3042" xr:uid="{00000000-0005-0000-0000-0000DE0B0000}"/>
    <cellStyle name="20% - Akzent2 2 8 4 2" xfId="3043" xr:uid="{00000000-0005-0000-0000-0000DF0B0000}"/>
    <cellStyle name="20% - Akzent2 2 8 4 2 2" xfId="3044" xr:uid="{00000000-0005-0000-0000-0000E00B0000}"/>
    <cellStyle name="20% - Akzent2 2 8 4 3" xfId="3045" xr:uid="{00000000-0005-0000-0000-0000E10B0000}"/>
    <cellStyle name="20% - Akzent2 2 8 4 3 2" xfId="3046" xr:uid="{00000000-0005-0000-0000-0000E20B0000}"/>
    <cellStyle name="20% - Akzent2 2 8 4 4" xfId="3047" xr:uid="{00000000-0005-0000-0000-0000E30B0000}"/>
    <cellStyle name="20% - Akzent2 2 8 5" xfId="3048" xr:uid="{00000000-0005-0000-0000-0000E40B0000}"/>
    <cellStyle name="20% - Akzent2 2 8 5 2" xfId="3049" xr:uid="{00000000-0005-0000-0000-0000E50B0000}"/>
    <cellStyle name="20% - Akzent2 2 8 5 2 2" xfId="3050" xr:uid="{00000000-0005-0000-0000-0000E60B0000}"/>
    <cellStyle name="20% - Akzent2 2 8 5 3" xfId="3051" xr:uid="{00000000-0005-0000-0000-0000E70B0000}"/>
    <cellStyle name="20% - Akzent2 2 8 5 3 2" xfId="3052" xr:uid="{00000000-0005-0000-0000-0000E80B0000}"/>
    <cellStyle name="20% - Akzent2 2 8 5 4" xfId="3053" xr:uid="{00000000-0005-0000-0000-0000E90B0000}"/>
    <cellStyle name="20% - Akzent2 2 8 6" xfId="3054" xr:uid="{00000000-0005-0000-0000-0000EA0B0000}"/>
    <cellStyle name="20% - Akzent2 2 8 6 2" xfId="3055" xr:uid="{00000000-0005-0000-0000-0000EB0B0000}"/>
    <cellStyle name="20% - Akzent2 2 8 7" xfId="3056" xr:uid="{00000000-0005-0000-0000-0000EC0B0000}"/>
    <cellStyle name="20% - Akzent2 2 8 7 2" xfId="3057" xr:uid="{00000000-0005-0000-0000-0000ED0B0000}"/>
    <cellStyle name="20% - Akzent2 2 8 8" xfId="3058" xr:uid="{00000000-0005-0000-0000-0000EE0B0000}"/>
    <cellStyle name="20% - Akzent2 2 9" xfId="3059" xr:uid="{00000000-0005-0000-0000-0000EF0B0000}"/>
    <cellStyle name="20% - Akzent2 2 9 2" xfId="3060" xr:uid="{00000000-0005-0000-0000-0000F00B0000}"/>
    <cellStyle name="20% - Akzent2 2 9 2 2" xfId="3061" xr:uid="{00000000-0005-0000-0000-0000F10B0000}"/>
    <cellStyle name="20% - Akzent2 2 9 2 2 2" xfId="3062" xr:uid="{00000000-0005-0000-0000-0000F20B0000}"/>
    <cellStyle name="20% - Akzent2 2 9 2 2 2 2" xfId="3063" xr:uid="{00000000-0005-0000-0000-0000F30B0000}"/>
    <cellStyle name="20% - Akzent2 2 9 2 2 3" xfId="3064" xr:uid="{00000000-0005-0000-0000-0000F40B0000}"/>
    <cellStyle name="20% - Akzent2 2 9 2 2 3 2" xfId="3065" xr:uid="{00000000-0005-0000-0000-0000F50B0000}"/>
    <cellStyle name="20% - Akzent2 2 9 2 2 4" xfId="3066" xr:uid="{00000000-0005-0000-0000-0000F60B0000}"/>
    <cellStyle name="20% - Akzent2 2 9 2 3" xfId="3067" xr:uid="{00000000-0005-0000-0000-0000F70B0000}"/>
    <cellStyle name="20% - Akzent2 2 9 2 3 2" xfId="3068" xr:uid="{00000000-0005-0000-0000-0000F80B0000}"/>
    <cellStyle name="20% - Akzent2 2 9 2 3 2 2" xfId="3069" xr:uid="{00000000-0005-0000-0000-0000F90B0000}"/>
    <cellStyle name="20% - Akzent2 2 9 2 3 3" xfId="3070" xr:uid="{00000000-0005-0000-0000-0000FA0B0000}"/>
    <cellStyle name="20% - Akzent2 2 9 2 3 3 2" xfId="3071" xr:uid="{00000000-0005-0000-0000-0000FB0B0000}"/>
    <cellStyle name="20% - Akzent2 2 9 2 3 4" xfId="3072" xr:uid="{00000000-0005-0000-0000-0000FC0B0000}"/>
    <cellStyle name="20% - Akzent2 2 9 2 4" xfId="3073" xr:uid="{00000000-0005-0000-0000-0000FD0B0000}"/>
    <cellStyle name="20% - Akzent2 2 9 2 4 2" xfId="3074" xr:uid="{00000000-0005-0000-0000-0000FE0B0000}"/>
    <cellStyle name="20% - Akzent2 2 9 2 4 2 2" xfId="3075" xr:uid="{00000000-0005-0000-0000-0000FF0B0000}"/>
    <cellStyle name="20% - Akzent2 2 9 2 4 3" xfId="3076" xr:uid="{00000000-0005-0000-0000-0000000C0000}"/>
    <cellStyle name="20% - Akzent2 2 9 2 4 3 2" xfId="3077" xr:uid="{00000000-0005-0000-0000-0000010C0000}"/>
    <cellStyle name="20% - Akzent2 2 9 2 4 4" xfId="3078" xr:uid="{00000000-0005-0000-0000-0000020C0000}"/>
    <cellStyle name="20% - Akzent2 2 9 2 5" xfId="3079" xr:uid="{00000000-0005-0000-0000-0000030C0000}"/>
    <cellStyle name="20% - Akzent2 2 9 2 5 2" xfId="3080" xr:uid="{00000000-0005-0000-0000-0000040C0000}"/>
    <cellStyle name="20% - Akzent2 2 9 2 6" xfId="3081" xr:uid="{00000000-0005-0000-0000-0000050C0000}"/>
    <cellStyle name="20% - Akzent2 2 9 2 6 2" xfId="3082" xr:uid="{00000000-0005-0000-0000-0000060C0000}"/>
    <cellStyle name="20% - Akzent2 2 9 2 7" xfId="3083" xr:uid="{00000000-0005-0000-0000-0000070C0000}"/>
    <cellStyle name="20% - Akzent2 2 9 3" xfId="3084" xr:uid="{00000000-0005-0000-0000-0000080C0000}"/>
    <cellStyle name="20% - Akzent2 2 9 3 2" xfId="3085" xr:uid="{00000000-0005-0000-0000-0000090C0000}"/>
    <cellStyle name="20% - Akzent2 2 9 3 2 2" xfId="3086" xr:uid="{00000000-0005-0000-0000-00000A0C0000}"/>
    <cellStyle name="20% - Akzent2 2 9 3 3" xfId="3087" xr:uid="{00000000-0005-0000-0000-00000B0C0000}"/>
    <cellStyle name="20% - Akzent2 2 9 3 3 2" xfId="3088" xr:uid="{00000000-0005-0000-0000-00000C0C0000}"/>
    <cellStyle name="20% - Akzent2 2 9 3 4" xfId="3089" xr:uid="{00000000-0005-0000-0000-00000D0C0000}"/>
    <cellStyle name="20% - Akzent2 2 9 4" xfId="3090" xr:uid="{00000000-0005-0000-0000-00000E0C0000}"/>
    <cellStyle name="20% - Akzent2 2 9 4 2" xfId="3091" xr:uid="{00000000-0005-0000-0000-00000F0C0000}"/>
    <cellStyle name="20% - Akzent2 2 9 4 2 2" xfId="3092" xr:uid="{00000000-0005-0000-0000-0000100C0000}"/>
    <cellStyle name="20% - Akzent2 2 9 4 3" xfId="3093" xr:uid="{00000000-0005-0000-0000-0000110C0000}"/>
    <cellStyle name="20% - Akzent2 2 9 4 3 2" xfId="3094" xr:uid="{00000000-0005-0000-0000-0000120C0000}"/>
    <cellStyle name="20% - Akzent2 2 9 4 4" xfId="3095" xr:uid="{00000000-0005-0000-0000-0000130C0000}"/>
    <cellStyle name="20% - Akzent2 2 9 5" xfId="3096" xr:uid="{00000000-0005-0000-0000-0000140C0000}"/>
    <cellStyle name="20% - Akzent2 2 9 5 2" xfId="3097" xr:uid="{00000000-0005-0000-0000-0000150C0000}"/>
    <cellStyle name="20% - Akzent2 2 9 5 2 2" xfId="3098" xr:uid="{00000000-0005-0000-0000-0000160C0000}"/>
    <cellStyle name="20% - Akzent2 2 9 5 3" xfId="3099" xr:uid="{00000000-0005-0000-0000-0000170C0000}"/>
    <cellStyle name="20% - Akzent2 2 9 5 3 2" xfId="3100" xr:uid="{00000000-0005-0000-0000-0000180C0000}"/>
    <cellStyle name="20% - Akzent2 2 9 5 4" xfId="3101" xr:uid="{00000000-0005-0000-0000-0000190C0000}"/>
    <cellStyle name="20% - Akzent2 2 9 6" xfId="3102" xr:uid="{00000000-0005-0000-0000-00001A0C0000}"/>
    <cellStyle name="20% - Akzent2 2 9 6 2" xfId="3103" xr:uid="{00000000-0005-0000-0000-00001B0C0000}"/>
    <cellStyle name="20% - Akzent2 2 9 7" xfId="3104" xr:uid="{00000000-0005-0000-0000-00001C0C0000}"/>
    <cellStyle name="20% - Akzent2 2 9 7 2" xfId="3105" xr:uid="{00000000-0005-0000-0000-00001D0C0000}"/>
    <cellStyle name="20% - Akzent2 2 9 8" xfId="3106" xr:uid="{00000000-0005-0000-0000-00001E0C0000}"/>
    <cellStyle name="20% - Akzent2 20" xfId="3107" xr:uid="{00000000-0005-0000-0000-00001F0C0000}"/>
    <cellStyle name="20% - Akzent2 20 2" xfId="3108" xr:uid="{00000000-0005-0000-0000-0000200C0000}"/>
    <cellStyle name="20% - Akzent2 21" xfId="3109" xr:uid="{00000000-0005-0000-0000-0000210C0000}"/>
    <cellStyle name="20% - Akzent2 22" xfId="3110" xr:uid="{00000000-0005-0000-0000-0000220C0000}"/>
    <cellStyle name="20% - Akzent2 3" xfId="3111" xr:uid="{00000000-0005-0000-0000-0000230C0000}"/>
    <cellStyle name="20% - Akzent2 3 2" xfId="3112" xr:uid="{00000000-0005-0000-0000-0000240C0000}"/>
    <cellStyle name="20% - Akzent2 3 2 2" xfId="3113" xr:uid="{00000000-0005-0000-0000-0000250C0000}"/>
    <cellStyle name="20% - Akzent2 3 2 2 2" xfId="3114" xr:uid="{00000000-0005-0000-0000-0000260C0000}"/>
    <cellStyle name="20% - Akzent2 3 2 2 2 2" xfId="3115" xr:uid="{00000000-0005-0000-0000-0000270C0000}"/>
    <cellStyle name="20% - Akzent2 3 2 2 3" xfId="3116" xr:uid="{00000000-0005-0000-0000-0000280C0000}"/>
    <cellStyle name="20% - Akzent2 3 2 2 3 2" xfId="3117" xr:uid="{00000000-0005-0000-0000-0000290C0000}"/>
    <cellStyle name="20% - Akzent2 3 2 2 4" xfId="3118" xr:uid="{00000000-0005-0000-0000-00002A0C0000}"/>
    <cellStyle name="20% - Akzent2 3 2 3" xfId="3119" xr:uid="{00000000-0005-0000-0000-00002B0C0000}"/>
    <cellStyle name="20% - Akzent2 3 2 3 2" xfId="3120" xr:uid="{00000000-0005-0000-0000-00002C0C0000}"/>
    <cellStyle name="20% - Akzent2 3 2 3 2 2" xfId="3121" xr:uid="{00000000-0005-0000-0000-00002D0C0000}"/>
    <cellStyle name="20% - Akzent2 3 2 3 3" xfId="3122" xr:uid="{00000000-0005-0000-0000-00002E0C0000}"/>
    <cellStyle name="20% - Akzent2 3 2 3 3 2" xfId="3123" xr:uid="{00000000-0005-0000-0000-00002F0C0000}"/>
    <cellStyle name="20% - Akzent2 3 2 3 4" xfId="3124" xr:uid="{00000000-0005-0000-0000-0000300C0000}"/>
    <cellStyle name="20% - Akzent2 3 2 4" xfId="3125" xr:uid="{00000000-0005-0000-0000-0000310C0000}"/>
    <cellStyle name="20% - Akzent2 3 2 4 2" xfId="3126" xr:uid="{00000000-0005-0000-0000-0000320C0000}"/>
    <cellStyle name="20% - Akzent2 3 2 4 2 2" xfId="3127" xr:uid="{00000000-0005-0000-0000-0000330C0000}"/>
    <cellStyle name="20% - Akzent2 3 2 4 3" xfId="3128" xr:uid="{00000000-0005-0000-0000-0000340C0000}"/>
    <cellStyle name="20% - Akzent2 3 2 4 3 2" xfId="3129" xr:uid="{00000000-0005-0000-0000-0000350C0000}"/>
    <cellStyle name="20% - Akzent2 3 2 4 4" xfId="3130" xr:uid="{00000000-0005-0000-0000-0000360C0000}"/>
    <cellStyle name="20% - Akzent2 3 2 5" xfId="3131" xr:uid="{00000000-0005-0000-0000-0000370C0000}"/>
    <cellStyle name="20% - Akzent2 3 2 5 2" xfId="3132" xr:uid="{00000000-0005-0000-0000-0000380C0000}"/>
    <cellStyle name="20% - Akzent2 3 2 6" xfId="3133" xr:uid="{00000000-0005-0000-0000-0000390C0000}"/>
    <cellStyle name="20% - Akzent2 3 2 6 2" xfId="3134" xr:uid="{00000000-0005-0000-0000-00003A0C0000}"/>
    <cellStyle name="20% - Akzent2 3 2 7" xfId="3135" xr:uid="{00000000-0005-0000-0000-00003B0C0000}"/>
    <cellStyle name="20% - Akzent2 3 3" xfId="3136" xr:uid="{00000000-0005-0000-0000-00003C0C0000}"/>
    <cellStyle name="20% - Akzent2 3 3 2" xfId="3137" xr:uid="{00000000-0005-0000-0000-00003D0C0000}"/>
    <cellStyle name="20% - Akzent2 3 3 2 2" xfId="3138" xr:uid="{00000000-0005-0000-0000-00003E0C0000}"/>
    <cellStyle name="20% - Akzent2 3 3 3" xfId="3139" xr:uid="{00000000-0005-0000-0000-00003F0C0000}"/>
    <cellStyle name="20% - Akzent2 3 3 3 2" xfId="3140" xr:uid="{00000000-0005-0000-0000-0000400C0000}"/>
    <cellStyle name="20% - Akzent2 3 3 4" xfId="3141" xr:uid="{00000000-0005-0000-0000-0000410C0000}"/>
    <cellStyle name="20% - Akzent2 3 4" xfId="3142" xr:uid="{00000000-0005-0000-0000-0000420C0000}"/>
    <cellStyle name="20% - Akzent2 3 4 2" xfId="3143" xr:uid="{00000000-0005-0000-0000-0000430C0000}"/>
    <cellStyle name="20% - Akzent2 3 4 2 2" xfId="3144" xr:uid="{00000000-0005-0000-0000-0000440C0000}"/>
    <cellStyle name="20% - Akzent2 3 4 3" xfId="3145" xr:uid="{00000000-0005-0000-0000-0000450C0000}"/>
    <cellStyle name="20% - Akzent2 3 4 3 2" xfId="3146" xr:uid="{00000000-0005-0000-0000-0000460C0000}"/>
    <cellStyle name="20% - Akzent2 3 4 4" xfId="3147" xr:uid="{00000000-0005-0000-0000-0000470C0000}"/>
    <cellStyle name="20% - Akzent2 3 5" xfId="3148" xr:uid="{00000000-0005-0000-0000-0000480C0000}"/>
    <cellStyle name="20% - Akzent2 3 5 2" xfId="3149" xr:uid="{00000000-0005-0000-0000-0000490C0000}"/>
    <cellStyle name="20% - Akzent2 3 5 2 2" xfId="3150" xr:uid="{00000000-0005-0000-0000-00004A0C0000}"/>
    <cellStyle name="20% - Akzent2 3 5 3" xfId="3151" xr:uid="{00000000-0005-0000-0000-00004B0C0000}"/>
    <cellStyle name="20% - Akzent2 3 5 3 2" xfId="3152" xr:uid="{00000000-0005-0000-0000-00004C0C0000}"/>
    <cellStyle name="20% - Akzent2 3 5 4" xfId="3153" xr:uid="{00000000-0005-0000-0000-00004D0C0000}"/>
    <cellStyle name="20% - Akzent2 3 6" xfId="3154" xr:uid="{00000000-0005-0000-0000-00004E0C0000}"/>
    <cellStyle name="20% - Akzent2 3 6 2" xfId="3155" xr:uid="{00000000-0005-0000-0000-00004F0C0000}"/>
    <cellStyle name="20% - Akzent2 3 7" xfId="3156" xr:uid="{00000000-0005-0000-0000-0000500C0000}"/>
    <cellStyle name="20% - Akzent2 3 7 2" xfId="3157" xr:uid="{00000000-0005-0000-0000-0000510C0000}"/>
    <cellStyle name="20% - Akzent2 3 8" xfId="3158" xr:uid="{00000000-0005-0000-0000-0000520C0000}"/>
    <cellStyle name="20% - Akzent2 4" xfId="3159" xr:uid="{00000000-0005-0000-0000-0000530C0000}"/>
    <cellStyle name="20% - Akzent2 4 2" xfId="3160" xr:uid="{00000000-0005-0000-0000-0000540C0000}"/>
    <cellStyle name="20% - Akzent2 4 2 2" xfId="3161" xr:uid="{00000000-0005-0000-0000-0000550C0000}"/>
    <cellStyle name="20% - Akzent2 4 2 2 2" xfId="3162" xr:uid="{00000000-0005-0000-0000-0000560C0000}"/>
    <cellStyle name="20% - Akzent2 4 2 2 2 2" xfId="3163" xr:uid="{00000000-0005-0000-0000-0000570C0000}"/>
    <cellStyle name="20% - Akzent2 4 2 2 3" xfId="3164" xr:uid="{00000000-0005-0000-0000-0000580C0000}"/>
    <cellStyle name="20% - Akzent2 4 2 2 3 2" xfId="3165" xr:uid="{00000000-0005-0000-0000-0000590C0000}"/>
    <cellStyle name="20% - Akzent2 4 2 2 4" xfId="3166" xr:uid="{00000000-0005-0000-0000-00005A0C0000}"/>
    <cellStyle name="20% - Akzent2 4 2 3" xfId="3167" xr:uid="{00000000-0005-0000-0000-00005B0C0000}"/>
    <cellStyle name="20% - Akzent2 4 2 3 2" xfId="3168" xr:uid="{00000000-0005-0000-0000-00005C0C0000}"/>
    <cellStyle name="20% - Akzent2 4 2 3 2 2" xfId="3169" xr:uid="{00000000-0005-0000-0000-00005D0C0000}"/>
    <cellStyle name="20% - Akzent2 4 2 3 3" xfId="3170" xr:uid="{00000000-0005-0000-0000-00005E0C0000}"/>
    <cellStyle name="20% - Akzent2 4 2 3 3 2" xfId="3171" xr:uid="{00000000-0005-0000-0000-00005F0C0000}"/>
    <cellStyle name="20% - Akzent2 4 2 3 4" xfId="3172" xr:uid="{00000000-0005-0000-0000-0000600C0000}"/>
    <cellStyle name="20% - Akzent2 4 2 4" xfId="3173" xr:uid="{00000000-0005-0000-0000-0000610C0000}"/>
    <cellStyle name="20% - Akzent2 4 2 4 2" xfId="3174" xr:uid="{00000000-0005-0000-0000-0000620C0000}"/>
    <cellStyle name="20% - Akzent2 4 2 4 2 2" xfId="3175" xr:uid="{00000000-0005-0000-0000-0000630C0000}"/>
    <cellStyle name="20% - Akzent2 4 2 4 3" xfId="3176" xr:uid="{00000000-0005-0000-0000-0000640C0000}"/>
    <cellStyle name="20% - Akzent2 4 2 4 3 2" xfId="3177" xr:uid="{00000000-0005-0000-0000-0000650C0000}"/>
    <cellStyle name="20% - Akzent2 4 2 4 4" xfId="3178" xr:uid="{00000000-0005-0000-0000-0000660C0000}"/>
    <cellStyle name="20% - Akzent2 4 2 5" xfId="3179" xr:uid="{00000000-0005-0000-0000-0000670C0000}"/>
    <cellStyle name="20% - Akzent2 4 2 5 2" xfId="3180" xr:uid="{00000000-0005-0000-0000-0000680C0000}"/>
    <cellStyle name="20% - Akzent2 4 2 6" xfId="3181" xr:uid="{00000000-0005-0000-0000-0000690C0000}"/>
    <cellStyle name="20% - Akzent2 4 2 6 2" xfId="3182" xr:uid="{00000000-0005-0000-0000-00006A0C0000}"/>
    <cellStyle name="20% - Akzent2 4 2 7" xfId="3183" xr:uid="{00000000-0005-0000-0000-00006B0C0000}"/>
    <cellStyle name="20% - Akzent2 4 3" xfId="3184" xr:uid="{00000000-0005-0000-0000-00006C0C0000}"/>
    <cellStyle name="20% - Akzent2 4 3 2" xfId="3185" xr:uid="{00000000-0005-0000-0000-00006D0C0000}"/>
    <cellStyle name="20% - Akzent2 4 3 2 2" xfId="3186" xr:uid="{00000000-0005-0000-0000-00006E0C0000}"/>
    <cellStyle name="20% - Akzent2 4 3 3" xfId="3187" xr:uid="{00000000-0005-0000-0000-00006F0C0000}"/>
    <cellStyle name="20% - Akzent2 4 3 3 2" xfId="3188" xr:uid="{00000000-0005-0000-0000-0000700C0000}"/>
    <cellStyle name="20% - Akzent2 4 3 4" xfId="3189" xr:uid="{00000000-0005-0000-0000-0000710C0000}"/>
    <cellStyle name="20% - Akzent2 4 4" xfId="3190" xr:uid="{00000000-0005-0000-0000-0000720C0000}"/>
    <cellStyle name="20% - Akzent2 4 4 2" xfId="3191" xr:uid="{00000000-0005-0000-0000-0000730C0000}"/>
    <cellStyle name="20% - Akzent2 4 4 2 2" xfId="3192" xr:uid="{00000000-0005-0000-0000-0000740C0000}"/>
    <cellStyle name="20% - Akzent2 4 4 3" xfId="3193" xr:uid="{00000000-0005-0000-0000-0000750C0000}"/>
    <cellStyle name="20% - Akzent2 4 4 3 2" xfId="3194" xr:uid="{00000000-0005-0000-0000-0000760C0000}"/>
    <cellStyle name="20% - Akzent2 4 4 4" xfId="3195" xr:uid="{00000000-0005-0000-0000-0000770C0000}"/>
    <cellStyle name="20% - Akzent2 4 5" xfId="3196" xr:uid="{00000000-0005-0000-0000-0000780C0000}"/>
    <cellStyle name="20% - Akzent2 4 5 2" xfId="3197" xr:uid="{00000000-0005-0000-0000-0000790C0000}"/>
    <cellStyle name="20% - Akzent2 4 5 2 2" xfId="3198" xr:uid="{00000000-0005-0000-0000-00007A0C0000}"/>
    <cellStyle name="20% - Akzent2 4 5 3" xfId="3199" xr:uid="{00000000-0005-0000-0000-00007B0C0000}"/>
    <cellStyle name="20% - Akzent2 4 5 3 2" xfId="3200" xr:uid="{00000000-0005-0000-0000-00007C0C0000}"/>
    <cellStyle name="20% - Akzent2 4 5 4" xfId="3201" xr:uid="{00000000-0005-0000-0000-00007D0C0000}"/>
    <cellStyle name="20% - Akzent2 4 6" xfId="3202" xr:uid="{00000000-0005-0000-0000-00007E0C0000}"/>
    <cellStyle name="20% - Akzent2 4 6 2" xfId="3203" xr:uid="{00000000-0005-0000-0000-00007F0C0000}"/>
    <cellStyle name="20% - Akzent2 4 7" xfId="3204" xr:uid="{00000000-0005-0000-0000-0000800C0000}"/>
    <cellStyle name="20% - Akzent2 4 7 2" xfId="3205" xr:uid="{00000000-0005-0000-0000-0000810C0000}"/>
    <cellStyle name="20% - Akzent2 4 8" xfId="3206" xr:uid="{00000000-0005-0000-0000-0000820C0000}"/>
    <cellStyle name="20% - Akzent2 5" xfId="3207" xr:uid="{00000000-0005-0000-0000-0000830C0000}"/>
    <cellStyle name="20% - Akzent2 5 2" xfId="3208" xr:uid="{00000000-0005-0000-0000-0000840C0000}"/>
    <cellStyle name="20% - Akzent2 5 2 2" xfId="3209" xr:uid="{00000000-0005-0000-0000-0000850C0000}"/>
    <cellStyle name="20% - Akzent2 5 2 2 2" xfId="3210" xr:uid="{00000000-0005-0000-0000-0000860C0000}"/>
    <cellStyle name="20% - Akzent2 5 2 2 2 2" xfId="3211" xr:uid="{00000000-0005-0000-0000-0000870C0000}"/>
    <cellStyle name="20% - Akzent2 5 2 2 3" xfId="3212" xr:uid="{00000000-0005-0000-0000-0000880C0000}"/>
    <cellStyle name="20% - Akzent2 5 2 2 3 2" xfId="3213" xr:uid="{00000000-0005-0000-0000-0000890C0000}"/>
    <cellStyle name="20% - Akzent2 5 2 2 4" xfId="3214" xr:uid="{00000000-0005-0000-0000-00008A0C0000}"/>
    <cellStyle name="20% - Akzent2 5 2 3" xfId="3215" xr:uid="{00000000-0005-0000-0000-00008B0C0000}"/>
    <cellStyle name="20% - Akzent2 5 2 3 2" xfId="3216" xr:uid="{00000000-0005-0000-0000-00008C0C0000}"/>
    <cellStyle name="20% - Akzent2 5 2 3 2 2" xfId="3217" xr:uid="{00000000-0005-0000-0000-00008D0C0000}"/>
    <cellStyle name="20% - Akzent2 5 2 3 3" xfId="3218" xr:uid="{00000000-0005-0000-0000-00008E0C0000}"/>
    <cellStyle name="20% - Akzent2 5 2 3 3 2" xfId="3219" xr:uid="{00000000-0005-0000-0000-00008F0C0000}"/>
    <cellStyle name="20% - Akzent2 5 2 3 4" xfId="3220" xr:uid="{00000000-0005-0000-0000-0000900C0000}"/>
    <cellStyle name="20% - Akzent2 5 2 4" xfId="3221" xr:uid="{00000000-0005-0000-0000-0000910C0000}"/>
    <cellStyle name="20% - Akzent2 5 2 4 2" xfId="3222" xr:uid="{00000000-0005-0000-0000-0000920C0000}"/>
    <cellStyle name="20% - Akzent2 5 2 4 2 2" xfId="3223" xr:uid="{00000000-0005-0000-0000-0000930C0000}"/>
    <cellStyle name="20% - Akzent2 5 2 4 3" xfId="3224" xr:uid="{00000000-0005-0000-0000-0000940C0000}"/>
    <cellStyle name="20% - Akzent2 5 2 4 3 2" xfId="3225" xr:uid="{00000000-0005-0000-0000-0000950C0000}"/>
    <cellStyle name="20% - Akzent2 5 2 4 4" xfId="3226" xr:uid="{00000000-0005-0000-0000-0000960C0000}"/>
    <cellStyle name="20% - Akzent2 5 2 5" xfId="3227" xr:uid="{00000000-0005-0000-0000-0000970C0000}"/>
    <cellStyle name="20% - Akzent2 5 2 5 2" xfId="3228" xr:uid="{00000000-0005-0000-0000-0000980C0000}"/>
    <cellStyle name="20% - Akzent2 5 2 6" xfId="3229" xr:uid="{00000000-0005-0000-0000-0000990C0000}"/>
    <cellStyle name="20% - Akzent2 5 2 6 2" xfId="3230" xr:uid="{00000000-0005-0000-0000-00009A0C0000}"/>
    <cellStyle name="20% - Akzent2 5 2 7" xfId="3231" xr:uid="{00000000-0005-0000-0000-00009B0C0000}"/>
    <cellStyle name="20% - Akzent2 5 3" xfId="3232" xr:uid="{00000000-0005-0000-0000-00009C0C0000}"/>
    <cellStyle name="20% - Akzent2 5 3 2" xfId="3233" xr:uid="{00000000-0005-0000-0000-00009D0C0000}"/>
    <cellStyle name="20% - Akzent2 5 3 2 2" xfId="3234" xr:uid="{00000000-0005-0000-0000-00009E0C0000}"/>
    <cellStyle name="20% - Akzent2 5 3 3" xfId="3235" xr:uid="{00000000-0005-0000-0000-00009F0C0000}"/>
    <cellStyle name="20% - Akzent2 5 3 3 2" xfId="3236" xr:uid="{00000000-0005-0000-0000-0000A00C0000}"/>
    <cellStyle name="20% - Akzent2 5 3 4" xfId="3237" xr:uid="{00000000-0005-0000-0000-0000A10C0000}"/>
    <cellStyle name="20% - Akzent2 5 4" xfId="3238" xr:uid="{00000000-0005-0000-0000-0000A20C0000}"/>
    <cellStyle name="20% - Akzent2 5 4 2" xfId="3239" xr:uid="{00000000-0005-0000-0000-0000A30C0000}"/>
    <cellStyle name="20% - Akzent2 5 4 2 2" xfId="3240" xr:uid="{00000000-0005-0000-0000-0000A40C0000}"/>
    <cellStyle name="20% - Akzent2 5 4 3" xfId="3241" xr:uid="{00000000-0005-0000-0000-0000A50C0000}"/>
    <cellStyle name="20% - Akzent2 5 4 3 2" xfId="3242" xr:uid="{00000000-0005-0000-0000-0000A60C0000}"/>
    <cellStyle name="20% - Akzent2 5 4 4" xfId="3243" xr:uid="{00000000-0005-0000-0000-0000A70C0000}"/>
    <cellStyle name="20% - Akzent2 5 5" xfId="3244" xr:uid="{00000000-0005-0000-0000-0000A80C0000}"/>
    <cellStyle name="20% - Akzent2 5 5 2" xfId="3245" xr:uid="{00000000-0005-0000-0000-0000A90C0000}"/>
    <cellStyle name="20% - Akzent2 5 5 2 2" xfId="3246" xr:uid="{00000000-0005-0000-0000-0000AA0C0000}"/>
    <cellStyle name="20% - Akzent2 5 5 3" xfId="3247" xr:uid="{00000000-0005-0000-0000-0000AB0C0000}"/>
    <cellStyle name="20% - Akzent2 5 5 3 2" xfId="3248" xr:uid="{00000000-0005-0000-0000-0000AC0C0000}"/>
    <cellStyle name="20% - Akzent2 5 5 4" xfId="3249" xr:uid="{00000000-0005-0000-0000-0000AD0C0000}"/>
    <cellStyle name="20% - Akzent2 5 6" xfId="3250" xr:uid="{00000000-0005-0000-0000-0000AE0C0000}"/>
    <cellStyle name="20% - Akzent2 5 6 2" xfId="3251" xr:uid="{00000000-0005-0000-0000-0000AF0C0000}"/>
    <cellStyle name="20% - Akzent2 5 7" xfId="3252" xr:uid="{00000000-0005-0000-0000-0000B00C0000}"/>
    <cellStyle name="20% - Akzent2 5 7 2" xfId="3253" xr:uid="{00000000-0005-0000-0000-0000B10C0000}"/>
    <cellStyle name="20% - Akzent2 5 8" xfId="3254" xr:uid="{00000000-0005-0000-0000-0000B20C0000}"/>
    <cellStyle name="20% - Akzent2 6" xfId="3255" xr:uid="{00000000-0005-0000-0000-0000B30C0000}"/>
    <cellStyle name="20% - Akzent2 6 2" xfId="3256" xr:uid="{00000000-0005-0000-0000-0000B40C0000}"/>
    <cellStyle name="20% - Akzent2 6 2 2" xfId="3257" xr:uid="{00000000-0005-0000-0000-0000B50C0000}"/>
    <cellStyle name="20% - Akzent2 6 2 2 2" xfId="3258" xr:uid="{00000000-0005-0000-0000-0000B60C0000}"/>
    <cellStyle name="20% - Akzent2 6 2 2 2 2" xfId="3259" xr:uid="{00000000-0005-0000-0000-0000B70C0000}"/>
    <cellStyle name="20% - Akzent2 6 2 2 2 2 2" xfId="3260" xr:uid="{00000000-0005-0000-0000-0000B80C0000}"/>
    <cellStyle name="20% - Akzent2 6 2 2 2 3" xfId="3261" xr:uid="{00000000-0005-0000-0000-0000B90C0000}"/>
    <cellStyle name="20% - Akzent2 6 2 2 2 3 2" xfId="3262" xr:uid="{00000000-0005-0000-0000-0000BA0C0000}"/>
    <cellStyle name="20% - Akzent2 6 2 2 2 4" xfId="3263" xr:uid="{00000000-0005-0000-0000-0000BB0C0000}"/>
    <cellStyle name="20% - Akzent2 6 2 2 3" xfId="3264" xr:uid="{00000000-0005-0000-0000-0000BC0C0000}"/>
    <cellStyle name="20% - Akzent2 6 2 2 3 2" xfId="3265" xr:uid="{00000000-0005-0000-0000-0000BD0C0000}"/>
    <cellStyle name="20% - Akzent2 6 2 2 3 2 2" xfId="3266" xr:uid="{00000000-0005-0000-0000-0000BE0C0000}"/>
    <cellStyle name="20% - Akzent2 6 2 2 3 3" xfId="3267" xr:uid="{00000000-0005-0000-0000-0000BF0C0000}"/>
    <cellStyle name="20% - Akzent2 6 2 2 3 3 2" xfId="3268" xr:uid="{00000000-0005-0000-0000-0000C00C0000}"/>
    <cellStyle name="20% - Akzent2 6 2 2 3 4" xfId="3269" xr:uid="{00000000-0005-0000-0000-0000C10C0000}"/>
    <cellStyle name="20% - Akzent2 6 2 2 4" xfId="3270" xr:uid="{00000000-0005-0000-0000-0000C20C0000}"/>
    <cellStyle name="20% - Akzent2 6 2 2 4 2" xfId="3271" xr:uid="{00000000-0005-0000-0000-0000C30C0000}"/>
    <cellStyle name="20% - Akzent2 6 2 2 4 2 2" xfId="3272" xr:uid="{00000000-0005-0000-0000-0000C40C0000}"/>
    <cellStyle name="20% - Akzent2 6 2 2 4 3" xfId="3273" xr:uid="{00000000-0005-0000-0000-0000C50C0000}"/>
    <cellStyle name="20% - Akzent2 6 2 2 4 3 2" xfId="3274" xr:uid="{00000000-0005-0000-0000-0000C60C0000}"/>
    <cellStyle name="20% - Akzent2 6 2 2 4 4" xfId="3275" xr:uid="{00000000-0005-0000-0000-0000C70C0000}"/>
    <cellStyle name="20% - Akzent2 6 2 2 5" xfId="3276" xr:uid="{00000000-0005-0000-0000-0000C80C0000}"/>
    <cellStyle name="20% - Akzent2 6 2 2 5 2" xfId="3277" xr:uid="{00000000-0005-0000-0000-0000C90C0000}"/>
    <cellStyle name="20% - Akzent2 6 2 2 6" xfId="3278" xr:uid="{00000000-0005-0000-0000-0000CA0C0000}"/>
    <cellStyle name="20% - Akzent2 6 2 2 6 2" xfId="3279" xr:uid="{00000000-0005-0000-0000-0000CB0C0000}"/>
    <cellStyle name="20% - Akzent2 6 2 2 7" xfId="3280" xr:uid="{00000000-0005-0000-0000-0000CC0C0000}"/>
    <cellStyle name="20% - Akzent2 6 2 3" xfId="3281" xr:uid="{00000000-0005-0000-0000-0000CD0C0000}"/>
    <cellStyle name="20% - Akzent2 6 2 3 2" xfId="3282" xr:uid="{00000000-0005-0000-0000-0000CE0C0000}"/>
    <cellStyle name="20% - Akzent2 6 2 3 2 2" xfId="3283" xr:uid="{00000000-0005-0000-0000-0000CF0C0000}"/>
    <cellStyle name="20% - Akzent2 6 2 3 3" xfId="3284" xr:uid="{00000000-0005-0000-0000-0000D00C0000}"/>
    <cellStyle name="20% - Akzent2 6 2 3 3 2" xfId="3285" xr:uid="{00000000-0005-0000-0000-0000D10C0000}"/>
    <cellStyle name="20% - Akzent2 6 2 3 4" xfId="3286" xr:uid="{00000000-0005-0000-0000-0000D20C0000}"/>
    <cellStyle name="20% - Akzent2 6 2 4" xfId="3287" xr:uid="{00000000-0005-0000-0000-0000D30C0000}"/>
    <cellStyle name="20% - Akzent2 6 2 4 2" xfId="3288" xr:uid="{00000000-0005-0000-0000-0000D40C0000}"/>
    <cellStyle name="20% - Akzent2 6 2 4 2 2" xfId="3289" xr:uid="{00000000-0005-0000-0000-0000D50C0000}"/>
    <cellStyle name="20% - Akzent2 6 2 4 3" xfId="3290" xr:uid="{00000000-0005-0000-0000-0000D60C0000}"/>
    <cellStyle name="20% - Akzent2 6 2 4 3 2" xfId="3291" xr:uid="{00000000-0005-0000-0000-0000D70C0000}"/>
    <cellStyle name="20% - Akzent2 6 2 4 4" xfId="3292" xr:uid="{00000000-0005-0000-0000-0000D80C0000}"/>
    <cellStyle name="20% - Akzent2 6 2 5" xfId="3293" xr:uid="{00000000-0005-0000-0000-0000D90C0000}"/>
    <cellStyle name="20% - Akzent2 6 2 5 2" xfId="3294" xr:uid="{00000000-0005-0000-0000-0000DA0C0000}"/>
    <cellStyle name="20% - Akzent2 6 2 5 2 2" xfId="3295" xr:uid="{00000000-0005-0000-0000-0000DB0C0000}"/>
    <cellStyle name="20% - Akzent2 6 2 5 3" xfId="3296" xr:uid="{00000000-0005-0000-0000-0000DC0C0000}"/>
    <cellStyle name="20% - Akzent2 6 2 5 3 2" xfId="3297" xr:uid="{00000000-0005-0000-0000-0000DD0C0000}"/>
    <cellStyle name="20% - Akzent2 6 2 5 4" xfId="3298" xr:uid="{00000000-0005-0000-0000-0000DE0C0000}"/>
    <cellStyle name="20% - Akzent2 6 2 6" xfId="3299" xr:uid="{00000000-0005-0000-0000-0000DF0C0000}"/>
    <cellStyle name="20% - Akzent2 6 2 6 2" xfId="3300" xr:uid="{00000000-0005-0000-0000-0000E00C0000}"/>
    <cellStyle name="20% - Akzent2 6 2 7" xfId="3301" xr:uid="{00000000-0005-0000-0000-0000E10C0000}"/>
    <cellStyle name="20% - Akzent2 6 2 7 2" xfId="3302" xr:uid="{00000000-0005-0000-0000-0000E20C0000}"/>
    <cellStyle name="20% - Akzent2 6 2 8" xfId="3303" xr:uid="{00000000-0005-0000-0000-0000E30C0000}"/>
    <cellStyle name="20% - Akzent2 6 3" xfId="3304" xr:uid="{00000000-0005-0000-0000-0000E40C0000}"/>
    <cellStyle name="20% - Akzent2 6 3 2" xfId="3305" xr:uid="{00000000-0005-0000-0000-0000E50C0000}"/>
    <cellStyle name="20% - Akzent2 6 3 2 2" xfId="3306" xr:uid="{00000000-0005-0000-0000-0000E60C0000}"/>
    <cellStyle name="20% - Akzent2 6 3 2 2 2" xfId="3307" xr:uid="{00000000-0005-0000-0000-0000E70C0000}"/>
    <cellStyle name="20% - Akzent2 6 3 2 2 2 2" xfId="3308" xr:uid="{00000000-0005-0000-0000-0000E80C0000}"/>
    <cellStyle name="20% - Akzent2 6 3 2 2 3" xfId="3309" xr:uid="{00000000-0005-0000-0000-0000E90C0000}"/>
    <cellStyle name="20% - Akzent2 6 3 2 2 3 2" xfId="3310" xr:uid="{00000000-0005-0000-0000-0000EA0C0000}"/>
    <cellStyle name="20% - Akzent2 6 3 2 2 4" xfId="3311" xr:uid="{00000000-0005-0000-0000-0000EB0C0000}"/>
    <cellStyle name="20% - Akzent2 6 3 2 3" xfId="3312" xr:uid="{00000000-0005-0000-0000-0000EC0C0000}"/>
    <cellStyle name="20% - Akzent2 6 3 2 3 2" xfId="3313" xr:uid="{00000000-0005-0000-0000-0000ED0C0000}"/>
    <cellStyle name="20% - Akzent2 6 3 2 3 2 2" xfId="3314" xr:uid="{00000000-0005-0000-0000-0000EE0C0000}"/>
    <cellStyle name="20% - Akzent2 6 3 2 3 3" xfId="3315" xr:uid="{00000000-0005-0000-0000-0000EF0C0000}"/>
    <cellStyle name="20% - Akzent2 6 3 2 3 3 2" xfId="3316" xr:uid="{00000000-0005-0000-0000-0000F00C0000}"/>
    <cellStyle name="20% - Akzent2 6 3 2 3 4" xfId="3317" xr:uid="{00000000-0005-0000-0000-0000F10C0000}"/>
    <cellStyle name="20% - Akzent2 6 3 2 4" xfId="3318" xr:uid="{00000000-0005-0000-0000-0000F20C0000}"/>
    <cellStyle name="20% - Akzent2 6 3 2 4 2" xfId="3319" xr:uid="{00000000-0005-0000-0000-0000F30C0000}"/>
    <cellStyle name="20% - Akzent2 6 3 2 4 2 2" xfId="3320" xr:uid="{00000000-0005-0000-0000-0000F40C0000}"/>
    <cellStyle name="20% - Akzent2 6 3 2 4 3" xfId="3321" xr:uid="{00000000-0005-0000-0000-0000F50C0000}"/>
    <cellStyle name="20% - Akzent2 6 3 2 4 3 2" xfId="3322" xr:uid="{00000000-0005-0000-0000-0000F60C0000}"/>
    <cellStyle name="20% - Akzent2 6 3 2 4 4" xfId="3323" xr:uid="{00000000-0005-0000-0000-0000F70C0000}"/>
    <cellStyle name="20% - Akzent2 6 3 2 5" xfId="3324" xr:uid="{00000000-0005-0000-0000-0000F80C0000}"/>
    <cellStyle name="20% - Akzent2 6 3 2 5 2" xfId="3325" xr:uid="{00000000-0005-0000-0000-0000F90C0000}"/>
    <cellStyle name="20% - Akzent2 6 3 2 6" xfId="3326" xr:uid="{00000000-0005-0000-0000-0000FA0C0000}"/>
    <cellStyle name="20% - Akzent2 6 3 2 6 2" xfId="3327" xr:uid="{00000000-0005-0000-0000-0000FB0C0000}"/>
    <cellStyle name="20% - Akzent2 6 3 2 7" xfId="3328" xr:uid="{00000000-0005-0000-0000-0000FC0C0000}"/>
    <cellStyle name="20% - Akzent2 6 3 3" xfId="3329" xr:uid="{00000000-0005-0000-0000-0000FD0C0000}"/>
    <cellStyle name="20% - Akzent2 6 3 3 2" xfId="3330" xr:uid="{00000000-0005-0000-0000-0000FE0C0000}"/>
    <cellStyle name="20% - Akzent2 6 3 3 2 2" xfId="3331" xr:uid="{00000000-0005-0000-0000-0000FF0C0000}"/>
    <cellStyle name="20% - Akzent2 6 3 3 3" xfId="3332" xr:uid="{00000000-0005-0000-0000-0000000D0000}"/>
    <cellStyle name="20% - Akzent2 6 3 3 3 2" xfId="3333" xr:uid="{00000000-0005-0000-0000-0000010D0000}"/>
    <cellStyle name="20% - Akzent2 6 3 3 4" xfId="3334" xr:uid="{00000000-0005-0000-0000-0000020D0000}"/>
    <cellStyle name="20% - Akzent2 6 3 4" xfId="3335" xr:uid="{00000000-0005-0000-0000-0000030D0000}"/>
    <cellStyle name="20% - Akzent2 6 3 4 2" xfId="3336" xr:uid="{00000000-0005-0000-0000-0000040D0000}"/>
    <cellStyle name="20% - Akzent2 6 3 4 2 2" xfId="3337" xr:uid="{00000000-0005-0000-0000-0000050D0000}"/>
    <cellStyle name="20% - Akzent2 6 3 4 3" xfId="3338" xr:uid="{00000000-0005-0000-0000-0000060D0000}"/>
    <cellStyle name="20% - Akzent2 6 3 4 3 2" xfId="3339" xr:uid="{00000000-0005-0000-0000-0000070D0000}"/>
    <cellStyle name="20% - Akzent2 6 3 4 4" xfId="3340" xr:uid="{00000000-0005-0000-0000-0000080D0000}"/>
    <cellStyle name="20% - Akzent2 6 3 5" xfId="3341" xr:uid="{00000000-0005-0000-0000-0000090D0000}"/>
    <cellStyle name="20% - Akzent2 6 3 5 2" xfId="3342" xr:uid="{00000000-0005-0000-0000-00000A0D0000}"/>
    <cellStyle name="20% - Akzent2 6 3 5 2 2" xfId="3343" xr:uid="{00000000-0005-0000-0000-00000B0D0000}"/>
    <cellStyle name="20% - Akzent2 6 3 5 3" xfId="3344" xr:uid="{00000000-0005-0000-0000-00000C0D0000}"/>
    <cellStyle name="20% - Akzent2 6 3 5 3 2" xfId="3345" xr:uid="{00000000-0005-0000-0000-00000D0D0000}"/>
    <cellStyle name="20% - Akzent2 6 3 5 4" xfId="3346" xr:uid="{00000000-0005-0000-0000-00000E0D0000}"/>
    <cellStyle name="20% - Akzent2 6 3 6" xfId="3347" xr:uid="{00000000-0005-0000-0000-00000F0D0000}"/>
    <cellStyle name="20% - Akzent2 6 3 6 2" xfId="3348" xr:uid="{00000000-0005-0000-0000-0000100D0000}"/>
    <cellStyle name="20% - Akzent2 6 3 7" xfId="3349" xr:uid="{00000000-0005-0000-0000-0000110D0000}"/>
    <cellStyle name="20% - Akzent2 6 3 7 2" xfId="3350" xr:uid="{00000000-0005-0000-0000-0000120D0000}"/>
    <cellStyle name="20% - Akzent2 6 3 8" xfId="3351" xr:uid="{00000000-0005-0000-0000-0000130D0000}"/>
    <cellStyle name="20% - Akzent2 6 4" xfId="3352" xr:uid="{00000000-0005-0000-0000-0000140D0000}"/>
    <cellStyle name="20% - Akzent2 6 4 2" xfId="3353" xr:uid="{00000000-0005-0000-0000-0000150D0000}"/>
    <cellStyle name="20% - Akzent2 6 4 2 2" xfId="3354" xr:uid="{00000000-0005-0000-0000-0000160D0000}"/>
    <cellStyle name="20% - Akzent2 6 4 2 2 2" xfId="3355" xr:uid="{00000000-0005-0000-0000-0000170D0000}"/>
    <cellStyle name="20% - Akzent2 6 4 2 2 2 2" xfId="3356" xr:uid="{00000000-0005-0000-0000-0000180D0000}"/>
    <cellStyle name="20% - Akzent2 6 4 2 2 3" xfId="3357" xr:uid="{00000000-0005-0000-0000-0000190D0000}"/>
    <cellStyle name="20% - Akzent2 6 4 2 2 3 2" xfId="3358" xr:uid="{00000000-0005-0000-0000-00001A0D0000}"/>
    <cellStyle name="20% - Akzent2 6 4 2 2 4" xfId="3359" xr:uid="{00000000-0005-0000-0000-00001B0D0000}"/>
    <cellStyle name="20% - Akzent2 6 4 2 3" xfId="3360" xr:uid="{00000000-0005-0000-0000-00001C0D0000}"/>
    <cellStyle name="20% - Akzent2 6 4 2 3 2" xfId="3361" xr:uid="{00000000-0005-0000-0000-00001D0D0000}"/>
    <cellStyle name="20% - Akzent2 6 4 2 3 2 2" xfId="3362" xr:uid="{00000000-0005-0000-0000-00001E0D0000}"/>
    <cellStyle name="20% - Akzent2 6 4 2 3 3" xfId="3363" xr:uid="{00000000-0005-0000-0000-00001F0D0000}"/>
    <cellStyle name="20% - Akzent2 6 4 2 3 3 2" xfId="3364" xr:uid="{00000000-0005-0000-0000-0000200D0000}"/>
    <cellStyle name="20% - Akzent2 6 4 2 3 4" xfId="3365" xr:uid="{00000000-0005-0000-0000-0000210D0000}"/>
    <cellStyle name="20% - Akzent2 6 4 2 4" xfId="3366" xr:uid="{00000000-0005-0000-0000-0000220D0000}"/>
    <cellStyle name="20% - Akzent2 6 4 2 4 2" xfId="3367" xr:uid="{00000000-0005-0000-0000-0000230D0000}"/>
    <cellStyle name="20% - Akzent2 6 4 2 4 2 2" xfId="3368" xr:uid="{00000000-0005-0000-0000-0000240D0000}"/>
    <cellStyle name="20% - Akzent2 6 4 2 4 3" xfId="3369" xr:uid="{00000000-0005-0000-0000-0000250D0000}"/>
    <cellStyle name="20% - Akzent2 6 4 2 4 3 2" xfId="3370" xr:uid="{00000000-0005-0000-0000-0000260D0000}"/>
    <cellStyle name="20% - Akzent2 6 4 2 4 4" xfId="3371" xr:uid="{00000000-0005-0000-0000-0000270D0000}"/>
    <cellStyle name="20% - Akzent2 6 4 2 5" xfId="3372" xr:uid="{00000000-0005-0000-0000-0000280D0000}"/>
    <cellStyle name="20% - Akzent2 6 4 2 5 2" xfId="3373" xr:uid="{00000000-0005-0000-0000-0000290D0000}"/>
    <cellStyle name="20% - Akzent2 6 4 2 6" xfId="3374" xr:uid="{00000000-0005-0000-0000-00002A0D0000}"/>
    <cellStyle name="20% - Akzent2 6 4 2 6 2" xfId="3375" xr:uid="{00000000-0005-0000-0000-00002B0D0000}"/>
    <cellStyle name="20% - Akzent2 6 4 2 7" xfId="3376" xr:uid="{00000000-0005-0000-0000-00002C0D0000}"/>
    <cellStyle name="20% - Akzent2 6 4 3" xfId="3377" xr:uid="{00000000-0005-0000-0000-00002D0D0000}"/>
    <cellStyle name="20% - Akzent2 6 4 3 2" xfId="3378" xr:uid="{00000000-0005-0000-0000-00002E0D0000}"/>
    <cellStyle name="20% - Akzent2 6 4 3 2 2" xfId="3379" xr:uid="{00000000-0005-0000-0000-00002F0D0000}"/>
    <cellStyle name="20% - Akzent2 6 4 3 3" xfId="3380" xr:uid="{00000000-0005-0000-0000-0000300D0000}"/>
    <cellStyle name="20% - Akzent2 6 4 3 3 2" xfId="3381" xr:uid="{00000000-0005-0000-0000-0000310D0000}"/>
    <cellStyle name="20% - Akzent2 6 4 3 4" xfId="3382" xr:uid="{00000000-0005-0000-0000-0000320D0000}"/>
    <cellStyle name="20% - Akzent2 6 4 4" xfId="3383" xr:uid="{00000000-0005-0000-0000-0000330D0000}"/>
    <cellStyle name="20% - Akzent2 6 4 4 2" xfId="3384" xr:uid="{00000000-0005-0000-0000-0000340D0000}"/>
    <cellStyle name="20% - Akzent2 6 4 4 2 2" xfId="3385" xr:uid="{00000000-0005-0000-0000-0000350D0000}"/>
    <cellStyle name="20% - Akzent2 6 4 4 3" xfId="3386" xr:uid="{00000000-0005-0000-0000-0000360D0000}"/>
    <cellStyle name="20% - Akzent2 6 4 4 3 2" xfId="3387" xr:uid="{00000000-0005-0000-0000-0000370D0000}"/>
    <cellStyle name="20% - Akzent2 6 4 4 4" xfId="3388" xr:uid="{00000000-0005-0000-0000-0000380D0000}"/>
    <cellStyle name="20% - Akzent2 6 4 5" xfId="3389" xr:uid="{00000000-0005-0000-0000-0000390D0000}"/>
    <cellStyle name="20% - Akzent2 6 4 5 2" xfId="3390" xr:uid="{00000000-0005-0000-0000-00003A0D0000}"/>
    <cellStyle name="20% - Akzent2 6 4 5 2 2" xfId="3391" xr:uid="{00000000-0005-0000-0000-00003B0D0000}"/>
    <cellStyle name="20% - Akzent2 6 4 5 3" xfId="3392" xr:uid="{00000000-0005-0000-0000-00003C0D0000}"/>
    <cellStyle name="20% - Akzent2 6 4 5 3 2" xfId="3393" xr:uid="{00000000-0005-0000-0000-00003D0D0000}"/>
    <cellStyle name="20% - Akzent2 6 4 5 4" xfId="3394" xr:uid="{00000000-0005-0000-0000-00003E0D0000}"/>
    <cellStyle name="20% - Akzent2 6 4 6" xfId="3395" xr:uid="{00000000-0005-0000-0000-00003F0D0000}"/>
    <cellStyle name="20% - Akzent2 6 4 6 2" xfId="3396" xr:uid="{00000000-0005-0000-0000-0000400D0000}"/>
    <cellStyle name="20% - Akzent2 6 4 7" xfId="3397" xr:uid="{00000000-0005-0000-0000-0000410D0000}"/>
    <cellStyle name="20% - Akzent2 6 4 7 2" xfId="3398" xr:uid="{00000000-0005-0000-0000-0000420D0000}"/>
    <cellStyle name="20% - Akzent2 6 4 8" xfId="3399" xr:uid="{00000000-0005-0000-0000-0000430D0000}"/>
    <cellStyle name="20% - Akzent2 6 5" xfId="3400" xr:uid="{00000000-0005-0000-0000-0000440D0000}"/>
    <cellStyle name="20% - Akzent2 6 5 2" xfId="3401" xr:uid="{00000000-0005-0000-0000-0000450D0000}"/>
    <cellStyle name="20% - Akzent2 6 5 2 2" xfId="3402" xr:uid="{00000000-0005-0000-0000-0000460D0000}"/>
    <cellStyle name="20% - Akzent2 6 5 2 2 2" xfId="3403" xr:uid="{00000000-0005-0000-0000-0000470D0000}"/>
    <cellStyle name="20% - Akzent2 6 5 2 2 2 2" xfId="3404" xr:uid="{00000000-0005-0000-0000-0000480D0000}"/>
    <cellStyle name="20% - Akzent2 6 5 2 2 3" xfId="3405" xr:uid="{00000000-0005-0000-0000-0000490D0000}"/>
    <cellStyle name="20% - Akzent2 6 5 2 2 3 2" xfId="3406" xr:uid="{00000000-0005-0000-0000-00004A0D0000}"/>
    <cellStyle name="20% - Akzent2 6 5 2 2 4" xfId="3407" xr:uid="{00000000-0005-0000-0000-00004B0D0000}"/>
    <cellStyle name="20% - Akzent2 6 5 2 3" xfId="3408" xr:uid="{00000000-0005-0000-0000-00004C0D0000}"/>
    <cellStyle name="20% - Akzent2 6 5 2 3 2" xfId="3409" xr:uid="{00000000-0005-0000-0000-00004D0D0000}"/>
    <cellStyle name="20% - Akzent2 6 5 2 3 2 2" xfId="3410" xr:uid="{00000000-0005-0000-0000-00004E0D0000}"/>
    <cellStyle name="20% - Akzent2 6 5 2 3 3" xfId="3411" xr:uid="{00000000-0005-0000-0000-00004F0D0000}"/>
    <cellStyle name="20% - Akzent2 6 5 2 3 3 2" xfId="3412" xr:uid="{00000000-0005-0000-0000-0000500D0000}"/>
    <cellStyle name="20% - Akzent2 6 5 2 3 4" xfId="3413" xr:uid="{00000000-0005-0000-0000-0000510D0000}"/>
    <cellStyle name="20% - Akzent2 6 5 2 4" xfId="3414" xr:uid="{00000000-0005-0000-0000-0000520D0000}"/>
    <cellStyle name="20% - Akzent2 6 5 2 4 2" xfId="3415" xr:uid="{00000000-0005-0000-0000-0000530D0000}"/>
    <cellStyle name="20% - Akzent2 6 5 2 4 2 2" xfId="3416" xr:uid="{00000000-0005-0000-0000-0000540D0000}"/>
    <cellStyle name="20% - Akzent2 6 5 2 4 3" xfId="3417" xr:uid="{00000000-0005-0000-0000-0000550D0000}"/>
    <cellStyle name="20% - Akzent2 6 5 2 4 3 2" xfId="3418" xr:uid="{00000000-0005-0000-0000-0000560D0000}"/>
    <cellStyle name="20% - Akzent2 6 5 2 4 4" xfId="3419" xr:uid="{00000000-0005-0000-0000-0000570D0000}"/>
    <cellStyle name="20% - Akzent2 6 5 2 5" xfId="3420" xr:uid="{00000000-0005-0000-0000-0000580D0000}"/>
    <cellStyle name="20% - Akzent2 6 5 2 5 2" xfId="3421" xr:uid="{00000000-0005-0000-0000-0000590D0000}"/>
    <cellStyle name="20% - Akzent2 6 5 2 6" xfId="3422" xr:uid="{00000000-0005-0000-0000-00005A0D0000}"/>
    <cellStyle name="20% - Akzent2 6 5 2 6 2" xfId="3423" xr:uid="{00000000-0005-0000-0000-00005B0D0000}"/>
    <cellStyle name="20% - Akzent2 6 5 2 7" xfId="3424" xr:uid="{00000000-0005-0000-0000-00005C0D0000}"/>
    <cellStyle name="20% - Akzent2 6 5 3" xfId="3425" xr:uid="{00000000-0005-0000-0000-00005D0D0000}"/>
    <cellStyle name="20% - Akzent2 6 5 3 2" xfId="3426" xr:uid="{00000000-0005-0000-0000-00005E0D0000}"/>
    <cellStyle name="20% - Akzent2 6 5 3 2 2" xfId="3427" xr:uid="{00000000-0005-0000-0000-00005F0D0000}"/>
    <cellStyle name="20% - Akzent2 6 5 3 3" xfId="3428" xr:uid="{00000000-0005-0000-0000-0000600D0000}"/>
    <cellStyle name="20% - Akzent2 6 5 3 3 2" xfId="3429" xr:uid="{00000000-0005-0000-0000-0000610D0000}"/>
    <cellStyle name="20% - Akzent2 6 5 3 4" xfId="3430" xr:uid="{00000000-0005-0000-0000-0000620D0000}"/>
    <cellStyle name="20% - Akzent2 6 5 4" xfId="3431" xr:uid="{00000000-0005-0000-0000-0000630D0000}"/>
    <cellStyle name="20% - Akzent2 6 5 4 2" xfId="3432" xr:uid="{00000000-0005-0000-0000-0000640D0000}"/>
    <cellStyle name="20% - Akzent2 6 5 4 2 2" xfId="3433" xr:uid="{00000000-0005-0000-0000-0000650D0000}"/>
    <cellStyle name="20% - Akzent2 6 5 4 3" xfId="3434" xr:uid="{00000000-0005-0000-0000-0000660D0000}"/>
    <cellStyle name="20% - Akzent2 6 5 4 3 2" xfId="3435" xr:uid="{00000000-0005-0000-0000-0000670D0000}"/>
    <cellStyle name="20% - Akzent2 6 5 4 4" xfId="3436" xr:uid="{00000000-0005-0000-0000-0000680D0000}"/>
    <cellStyle name="20% - Akzent2 6 5 5" xfId="3437" xr:uid="{00000000-0005-0000-0000-0000690D0000}"/>
    <cellStyle name="20% - Akzent2 6 5 5 2" xfId="3438" xr:uid="{00000000-0005-0000-0000-00006A0D0000}"/>
    <cellStyle name="20% - Akzent2 6 5 5 2 2" xfId="3439" xr:uid="{00000000-0005-0000-0000-00006B0D0000}"/>
    <cellStyle name="20% - Akzent2 6 5 5 3" xfId="3440" xr:uid="{00000000-0005-0000-0000-00006C0D0000}"/>
    <cellStyle name="20% - Akzent2 6 5 5 3 2" xfId="3441" xr:uid="{00000000-0005-0000-0000-00006D0D0000}"/>
    <cellStyle name="20% - Akzent2 6 5 5 4" xfId="3442" xr:uid="{00000000-0005-0000-0000-00006E0D0000}"/>
    <cellStyle name="20% - Akzent2 6 5 6" xfId="3443" xr:uid="{00000000-0005-0000-0000-00006F0D0000}"/>
    <cellStyle name="20% - Akzent2 6 5 6 2" xfId="3444" xr:uid="{00000000-0005-0000-0000-0000700D0000}"/>
    <cellStyle name="20% - Akzent2 6 5 7" xfId="3445" xr:uid="{00000000-0005-0000-0000-0000710D0000}"/>
    <cellStyle name="20% - Akzent2 6 5 7 2" xfId="3446" xr:uid="{00000000-0005-0000-0000-0000720D0000}"/>
    <cellStyle name="20% - Akzent2 6 5 8" xfId="3447" xr:uid="{00000000-0005-0000-0000-0000730D0000}"/>
    <cellStyle name="20% - Akzent2 6 6" xfId="3448" xr:uid="{00000000-0005-0000-0000-0000740D0000}"/>
    <cellStyle name="20% - Akzent2 6 6 2" xfId="3449" xr:uid="{00000000-0005-0000-0000-0000750D0000}"/>
    <cellStyle name="20% - Akzent2 6 6 2 2" xfId="3450" xr:uid="{00000000-0005-0000-0000-0000760D0000}"/>
    <cellStyle name="20% - Akzent2 6 6 2 2 2" xfId="3451" xr:uid="{00000000-0005-0000-0000-0000770D0000}"/>
    <cellStyle name="20% - Akzent2 6 6 2 2 2 2" xfId="3452" xr:uid="{00000000-0005-0000-0000-0000780D0000}"/>
    <cellStyle name="20% - Akzent2 6 6 2 2 3" xfId="3453" xr:uid="{00000000-0005-0000-0000-0000790D0000}"/>
    <cellStyle name="20% - Akzent2 6 6 2 2 3 2" xfId="3454" xr:uid="{00000000-0005-0000-0000-00007A0D0000}"/>
    <cellStyle name="20% - Akzent2 6 6 2 2 4" xfId="3455" xr:uid="{00000000-0005-0000-0000-00007B0D0000}"/>
    <cellStyle name="20% - Akzent2 6 6 2 3" xfId="3456" xr:uid="{00000000-0005-0000-0000-00007C0D0000}"/>
    <cellStyle name="20% - Akzent2 6 6 2 3 2" xfId="3457" xr:uid="{00000000-0005-0000-0000-00007D0D0000}"/>
    <cellStyle name="20% - Akzent2 6 6 2 3 2 2" xfId="3458" xr:uid="{00000000-0005-0000-0000-00007E0D0000}"/>
    <cellStyle name="20% - Akzent2 6 6 2 3 3" xfId="3459" xr:uid="{00000000-0005-0000-0000-00007F0D0000}"/>
    <cellStyle name="20% - Akzent2 6 6 2 3 3 2" xfId="3460" xr:uid="{00000000-0005-0000-0000-0000800D0000}"/>
    <cellStyle name="20% - Akzent2 6 6 2 3 4" xfId="3461" xr:uid="{00000000-0005-0000-0000-0000810D0000}"/>
    <cellStyle name="20% - Akzent2 6 6 2 4" xfId="3462" xr:uid="{00000000-0005-0000-0000-0000820D0000}"/>
    <cellStyle name="20% - Akzent2 6 6 2 4 2" xfId="3463" xr:uid="{00000000-0005-0000-0000-0000830D0000}"/>
    <cellStyle name="20% - Akzent2 6 6 2 4 2 2" xfId="3464" xr:uid="{00000000-0005-0000-0000-0000840D0000}"/>
    <cellStyle name="20% - Akzent2 6 6 2 4 3" xfId="3465" xr:uid="{00000000-0005-0000-0000-0000850D0000}"/>
    <cellStyle name="20% - Akzent2 6 6 2 4 3 2" xfId="3466" xr:uid="{00000000-0005-0000-0000-0000860D0000}"/>
    <cellStyle name="20% - Akzent2 6 6 2 4 4" xfId="3467" xr:uid="{00000000-0005-0000-0000-0000870D0000}"/>
    <cellStyle name="20% - Akzent2 6 6 2 5" xfId="3468" xr:uid="{00000000-0005-0000-0000-0000880D0000}"/>
    <cellStyle name="20% - Akzent2 6 6 2 5 2" xfId="3469" xr:uid="{00000000-0005-0000-0000-0000890D0000}"/>
    <cellStyle name="20% - Akzent2 6 6 2 6" xfId="3470" xr:uid="{00000000-0005-0000-0000-00008A0D0000}"/>
    <cellStyle name="20% - Akzent2 6 6 2 6 2" xfId="3471" xr:uid="{00000000-0005-0000-0000-00008B0D0000}"/>
    <cellStyle name="20% - Akzent2 6 6 2 7" xfId="3472" xr:uid="{00000000-0005-0000-0000-00008C0D0000}"/>
    <cellStyle name="20% - Akzent2 6 6 3" xfId="3473" xr:uid="{00000000-0005-0000-0000-00008D0D0000}"/>
    <cellStyle name="20% - Akzent2 6 6 3 2" xfId="3474" xr:uid="{00000000-0005-0000-0000-00008E0D0000}"/>
    <cellStyle name="20% - Akzent2 6 6 3 2 2" xfId="3475" xr:uid="{00000000-0005-0000-0000-00008F0D0000}"/>
    <cellStyle name="20% - Akzent2 6 6 3 3" xfId="3476" xr:uid="{00000000-0005-0000-0000-0000900D0000}"/>
    <cellStyle name="20% - Akzent2 6 6 3 3 2" xfId="3477" xr:uid="{00000000-0005-0000-0000-0000910D0000}"/>
    <cellStyle name="20% - Akzent2 6 6 3 4" xfId="3478" xr:uid="{00000000-0005-0000-0000-0000920D0000}"/>
    <cellStyle name="20% - Akzent2 6 6 4" xfId="3479" xr:uid="{00000000-0005-0000-0000-0000930D0000}"/>
    <cellStyle name="20% - Akzent2 6 6 4 2" xfId="3480" xr:uid="{00000000-0005-0000-0000-0000940D0000}"/>
    <cellStyle name="20% - Akzent2 6 6 4 2 2" xfId="3481" xr:uid="{00000000-0005-0000-0000-0000950D0000}"/>
    <cellStyle name="20% - Akzent2 6 6 4 3" xfId="3482" xr:uid="{00000000-0005-0000-0000-0000960D0000}"/>
    <cellStyle name="20% - Akzent2 6 6 4 3 2" xfId="3483" xr:uid="{00000000-0005-0000-0000-0000970D0000}"/>
    <cellStyle name="20% - Akzent2 6 6 4 4" xfId="3484" xr:uid="{00000000-0005-0000-0000-0000980D0000}"/>
    <cellStyle name="20% - Akzent2 6 6 5" xfId="3485" xr:uid="{00000000-0005-0000-0000-0000990D0000}"/>
    <cellStyle name="20% - Akzent2 6 6 5 2" xfId="3486" xr:uid="{00000000-0005-0000-0000-00009A0D0000}"/>
    <cellStyle name="20% - Akzent2 6 6 5 2 2" xfId="3487" xr:uid="{00000000-0005-0000-0000-00009B0D0000}"/>
    <cellStyle name="20% - Akzent2 6 6 5 3" xfId="3488" xr:uid="{00000000-0005-0000-0000-00009C0D0000}"/>
    <cellStyle name="20% - Akzent2 6 6 5 3 2" xfId="3489" xr:uid="{00000000-0005-0000-0000-00009D0D0000}"/>
    <cellStyle name="20% - Akzent2 6 6 5 4" xfId="3490" xr:uid="{00000000-0005-0000-0000-00009E0D0000}"/>
    <cellStyle name="20% - Akzent2 6 6 6" xfId="3491" xr:uid="{00000000-0005-0000-0000-00009F0D0000}"/>
    <cellStyle name="20% - Akzent2 6 6 6 2" xfId="3492" xr:uid="{00000000-0005-0000-0000-0000A00D0000}"/>
    <cellStyle name="20% - Akzent2 6 6 7" xfId="3493" xr:uid="{00000000-0005-0000-0000-0000A10D0000}"/>
    <cellStyle name="20% - Akzent2 6 6 7 2" xfId="3494" xr:uid="{00000000-0005-0000-0000-0000A20D0000}"/>
    <cellStyle name="20% - Akzent2 6 6 8" xfId="3495" xr:uid="{00000000-0005-0000-0000-0000A30D0000}"/>
    <cellStyle name="20% - Akzent2 6 7" xfId="3496" xr:uid="{00000000-0005-0000-0000-0000A40D0000}"/>
    <cellStyle name="20% - Akzent2 6 7 2" xfId="3497" xr:uid="{00000000-0005-0000-0000-0000A50D0000}"/>
    <cellStyle name="20% - Akzent2 6 7 2 2" xfId="3498" xr:uid="{00000000-0005-0000-0000-0000A60D0000}"/>
    <cellStyle name="20% - Akzent2 6 7 2 2 2" xfId="3499" xr:uid="{00000000-0005-0000-0000-0000A70D0000}"/>
    <cellStyle name="20% - Akzent2 6 7 2 2 2 2" xfId="3500" xr:uid="{00000000-0005-0000-0000-0000A80D0000}"/>
    <cellStyle name="20% - Akzent2 6 7 2 2 3" xfId="3501" xr:uid="{00000000-0005-0000-0000-0000A90D0000}"/>
    <cellStyle name="20% - Akzent2 6 7 2 2 3 2" xfId="3502" xr:uid="{00000000-0005-0000-0000-0000AA0D0000}"/>
    <cellStyle name="20% - Akzent2 6 7 2 2 4" xfId="3503" xr:uid="{00000000-0005-0000-0000-0000AB0D0000}"/>
    <cellStyle name="20% - Akzent2 6 7 2 3" xfId="3504" xr:uid="{00000000-0005-0000-0000-0000AC0D0000}"/>
    <cellStyle name="20% - Akzent2 6 7 2 3 2" xfId="3505" xr:uid="{00000000-0005-0000-0000-0000AD0D0000}"/>
    <cellStyle name="20% - Akzent2 6 7 2 3 2 2" xfId="3506" xr:uid="{00000000-0005-0000-0000-0000AE0D0000}"/>
    <cellStyle name="20% - Akzent2 6 7 2 3 3" xfId="3507" xr:uid="{00000000-0005-0000-0000-0000AF0D0000}"/>
    <cellStyle name="20% - Akzent2 6 7 2 3 3 2" xfId="3508" xr:uid="{00000000-0005-0000-0000-0000B00D0000}"/>
    <cellStyle name="20% - Akzent2 6 7 2 3 4" xfId="3509" xr:uid="{00000000-0005-0000-0000-0000B10D0000}"/>
    <cellStyle name="20% - Akzent2 6 7 2 4" xfId="3510" xr:uid="{00000000-0005-0000-0000-0000B20D0000}"/>
    <cellStyle name="20% - Akzent2 6 7 2 4 2" xfId="3511" xr:uid="{00000000-0005-0000-0000-0000B30D0000}"/>
    <cellStyle name="20% - Akzent2 6 7 2 4 2 2" xfId="3512" xr:uid="{00000000-0005-0000-0000-0000B40D0000}"/>
    <cellStyle name="20% - Akzent2 6 7 2 4 3" xfId="3513" xr:uid="{00000000-0005-0000-0000-0000B50D0000}"/>
    <cellStyle name="20% - Akzent2 6 7 2 4 3 2" xfId="3514" xr:uid="{00000000-0005-0000-0000-0000B60D0000}"/>
    <cellStyle name="20% - Akzent2 6 7 2 4 4" xfId="3515" xr:uid="{00000000-0005-0000-0000-0000B70D0000}"/>
    <cellStyle name="20% - Akzent2 6 7 2 5" xfId="3516" xr:uid="{00000000-0005-0000-0000-0000B80D0000}"/>
    <cellStyle name="20% - Akzent2 6 7 2 5 2" xfId="3517" xr:uid="{00000000-0005-0000-0000-0000B90D0000}"/>
    <cellStyle name="20% - Akzent2 6 7 2 6" xfId="3518" xr:uid="{00000000-0005-0000-0000-0000BA0D0000}"/>
    <cellStyle name="20% - Akzent2 6 7 2 6 2" xfId="3519" xr:uid="{00000000-0005-0000-0000-0000BB0D0000}"/>
    <cellStyle name="20% - Akzent2 6 7 2 7" xfId="3520" xr:uid="{00000000-0005-0000-0000-0000BC0D0000}"/>
    <cellStyle name="20% - Akzent2 6 7 3" xfId="3521" xr:uid="{00000000-0005-0000-0000-0000BD0D0000}"/>
    <cellStyle name="20% - Akzent2 6 7 3 2" xfId="3522" xr:uid="{00000000-0005-0000-0000-0000BE0D0000}"/>
    <cellStyle name="20% - Akzent2 6 7 3 2 2" xfId="3523" xr:uid="{00000000-0005-0000-0000-0000BF0D0000}"/>
    <cellStyle name="20% - Akzent2 6 7 3 3" xfId="3524" xr:uid="{00000000-0005-0000-0000-0000C00D0000}"/>
    <cellStyle name="20% - Akzent2 6 7 3 3 2" xfId="3525" xr:uid="{00000000-0005-0000-0000-0000C10D0000}"/>
    <cellStyle name="20% - Akzent2 6 7 3 4" xfId="3526" xr:uid="{00000000-0005-0000-0000-0000C20D0000}"/>
    <cellStyle name="20% - Akzent2 6 7 4" xfId="3527" xr:uid="{00000000-0005-0000-0000-0000C30D0000}"/>
    <cellStyle name="20% - Akzent2 6 7 4 2" xfId="3528" xr:uid="{00000000-0005-0000-0000-0000C40D0000}"/>
    <cellStyle name="20% - Akzent2 6 7 4 2 2" xfId="3529" xr:uid="{00000000-0005-0000-0000-0000C50D0000}"/>
    <cellStyle name="20% - Akzent2 6 7 4 3" xfId="3530" xr:uid="{00000000-0005-0000-0000-0000C60D0000}"/>
    <cellStyle name="20% - Akzent2 6 7 4 3 2" xfId="3531" xr:uid="{00000000-0005-0000-0000-0000C70D0000}"/>
    <cellStyle name="20% - Akzent2 6 7 4 4" xfId="3532" xr:uid="{00000000-0005-0000-0000-0000C80D0000}"/>
    <cellStyle name="20% - Akzent2 6 7 5" xfId="3533" xr:uid="{00000000-0005-0000-0000-0000C90D0000}"/>
    <cellStyle name="20% - Akzent2 6 7 5 2" xfId="3534" xr:uid="{00000000-0005-0000-0000-0000CA0D0000}"/>
    <cellStyle name="20% - Akzent2 6 7 5 2 2" xfId="3535" xr:uid="{00000000-0005-0000-0000-0000CB0D0000}"/>
    <cellStyle name="20% - Akzent2 6 7 5 3" xfId="3536" xr:uid="{00000000-0005-0000-0000-0000CC0D0000}"/>
    <cellStyle name="20% - Akzent2 6 7 5 3 2" xfId="3537" xr:uid="{00000000-0005-0000-0000-0000CD0D0000}"/>
    <cellStyle name="20% - Akzent2 6 7 5 4" xfId="3538" xr:uid="{00000000-0005-0000-0000-0000CE0D0000}"/>
    <cellStyle name="20% - Akzent2 6 7 6" xfId="3539" xr:uid="{00000000-0005-0000-0000-0000CF0D0000}"/>
    <cellStyle name="20% - Akzent2 6 7 6 2" xfId="3540" xr:uid="{00000000-0005-0000-0000-0000D00D0000}"/>
    <cellStyle name="20% - Akzent2 6 7 7" xfId="3541" xr:uid="{00000000-0005-0000-0000-0000D10D0000}"/>
    <cellStyle name="20% - Akzent2 6 7 7 2" xfId="3542" xr:uid="{00000000-0005-0000-0000-0000D20D0000}"/>
    <cellStyle name="20% - Akzent2 6 7 8" xfId="3543" xr:uid="{00000000-0005-0000-0000-0000D30D0000}"/>
    <cellStyle name="20% - Akzent2 6 8" xfId="3544" xr:uid="{00000000-0005-0000-0000-0000D40D0000}"/>
    <cellStyle name="20% - Akzent2 6 8 2" xfId="3545" xr:uid="{00000000-0005-0000-0000-0000D50D0000}"/>
    <cellStyle name="20% - Akzent2 6 8 2 2" xfId="3546" xr:uid="{00000000-0005-0000-0000-0000D60D0000}"/>
    <cellStyle name="20% - Akzent2 6 8 2 2 2" xfId="3547" xr:uid="{00000000-0005-0000-0000-0000D70D0000}"/>
    <cellStyle name="20% - Akzent2 6 8 2 2 2 2" xfId="3548" xr:uid="{00000000-0005-0000-0000-0000D80D0000}"/>
    <cellStyle name="20% - Akzent2 6 8 2 2 3" xfId="3549" xr:uid="{00000000-0005-0000-0000-0000D90D0000}"/>
    <cellStyle name="20% - Akzent2 6 8 2 2 3 2" xfId="3550" xr:uid="{00000000-0005-0000-0000-0000DA0D0000}"/>
    <cellStyle name="20% - Akzent2 6 8 2 2 4" xfId="3551" xr:uid="{00000000-0005-0000-0000-0000DB0D0000}"/>
    <cellStyle name="20% - Akzent2 6 8 2 3" xfId="3552" xr:uid="{00000000-0005-0000-0000-0000DC0D0000}"/>
    <cellStyle name="20% - Akzent2 6 8 2 3 2" xfId="3553" xr:uid="{00000000-0005-0000-0000-0000DD0D0000}"/>
    <cellStyle name="20% - Akzent2 6 8 2 3 2 2" xfId="3554" xr:uid="{00000000-0005-0000-0000-0000DE0D0000}"/>
    <cellStyle name="20% - Akzent2 6 8 2 3 3" xfId="3555" xr:uid="{00000000-0005-0000-0000-0000DF0D0000}"/>
    <cellStyle name="20% - Akzent2 6 8 2 3 3 2" xfId="3556" xr:uid="{00000000-0005-0000-0000-0000E00D0000}"/>
    <cellStyle name="20% - Akzent2 6 8 2 3 4" xfId="3557" xr:uid="{00000000-0005-0000-0000-0000E10D0000}"/>
    <cellStyle name="20% - Akzent2 6 8 2 4" xfId="3558" xr:uid="{00000000-0005-0000-0000-0000E20D0000}"/>
    <cellStyle name="20% - Akzent2 6 8 2 4 2" xfId="3559" xr:uid="{00000000-0005-0000-0000-0000E30D0000}"/>
    <cellStyle name="20% - Akzent2 6 8 2 4 2 2" xfId="3560" xr:uid="{00000000-0005-0000-0000-0000E40D0000}"/>
    <cellStyle name="20% - Akzent2 6 8 2 4 3" xfId="3561" xr:uid="{00000000-0005-0000-0000-0000E50D0000}"/>
    <cellStyle name="20% - Akzent2 6 8 2 4 3 2" xfId="3562" xr:uid="{00000000-0005-0000-0000-0000E60D0000}"/>
    <cellStyle name="20% - Akzent2 6 8 2 4 4" xfId="3563" xr:uid="{00000000-0005-0000-0000-0000E70D0000}"/>
    <cellStyle name="20% - Akzent2 6 8 2 5" xfId="3564" xr:uid="{00000000-0005-0000-0000-0000E80D0000}"/>
    <cellStyle name="20% - Akzent2 6 8 2 5 2" xfId="3565" xr:uid="{00000000-0005-0000-0000-0000E90D0000}"/>
    <cellStyle name="20% - Akzent2 6 8 2 6" xfId="3566" xr:uid="{00000000-0005-0000-0000-0000EA0D0000}"/>
    <cellStyle name="20% - Akzent2 6 8 2 6 2" xfId="3567" xr:uid="{00000000-0005-0000-0000-0000EB0D0000}"/>
    <cellStyle name="20% - Akzent2 6 8 2 7" xfId="3568" xr:uid="{00000000-0005-0000-0000-0000EC0D0000}"/>
    <cellStyle name="20% - Akzent2 6 8 3" xfId="3569" xr:uid="{00000000-0005-0000-0000-0000ED0D0000}"/>
    <cellStyle name="20% - Akzent2 6 8 3 2" xfId="3570" xr:uid="{00000000-0005-0000-0000-0000EE0D0000}"/>
    <cellStyle name="20% - Akzent2 6 8 3 2 2" xfId="3571" xr:uid="{00000000-0005-0000-0000-0000EF0D0000}"/>
    <cellStyle name="20% - Akzent2 6 8 3 3" xfId="3572" xr:uid="{00000000-0005-0000-0000-0000F00D0000}"/>
    <cellStyle name="20% - Akzent2 6 8 3 3 2" xfId="3573" xr:uid="{00000000-0005-0000-0000-0000F10D0000}"/>
    <cellStyle name="20% - Akzent2 6 8 3 4" xfId="3574" xr:uid="{00000000-0005-0000-0000-0000F20D0000}"/>
    <cellStyle name="20% - Akzent2 6 8 4" xfId="3575" xr:uid="{00000000-0005-0000-0000-0000F30D0000}"/>
    <cellStyle name="20% - Akzent2 6 8 4 2" xfId="3576" xr:uid="{00000000-0005-0000-0000-0000F40D0000}"/>
    <cellStyle name="20% - Akzent2 6 8 4 2 2" xfId="3577" xr:uid="{00000000-0005-0000-0000-0000F50D0000}"/>
    <cellStyle name="20% - Akzent2 6 8 4 3" xfId="3578" xr:uid="{00000000-0005-0000-0000-0000F60D0000}"/>
    <cellStyle name="20% - Akzent2 6 8 4 3 2" xfId="3579" xr:uid="{00000000-0005-0000-0000-0000F70D0000}"/>
    <cellStyle name="20% - Akzent2 6 8 4 4" xfId="3580" xr:uid="{00000000-0005-0000-0000-0000F80D0000}"/>
    <cellStyle name="20% - Akzent2 6 8 5" xfId="3581" xr:uid="{00000000-0005-0000-0000-0000F90D0000}"/>
    <cellStyle name="20% - Akzent2 6 8 5 2" xfId="3582" xr:uid="{00000000-0005-0000-0000-0000FA0D0000}"/>
    <cellStyle name="20% - Akzent2 6 8 5 2 2" xfId="3583" xr:uid="{00000000-0005-0000-0000-0000FB0D0000}"/>
    <cellStyle name="20% - Akzent2 6 8 5 3" xfId="3584" xr:uid="{00000000-0005-0000-0000-0000FC0D0000}"/>
    <cellStyle name="20% - Akzent2 6 8 5 3 2" xfId="3585" xr:uid="{00000000-0005-0000-0000-0000FD0D0000}"/>
    <cellStyle name="20% - Akzent2 6 8 5 4" xfId="3586" xr:uid="{00000000-0005-0000-0000-0000FE0D0000}"/>
    <cellStyle name="20% - Akzent2 6 8 6" xfId="3587" xr:uid="{00000000-0005-0000-0000-0000FF0D0000}"/>
    <cellStyle name="20% - Akzent2 6 8 6 2" xfId="3588" xr:uid="{00000000-0005-0000-0000-0000000E0000}"/>
    <cellStyle name="20% - Akzent2 6 8 7" xfId="3589" xr:uid="{00000000-0005-0000-0000-0000010E0000}"/>
    <cellStyle name="20% - Akzent2 6 8 7 2" xfId="3590" xr:uid="{00000000-0005-0000-0000-0000020E0000}"/>
    <cellStyle name="20% - Akzent2 6 8 8" xfId="3591" xr:uid="{00000000-0005-0000-0000-0000030E0000}"/>
    <cellStyle name="20% - Akzent2 6 9" xfId="3592" xr:uid="{00000000-0005-0000-0000-0000040E0000}"/>
    <cellStyle name="20% - Akzent2 6 9 2" xfId="3593" xr:uid="{00000000-0005-0000-0000-0000050E0000}"/>
    <cellStyle name="20% - Akzent2 6 9 2 2" xfId="3594" xr:uid="{00000000-0005-0000-0000-0000060E0000}"/>
    <cellStyle name="20% - Akzent2 6 9 2 2 2" xfId="3595" xr:uid="{00000000-0005-0000-0000-0000070E0000}"/>
    <cellStyle name="20% - Akzent2 6 9 2 2 2 2" xfId="3596" xr:uid="{00000000-0005-0000-0000-0000080E0000}"/>
    <cellStyle name="20% - Akzent2 6 9 2 2 3" xfId="3597" xr:uid="{00000000-0005-0000-0000-0000090E0000}"/>
    <cellStyle name="20% - Akzent2 6 9 2 2 3 2" xfId="3598" xr:uid="{00000000-0005-0000-0000-00000A0E0000}"/>
    <cellStyle name="20% - Akzent2 6 9 2 2 4" xfId="3599" xr:uid="{00000000-0005-0000-0000-00000B0E0000}"/>
    <cellStyle name="20% - Akzent2 6 9 2 3" xfId="3600" xr:uid="{00000000-0005-0000-0000-00000C0E0000}"/>
    <cellStyle name="20% - Akzent2 6 9 2 3 2" xfId="3601" xr:uid="{00000000-0005-0000-0000-00000D0E0000}"/>
    <cellStyle name="20% - Akzent2 6 9 2 3 2 2" xfId="3602" xr:uid="{00000000-0005-0000-0000-00000E0E0000}"/>
    <cellStyle name="20% - Akzent2 6 9 2 3 3" xfId="3603" xr:uid="{00000000-0005-0000-0000-00000F0E0000}"/>
    <cellStyle name="20% - Akzent2 6 9 2 3 3 2" xfId="3604" xr:uid="{00000000-0005-0000-0000-0000100E0000}"/>
    <cellStyle name="20% - Akzent2 6 9 2 3 4" xfId="3605" xr:uid="{00000000-0005-0000-0000-0000110E0000}"/>
    <cellStyle name="20% - Akzent2 6 9 2 4" xfId="3606" xr:uid="{00000000-0005-0000-0000-0000120E0000}"/>
    <cellStyle name="20% - Akzent2 6 9 2 4 2" xfId="3607" xr:uid="{00000000-0005-0000-0000-0000130E0000}"/>
    <cellStyle name="20% - Akzent2 6 9 2 4 2 2" xfId="3608" xr:uid="{00000000-0005-0000-0000-0000140E0000}"/>
    <cellStyle name="20% - Akzent2 6 9 2 4 3" xfId="3609" xr:uid="{00000000-0005-0000-0000-0000150E0000}"/>
    <cellStyle name="20% - Akzent2 6 9 2 4 3 2" xfId="3610" xr:uid="{00000000-0005-0000-0000-0000160E0000}"/>
    <cellStyle name="20% - Akzent2 6 9 2 4 4" xfId="3611" xr:uid="{00000000-0005-0000-0000-0000170E0000}"/>
    <cellStyle name="20% - Akzent2 6 9 2 5" xfId="3612" xr:uid="{00000000-0005-0000-0000-0000180E0000}"/>
    <cellStyle name="20% - Akzent2 6 9 2 5 2" xfId="3613" xr:uid="{00000000-0005-0000-0000-0000190E0000}"/>
    <cellStyle name="20% - Akzent2 6 9 2 6" xfId="3614" xr:uid="{00000000-0005-0000-0000-00001A0E0000}"/>
    <cellStyle name="20% - Akzent2 6 9 2 6 2" xfId="3615" xr:uid="{00000000-0005-0000-0000-00001B0E0000}"/>
    <cellStyle name="20% - Akzent2 6 9 2 7" xfId="3616" xr:uid="{00000000-0005-0000-0000-00001C0E0000}"/>
    <cellStyle name="20% - Akzent2 6 9 3" xfId="3617" xr:uid="{00000000-0005-0000-0000-00001D0E0000}"/>
    <cellStyle name="20% - Akzent2 6 9 3 2" xfId="3618" xr:uid="{00000000-0005-0000-0000-00001E0E0000}"/>
    <cellStyle name="20% - Akzent2 6 9 3 2 2" xfId="3619" xr:uid="{00000000-0005-0000-0000-00001F0E0000}"/>
    <cellStyle name="20% - Akzent2 6 9 3 3" xfId="3620" xr:uid="{00000000-0005-0000-0000-0000200E0000}"/>
    <cellStyle name="20% - Akzent2 6 9 3 3 2" xfId="3621" xr:uid="{00000000-0005-0000-0000-0000210E0000}"/>
    <cellStyle name="20% - Akzent2 6 9 3 4" xfId="3622" xr:uid="{00000000-0005-0000-0000-0000220E0000}"/>
    <cellStyle name="20% - Akzent2 6 9 4" xfId="3623" xr:uid="{00000000-0005-0000-0000-0000230E0000}"/>
    <cellStyle name="20% - Akzent2 6 9 4 2" xfId="3624" xr:uid="{00000000-0005-0000-0000-0000240E0000}"/>
    <cellStyle name="20% - Akzent2 6 9 4 2 2" xfId="3625" xr:uid="{00000000-0005-0000-0000-0000250E0000}"/>
    <cellStyle name="20% - Akzent2 6 9 4 3" xfId="3626" xr:uid="{00000000-0005-0000-0000-0000260E0000}"/>
    <cellStyle name="20% - Akzent2 6 9 4 3 2" xfId="3627" xr:uid="{00000000-0005-0000-0000-0000270E0000}"/>
    <cellStyle name="20% - Akzent2 6 9 4 4" xfId="3628" xr:uid="{00000000-0005-0000-0000-0000280E0000}"/>
    <cellStyle name="20% - Akzent2 6 9 5" xfId="3629" xr:uid="{00000000-0005-0000-0000-0000290E0000}"/>
    <cellStyle name="20% - Akzent2 6 9 5 2" xfId="3630" xr:uid="{00000000-0005-0000-0000-00002A0E0000}"/>
    <cellStyle name="20% - Akzent2 6 9 5 2 2" xfId="3631" xr:uid="{00000000-0005-0000-0000-00002B0E0000}"/>
    <cellStyle name="20% - Akzent2 6 9 5 3" xfId="3632" xr:uid="{00000000-0005-0000-0000-00002C0E0000}"/>
    <cellStyle name="20% - Akzent2 6 9 5 3 2" xfId="3633" xr:uid="{00000000-0005-0000-0000-00002D0E0000}"/>
    <cellStyle name="20% - Akzent2 6 9 5 4" xfId="3634" xr:uid="{00000000-0005-0000-0000-00002E0E0000}"/>
    <cellStyle name="20% - Akzent2 6 9 6" xfId="3635" xr:uid="{00000000-0005-0000-0000-00002F0E0000}"/>
    <cellStyle name="20% - Akzent2 6 9 6 2" xfId="3636" xr:uid="{00000000-0005-0000-0000-0000300E0000}"/>
    <cellStyle name="20% - Akzent2 6 9 7" xfId="3637" xr:uid="{00000000-0005-0000-0000-0000310E0000}"/>
    <cellStyle name="20% - Akzent2 6 9 7 2" xfId="3638" xr:uid="{00000000-0005-0000-0000-0000320E0000}"/>
    <cellStyle name="20% - Akzent2 6 9 8" xfId="3639" xr:uid="{00000000-0005-0000-0000-0000330E0000}"/>
    <cellStyle name="20% - Akzent2 7" xfId="3640" xr:uid="{00000000-0005-0000-0000-0000340E0000}"/>
    <cellStyle name="20% - Akzent2 7 2" xfId="3641" xr:uid="{00000000-0005-0000-0000-0000350E0000}"/>
    <cellStyle name="20% - Akzent2 7 2 2" xfId="3642" xr:uid="{00000000-0005-0000-0000-0000360E0000}"/>
    <cellStyle name="20% - Akzent2 7 2 2 2" xfId="3643" xr:uid="{00000000-0005-0000-0000-0000370E0000}"/>
    <cellStyle name="20% - Akzent2 7 2 2 2 2" xfId="3644" xr:uid="{00000000-0005-0000-0000-0000380E0000}"/>
    <cellStyle name="20% - Akzent2 7 2 2 3" xfId="3645" xr:uid="{00000000-0005-0000-0000-0000390E0000}"/>
    <cellStyle name="20% - Akzent2 7 2 2 3 2" xfId="3646" xr:uid="{00000000-0005-0000-0000-00003A0E0000}"/>
    <cellStyle name="20% - Akzent2 7 2 2 4" xfId="3647" xr:uid="{00000000-0005-0000-0000-00003B0E0000}"/>
    <cellStyle name="20% - Akzent2 7 2 3" xfId="3648" xr:uid="{00000000-0005-0000-0000-00003C0E0000}"/>
    <cellStyle name="20% - Akzent2 7 2 3 2" xfId="3649" xr:uid="{00000000-0005-0000-0000-00003D0E0000}"/>
    <cellStyle name="20% - Akzent2 7 2 3 2 2" xfId="3650" xr:uid="{00000000-0005-0000-0000-00003E0E0000}"/>
    <cellStyle name="20% - Akzent2 7 2 3 3" xfId="3651" xr:uid="{00000000-0005-0000-0000-00003F0E0000}"/>
    <cellStyle name="20% - Akzent2 7 2 3 3 2" xfId="3652" xr:uid="{00000000-0005-0000-0000-0000400E0000}"/>
    <cellStyle name="20% - Akzent2 7 2 3 4" xfId="3653" xr:uid="{00000000-0005-0000-0000-0000410E0000}"/>
    <cellStyle name="20% - Akzent2 7 2 4" xfId="3654" xr:uid="{00000000-0005-0000-0000-0000420E0000}"/>
    <cellStyle name="20% - Akzent2 7 2 4 2" xfId="3655" xr:uid="{00000000-0005-0000-0000-0000430E0000}"/>
    <cellStyle name="20% - Akzent2 7 2 4 2 2" xfId="3656" xr:uid="{00000000-0005-0000-0000-0000440E0000}"/>
    <cellStyle name="20% - Akzent2 7 2 4 3" xfId="3657" xr:uid="{00000000-0005-0000-0000-0000450E0000}"/>
    <cellStyle name="20% - Akzent2 7 2 4 3 2" xfId="3658" xr:uid="{00000000-0005-0000-0000-0000460E0000}"/>
    <cellStyle name="20% - Akzent2 7 2 4 4" xfId="3659" xr:uid="{00000000-0005-0000-0000-0000470E0000}"/>
    <cellStyle name="20% - Akzent2 7 2 5" xfId="3660" xr:uid="{00000000-0005-0000-0000-0000480E0000}"/>
    <cellStyle name="20% - Akzent2 7 2 5 2" xfId="3661" xr:uid="{00000000-0005-0000-0000-0000490E0000}"/>
    <cellStyle name="20% - Akzent2 7 2 6" xfId="3662" xr:uid="{00000000-0005-0000-0000-00004A0E0000}"/>
    <cellStyle name="20% - Akzent2 7 2 6 2" xfId="3663" xr:uid="{00000000-0005-0000-0000-00004B0E0000}"/>
    <cellStyle name="20% - Akzent2 7 2 7" xfId="3664" xr:uid="{00000000-0005-0000-0000-00004C0E0000}"/>
    <cellStyle name="20% - Akzent2 7 3" xfId="3665" xr:uid="{00000000-0005-0000-0000-00004D0E0000}"/>
    <cellStyle name="20% - Akzent2 7 3 2" xfId="3666" xr:uid="{00000000-0005-0000-0000-00004E0E0000}"/>
    <cellStyle name="20% - Akzent2 7 3 2 2" xfId="3667" xr:uid="{00000000-0005-0000-0000-00004F0E0000}"/>
    <cellStyle name="20% - Akzent2 7 3 3" xfId="3668" xr:uid="{00000000-0005-0000-0000-0000500E0000}"/>
    <cellStyle name="20% - Akzent2 7 3 3 2" xfId="3669" xr:uid="{00000000-0005-0000-0000-0000510E0000}"/>
    <cellStyle name="20% - Akzent2 7 3 4" xfId="3670" xr:uid="{00000000-0005-0000-0000-0000520E0000}"/>
    <cellStyle name="20% - Akzent2 7 4" xfId="3671" xr:uid="{00000000-0005-0000-0000-0000530E0000}"/>
    <cellStyle name="20% - Akzent2 7 4 2" xfId="3672" xr:uid="{00000000-0005-0000-0000-0000540E0000}"/>
    <cellStyle name="20% - Akzent2 7 4 2 2" xfId="3673" xr:uid="{00000000-0005-0000-0000-0000550E0000}"/>
    <cellStyle name="20% - Akzent2 7 4 3" xfId="3674" xr:uid="{00000000-0005-0000-0000-0000560E0000}"/>
    <cellStyle name="20% - Akzent2 7 4 3 2" xfId="3675" xr:uid="{00000000-0005-0000-0000-0000570E0000}"/>
    <cellStyle name="20% - Akzent2 7 4 4" xfId="3676" xr:uid="{00000000-0005-0000-0000-0000580E0000}"/>
    <cellStyle name="20% - Akzent2 7 5" xfId="3677" xr:uid="{00000000-0005-0000-0000-0000590E0000}"/>
    <cellStyle name="20% - Akzent2 7 5 2" xfId="3678" xr:uid="{00000000-0005-0000-0000-00005A0E0000}"/>
    <cellStyle name="20% - Akzent2 7 5 2 2" xfId="3679" xr:uid="{00000000-0005-0000-0000-00005B0E0000}"/>
    <cellStyle name="20% - Akzent2 7 5 3" xfId="3680" xr:uid="{00000000-0005-0000-0000-00005C0E0000}"/>
    <cellStyle name="20% - Akzent2 7 5 3 2" xfId="3681" xr:uid="{00000000-0005-0000-0000-00005D0E0000}"/>
    <cellStyle name="20% - Akzent2 7 5 4" xfId="3682" xr:uid="{00000000-0005-0000-0000-00005E0E0000}"/>
    <cellStyle name="20% - Akzent2 7 6" xfId="3683" xr:uid="{00000000-0005-0000-0000-00005F0E0000}"/>
    <cellStyle name="20% - Akzent2 7 6 2" xfId="3684" xr:uid="{00000000-0005-0000-0000-0000600E0000}"/>
    <cellStyle name="20% - Akzent2 7 7" xfId="3685" xr:uid="{00000000-0005-0000-0000-0000610E0000}"/>
    <cellStyle name="20% - Akzent2 7 7 2" xfId="3686" xr:uid="{00000000-0005-0000-0000-0000620E0000}"/>
    <cellStyle name="20% - Akzent2 7 8" xfId="3687" xr:uid="{00000000-0005-0000-0000-0000630E0000}"/>
    <cellStyle name="20% - Akzent2 8" xfId="3688" xr:uid="{00000000-0005-0000-0000-0000640E0000}"/>
    <cellStyle name="20% - Akzent2 8 2" xfId="3689" xr:uid="{00000000-0005-0000-0000-0000650E0000}"/>
    <cellStyle name="20% - Akzent2 8 2 2" xfId="3690" xr:uid="{00000000-0005-0000-0000-0000660E0000}"/>
    <cellStyle name="20% - Akzent2 8 2 2 2" xfId="3691" xr:uid="{00000000-0005-0000-0000-0000670E0000}"/>
    <cellStyle name="20% - Akzent2 8 2 2 2 2" xfId="3692" xr:uid="{00000000-0005-0000-0000-0000680E0000}"/>
    <cellStyle name="20% - Akzent2 8 2 2 2 2 2" xfId="3693" xr:uid="{00000000-0005-0000-0000-0000690E0000}"/>
    <cellStyle name="20% - Akzent2 8 2 2 2 3" xfId="3694" xr:uid="{00000000-0005-0000-0000-00006A0E0000}"/>
    <cellStyle name="20% - Akzent2 8 2 2 2 3 2" xfId="3695" xr:uid="{00000000-0005-0000-0000-00006B0E0000}"/>
    <cellStyle name="20% - Akzent2 8 2 2 2 4" xfId="3696" xr:uid="{00000000-0005-0000-0000-00006C0E0000}"/>
    <cellStyle name="20% - Akzent2 8 2 2 3" xfId="3697" xr:uid="{00000000-0005-0000-0000-00006D0E0000}"/>
    <cellStyle name="20% - Akzent2 8 2 2 3 2" xfId="3698" xr:uid="{00000000-0005-0000-0000-00006E0E0000}"/>
    <cellStyle name="20% - Akzent2 8 2 2 3 2 2" xfId="3699" xr:uid="{00000000-0005-0000-0000-00006F0E0000}"/>
    <cellStyle name="20% - Akzent2 8 2 2 3 3" xfId="3700" xr:uid="{00000000-0005-0000-0000-0000700E0000}"/>
    <cellStyle name="20% - Akzent2 8 2 2 3 3 2" xfId="3701" xr:uid="{00000000-0005-0000-0000-0000710E0000}"/>
    <cellStyle name="20% - Akzent2 8 2 2 3 4" xfId="3702" xr:uid="{00000000-0005-0000-0000-0000720E0000}"/>
    <cellStyle name="20% - Akzent2 8 2 2 4" xfId="3703" xr:uid="{00000000-0005-0000-0000-0000730E0000}"/>
    <cellStyle name="20% - Akzent2 8 2 2 4 2" xfId="3704" xr:uid="{00000000-0005-0000-0000-0000740E0000}"/>
    <cellStyle name="20% - Akzent2 8 2 2 4 2 2" xfId="3705" xr:uid="{00000000-0005-0000-0000-0000750E0000}"/>
    <cellStyle name="20% - Akzent2 8 2 2 4 3" xfId="3706" xr:uid="{00000000-0005-0000-0000-0000760E0000}"/>
    <cellStyle name="20% - Akzent2 8 2 2 4 3 2" xfId="3707" xr:uid="{00000000-0005-0000-0000-0000770E0000}"/>
    <cellStyle name="20% - Akzent2 8 2 2 4 4" xfId="3708" xr:uid="{00000000-0005-0000-0000-0000780E0000}"/>
    <cellStyle name="20% - Akzent2 8 2 2 5" xfId="3709" xr:uid="{00000000-0005-0000-0000-0000790E0000}"/>
    <cellStyle name="20% - Akzent2 8 2 2 5 2" xfId="3710" xr:uid="{00000000-0005-0000-0000-00007A0E0000}"/>
    <cellStyle name="20% - Akzent2 8 2 2 6" xfId="3711" xr:uid="{00000000-0005-0000-0000-00007B0E0000}"/>
    <cellStyle name="20% - Akzent2 8 2 2 6 2" xfId="3712" xr:uid="{00000000-0005-0000-0000-00007C0E0000}"/>
    <cellStyle name="20% - Akzent2 8 2 2 7" xfId="3713" xr:uid="{00000000-0005-0000-0000-00007D0E0000}"/>
    <cellStyle name="20% - Akzent2 8 2 3" xfId="3714" xr:uid="{00000000-0005-0000-0000-00007E0E0000}"/>
    <cellStyle name="20% - Akzent2 8 2 3 2" xfId="3715" xr:uid="{00000000-0005-0000-0000-00007F0E0000}"/>
    <cellStyle name="20% - Akzent2 8 2 3 2 2" xfId="3716" xr:uid="{00000000-0005-0000-0000-0000800E0000}"/>
    <cellStyle name="20% - Akzent2 8 2 3 3" xfId="3717" xr:uid="{00000000-0005-0000-0000-0000810E0000}"/>
    <cellStyle name="20% - Akzent2 8 2 3 3 2" xfId="3718" xr:uid="{00000000-0005-0000-0000-0000820E0000}"/>
    <cellStyle name="20% - Akzent2 8 2 3 4" xfId="3719" xr:uid="{00000000-0005-0000-0000-0000830E0000}"/>
    <cellStyle name="20% - Akzent2 8 2 4" xfId="3720" xr:uid="{00000000-0005-0000-0000-0000840E0000}"/>
    <cellStyle name="20% - Akzent2 8 2 4 2" xfId="3721" xr:uid="{00000000-0005-0000-0000-0000850E0000}"/>
    <cellStyle name="20% - Akzent2 8 2 4 2 2" xfId="3722" xr:uid="{00000000-0005-0000-0000-0000860E0000}"/>
    <cellStyle name="20% - Akzent2 8 2 4 3" xfId="3723" xr:uid="{00000000-0005-0000-0000-0000870E0000}"/>
    <cellStyle name="20% - Akzent2 8 2 4 3 2" xfId="3724" xr:uid="{00000000-0005-0000-0000-0000880E0000}"/>
    <cellStyle name="20% - Akzent2 8 2 4 4" xfId="3725" xr:uid="{00000000-0005-0000-0000-0000890E0000}"/>
    <cellStyle name="20% - Akzent2 8 2 5" xfId="3726" xr:uid="{00000000-0005-0000-0000-00008A0E0000}"/>
    <cellStyle name="20% - Akzent2 8 2 5 2" xfId="3727" xr:uid="{00000000-0005-0000-0000-00008B0E0000}"/>
    <cellStyle name="20% - Akzent2 8 2 5 2 2" xfId="3728" xr:uid="{00000000-0005-0000-0000-00008C0E0000}"/>
    <cellStyle name="20% - Akzent2 8 2 5 3" xfId="3729" xr:uid="{00000000-0005-0000-0000-00008D0E0000}"/>
    <cellStyle name="20% - Akzent2 8 2 5 3 2" xfId="3730" xr:uid="{00000000-0005-0000-0000-00008E0E0000}"/>
    <cellStyle name="20% - Akzent2 8 2 5 4" xfId="3731" xr:uid="{00000000-0005-0000-0000-00008F0E0000}"/>
    <cellStyle name="20% - Akzent2 8 2 6" xfId="3732" xr:uid="{00000000-0005-0000-0000-0000900E0000}"/>
    <cellStyle name="20% - Akzent2 8 2 6 2" xfId="3733" xr:uid="{00000000-0005-0000-0000-0000910E0000}"/>
    <cellStyle name="20% - Akzent2 8 2 7" xfId="3734" xr:uid="{00000000-0005-0000-0000-0000920E0000}"/>
    <cellStyle name="20% - Akzent2 8 2 7 2" xfId="3735" xr:uid="{00000000-0005-0000-0000-0000930E0000}"/>
    <cellStyle name="20% - Akzent2 8 2 8" xfId="3736" xr:uid="{00000000-0005-0000-0000-0000940E0000}"/>
    <cellStyle name="20% - Akzent2 8 3" xfId="3737" xr:uid="{00000000-0005-0000-0000-0000950E0000}"/>
    <cellStyle name="20% - Akzent2 8 3 2" xfId="3738" xr:uid="{00000000-0005-0000-0000-0000960E0000}"/>
    <cellStyle name="20% - Akzent2 8 3 2 2" xfId="3739" xr:uid="{00000000-0005-0000-0000-0000970E0000}"/>
    <cellStyle name="20% - Akzent2 8 3 2 2 2" xfId="3740" xr:uid="{00000000-0005-0000-0000-0000980E0000}"/>
    <cellStyle name="20% - Akzent2 8 3 2 2 2 2" xfId="3741" xr:uid="{00000000-0005-0000-0000-0000990E0000}"/>
    <cellStyle name="20% - Akzent2 8 3 2 2 3" xfId="3742" xr:uid="{00000000-0005-0000-0000-00009A0E0000}"/>
    <cellStyle name="20% - Akzent2 8 3 2 2 3 2" xfId="3743" xr:uid="{00000000-0005-0000-0000-00009B0E0000}"/>
    <cellStyle name="20% - Akzent2 8 3 2 2 4" xfId="3744" xr:uid="{00000000-0005-0000-0000-00009C0E0000}"/>
    <cellStyle name="20% - Akzent2 8 3 2 3" xfId="3745" xr:uid="{00000000-0005-0000-0000-00009D0E0000}"/>
    <cellStyle name="20% - Akzent2 8 3 2 3 2" xfId="3746" xr:uid="{00000000-0005-0000-0000-00009E0E0000}"/>
    <cellStyle name="20% - Akzent2 8 3 2 3 2 2" xfId="3747" xr:uid="{00000000-0005-0000-0000-00009F0E0000}"/>
    <cellStyle name="20% - Akzent2 8 3 2 3 3" xfId="3748" xr:uid="{00000000-0005-0000-0000-0000A00E0000}"/>
    <cellStyle name="20% - Akzent2 8 3 2 3 3 2" xfId="3749" xr:uid="{00000000-0005-0000-0000-0000A10E0000}"/>
    <cellStyle name="20% - Akzent2 8 3 2 3 4" xfId="3750" xr:uid="{00000000-0005-0000-0000-0000A20E0000}"/>
    <cellStyle name="20% - Akzent2 8 3 2 4" xfId="3751" xr:uid="{00000000-0005-0000-0000-0000A30E0000}"/>
    <cellStyle name="20% - Akzent2 8 3 2 4 2" xfId="3752" xr:uid="{00000000-0005-0000-0000-0000A40E0000}"/>
    <cellStyle name="20% - Akzent2 8 3 2 4 2 2" xfId="3753" xr:uid="{00000000-0005-0000-0000-0000A50E0000}"/>
    <cellStyle name="20% - Akzent2 8 3 2 4 3" xfId="3754" xr:uid="{00000000-0005-0000-0000-0000A60E0000}"/>
    <cellStyle name="20% - Akzent2 8 3 2 4 3 2" xfId="3755" xr:uid="{00000000-0005-0000-0000-0000A70E0000}"/>
    <cellStyle name="20% - Akzent2 8 3 2 4 4" xfId="3756" xr:uid="{00000000-0005-0000-0000-0000A80E0000}"/>
    <cellStyle name="20% - Akzent2 8 3 2 5" xfId="3757" xr:uid="{00000000-0005-0000-0000-0000A90E0000}"/>
    <cellStyle name="20% - Akzent2 8 3 2 5 2" xfId="3758" xr:uid="{00000000-0005-0000-0000-0000AA0E0000}"/>
    <cellStyle name="20% - Akzent2 8 3 2 6" xfId="3759" xr:uid="{00000000-0005-0000-0000-0000AB0E0000}"/>
    <cellStyle name="20% - Akzent2 8 3 2 6 2" xfId="3760" xr:uid="{00000000-0005-0000-0000-0000AC0E0000}"/>
    <cellStyle name="20% - Akzent2 8 3 2 7" xfId="3761" xr:uid="{00000000-0005-0000-0000-0000AD0E0000}"/>
    <cellStyle name="20% - Akzent2 8 3 3" xfId="3762" xr:uid="{00000000-0005-0000-0000-0000AE0E0000}"/>
    <cellStyle name="20% - Akzent2 8 3 3 2" xfId="3763" xr:uid="{00000000-0005-0000-0000-0000AF0E0000}"/>
    <cellStyle name="20% - Akzent2 8 3 3 2 2" xfId="3764" xr:uid="{00000000-0005-0000-0000-0000B00E0000}"/>
    <cellStyle name="20% - Akzent2 8 3 3 3" xfId="3765" xr:uid="{00000000-0005-0000-0000-0000B10E0000}"/>
    <cellStyle name="20% - Akzent2 8 3 3 3 2" xfId="3766" xr:uid="{00000000-0005-0000-0000-0000B20E0000}"/>
    <cellStyle name="20% - Akzent2 8 3 3 4" xfId="3767" xr:uid="{00000000-0005-0000-0000-0000B30E0000}"/>
    <cellStyle name="20% - Akzent2 8 3 4" xfId="3768" xr:uid="{00000000-0005-0000-0000-0000B40E0000}"/>
    <cellStyle name="20% - Akzent2 8 3 4 2" xfId="3769" xr:uid="{00000000-0005-0000-0000-0000B50E0000}"/>
    <cellStyle name="20% - Akzent2 8 3 4 2 2" xfId="3770" xr:uid="{00000000-0005-0000-0000-0000B60E0000}"/>
    <cellStyle name="20% - Akzent2 8 3 4 3" xfId="3771" xr:uid="{00000000-0005-0000-0000-0000B70E0000}"/>
    <cellStyle name="20% - Akzent2 8 3 4 3 2" xfId="3772" xr:uid="{00000000-0005-0000-0000-0000B80E0000}"/>
    <cellStyle name="20% - Akzent2 8 3 4 4" xfId="3773" xr:uid="{00000000-0005-0000-0000-0000B90E0000}"/>
    <cellStyle name="20% - Akzent2 8 3 5" xfId="3774" xr:uid="{00000000-0005-0000-0000-0000BA0E0000}"/>
    <cellStyle name="20% - Akzent2 8 3 5 2" xfId="3775" xr:uid="{00000000-0005-0000-0000-0000BB0E0000}"/>
    <cellStyle name="20% - Akzent2 8 3 5 2 2" xfId="3776" xr:uid="{00000000-0005-0000-0000-0000BC0E0000}"/>
    <cellStyle name="20% - Akzent2 8 3 5 3" xfId="3777" xr:uid="{00000000-0005-0000-0000-0000BD0E0000}"/>
    <cellStyle name="20% - Akzent2 8 3 5 3 2" xfId="3778" xr:uid="{00000000-0005-0000-0000-0000BE0E0000}"/>
    <cellStyle name="20% - Akzent2 8 3 5 4" xfId="3779" xr:uid="{00000000-0005-0000-0000-0000BF0E0000}"/>
    <cellStyle name="20% - Akzent2 8 3 6" xfId="3780" xr:uid="{00000000-0005-0000-0000-0000C00E0000}"/>
    <cellStyle name="20% - Akzent2 8 3 6 2" xfId="3781" xr:uid="{00000000-0005-0000-0000-0000C10E0000}"/>
    <cellStyle name="20% - Akzent2 8 3 7" xfId="3782" xr:uid="{00000000-0005-0000-0000-0000C20E0000}"/>
    <cellStyle name="20% - Akzent2 8 3 7 2" xfId="3783" xr:uid="{00000000-0005-0000-0000-0000C30E0000}"/>
    <cellStyle name="20% - Akzent2 8 3 8" xfId="3784" xr:uid="{00000000-0005-0000-0000-0000C40E0000}"/>
    <cellStyle name="20% - Akzent2 8 4" xfId="3785" xr:uid="{00000000-0005-0000-0000-0000C50E0000}"/>
    <cellStyle name="20% - Akzent2 8 4 2" xfId="3786" xr:uid="{00000000-0005-0000-0000-0000C60E0000}"/>
    <cellStyle name="20% - Akzent2 8 4 2 2" xfId="3787" xr:uid="{00000000-0005-0000-0000-0000C70E0000}"/>
    <cellStyle name="20% - Akzent2 8 4 2 2 2" xfId="3788" xr:uid="{00000000-0005-0000-0000-0000C80E0000}"/>
    <cellStyle name="20% - Akzent2 8 4 2 2 2 2" xfId="3789" xr:uid="{00000000-0005-0000-0000-0000C90E0000}"/>
    <cellStyle name="20% - Akzent2 8 4 2 2 3" xfId="3790" xr:uid="{00000000-0005-0000-0000-0000CA0E0000}"/>
    <cellStyle name="20% - Akzent2 8 4 2 2 3 2" xfId="3791" xr:uid="{00000000-0005-0000-0000-0000CB0E0000}"/>
    <cellStyle name="20% - Akzent2 8 4 2 2 4" xfId="3792" xr:uid="{00000000-0005-0000-0000-0000CC0E0000}"/>
    <cellStyle name="20% - Akzent2 8 4 2 3" xfId="3793" xr:uid="{00000000-0005-0000-0000-0000CD0E0000}"/>
    <cellStyle name="20% - Akzent2 8 4 2 3 2" xfId="3794" xr:uid="{00000000-0005-0000-0000-0000CE0E0000}"/>
    <cellStyle name="20% - Akzent2 8 4 2 3 2 2" xfId="3795" xr:uid="{00000000-0005-0000-0000-0000CF0E0000}"/>
    <cellStyle name="20% - Akzent2 8 4 2 3 3" xfId="3796" xr:uid="{00000000-0005-0000-0000-0000D00E0000}"/>
    <cellStyle name="20% - Akzent2 8 4 2 3 3 2" xfId="3797" xr:uid="{00000000-0005-0000-0000-0000D10E0000}"/>
    <cellStyle name="20% - Akzent2 8 4 2 3 4" xfId="3798" xr:uid="{00000000-0005-0000-0000-0000D20E0000}"/>
    <cellStyle name="20% - Akzent2 8 4 2 4" xfId="3799" xr:uid="{00000000-0005-0000-0000-0000D30E0000}"/>
    <cellStyle name="20% - Akzent2 8 4 2 4 2" xfId="3800" xr:uid="{00000000-0005-0000-0000-0000D40E0000}"/>
    <cellStyle name="20% - Akzent2 8 4 2 4 2 2" xfId="3801" xr:uid="{00000000-0005-0000-0000-0000D50E0000}"/>
    <cellStyle name="20% - Akzent2 8 4 2 4 3" xfId="3802" xr:uid="{00000000-0005-0000-0000-0000D60E0000}"/>
    <cellStyle name="20% - Akzent2 8 4 2 4 3 2" xfId="3803" xr:uid="{00000000-0005-0000-0000-0000D70E0000}"/>
    <cellStyle name="20% - Akzent2 8 4 2 4 4" xfId="3804" xr:uid="{00000000-0005-0000-0000-0000D80E0000}"/>
    <cellStyle name="20% - Akzent2 8 4 2 5" xfId="3805" xr:uid="{00000000-0005-0000-0000-0000D90E0000}"/>
    <cellStyle name="20% - Akzent2 8 4 2 5 2" xfId="3806" xr:uid="{00000000-0005-0000-0000-0000DA0E0000}"/>
    <cellStyle name="20% - Akzent2 8 4 2 6" xfId="3807" xr:uid="{00000000-0005-0000-0000-0000DB0E0000}"/>
    <cellStyle name="20% - Akzent2 8 4 2 6 2" xfId="3808" xr:uid="{00000000-0005-0000-0000-0000DC0E0000}"/>
    <cellStyle name="20% - Akzent2 8 4 2 7" xfId="3809" xr:uid="{00000000-0005-0000-0000-0000DD0E0000}"/>
    <cellStyle name="20% - Akzent2 8 4 3" xfId="3810" xr:uid="{00000000-0005-0000-0000-0000DE0E0000}"/>
    <cellStyle name="20% - Akzent2 8 4 3 2" xfId="3811" xr:uid="{00000000-0005-0000-0000-0000DF0E0000}"/>
    <cellStyle name="20% - Akzent2 8 4 3 2 2" xfId="3812" xr:uid="{00000000-0005-0000-0000-0000E00E0000}"/>
    <cellStyle name="20% - Akzent2 8 4 3 3" xfId="3813" xr:uid="{00000000-0005-0000-0000-0000E10E0000}"/>
    <cellStyle name="20% - Akzent2 8 4 3 3 2" xfId="3814" xr:uid="{00000000-0005-0000-0000-0000E20E0000}"/>
    <cellStyle name="20% - Akzent2 8 4 3 4" xfId="3815" xr:uid="{00000000-0005-0000-0000-0000E30E0000}"/>
    <cellStyle name="20% - Akzent2 8 4 4" xfId="3816" xr:uid="{00000000-0005-0000-0000-0000E40E0000}"/>
    <cellStyle name="20% - Akzent2 8 4 4 2" xfId="3817" xr:uid="{00000000-0005-0000-0000-0000E50E0000}"/>
    <cellStyle name="20% - Akzent2 8 4 4 2 2" xfId="3818" xr:uid="{00000000-0005-0000-0000-0000E60E0000}"/>
    <cellStyle name="20% - Akzent2 8 4 4 3" xfId="3819" xr:uid="{00000000-0005-0000-0000-0000E70E0000}"/>
    <cellStyle name="20% - Akzent2 8 4 4 3 2" xfId="3820" xr:uid="{00000000-0005-0000-0000-0000E80E0000}"/>
    <cellStyle name="20% - Akzent2 8 4 4 4" xfId="3821" xr:uid="{00000000-0005-0000-0000-0000E90E0000}"/>
    <cellStyle name="20% - Akzent2 8 4 5" xfId="3822" xr:uid="{00000000-0005-0000-0000-0000EA0E0000}"/>
    <cellStyle name="20% - Akzent2 8 4 5 2" xfId="3823" xr:uid="{00000000-0005-0000-0000-0000EB0E0000}"/>
    <cellStyle name="20% - Akzent2 8 4 5 2 2" xfId="3824" xr:uid="{00000000-0005-0000-0000-0000EC0E0000}"/>
    <cellStyle name="20% - Akzent2 8 4 5 3" xfId="3825" xr:uid="{00000000-0005-0000-0000-0000ED0E0000}"/>
    <cellStyle name="20% - Akzent2 8 4 5 3 2" xfId="3826" xr:uid="{00000000-0005-0000-0000-0000EE0E0000}"/>
    <cellStyle name="20% - Akzent2 8 4 5 4" xfId="3827" xr:uid="{00000000-0005-0000-0000-0000EF0E0000}"/>
    <cellStyle name="20% - Akzent2 8 4 6" xfId="3828" xr:uid="{00000000-0005-0000-0000-0000F00E0000}"/>
    <cellStyle name="20% - Akzent2 8 4 6 2" xfId="3829" xr:uid="{00000000-0005-0000-0000-0000F10E0000}"/>
    <cellStyle name="20% - Akzent2 8 4 7" xfId="3830" xr:uid="{00000000-0005-0000-0000-0000F20E0000}"/>
    <cellStyle name="20% - Akzent2 8 4 7 2" xfId="3831" xr:uid="{00000000-0005-0000-0000-0000F30E0000}"/>
    <cellStyle name="20% - Akzent2 8 4 8" xfId="3832" xr:uid="{00000000-0005-0000-0000-0000F40E0000}"/>
    <cellStyle name="20% - Akzent2 8 5" xfId="3833" xr:uid="{00000000-0005-0000-0000-0000F50E0000}"/>
    <cellStyle name="20% - Akzent2 8 5 2" xfId="3834" xr:uid="{00000000-0005-0000-0000-0000F60E0000}"/>
    <cellStyle name="20% - Akzent2 8 5 2 2" xfId="3835" xr:uid="{00000000-0005-0000-0000-0000F70E0000}"/>
    <cellStyle name="20% - Akzent2 8 5 2 2 2" xfId="3836" xr:uid="{00000000-0005-0000-0000-0000F80E0000}"/>
    <cellStyle name="20% - Akzent2 8 5 2 2 2 2" xfId="3837" xr:uid="{00000000-0005-0000-0000-0000F90E0000}"/>
    <cellStyle name="20% - Akzent2 8 5 2 2 3" xfId="3838" xr:uid="{00000000-0005-0000-0000-0000FA0E0000}"/>
    <cellStyle name="20% - Akzent2 8 5 2 2 3 2" xfId="3839" xr:uid="{00000000-0005-0000-0000-0000FB0E0000}"/>
    <cellStyle name="20% - Akzent2 8 5 2 2 4" xfId="3840" xr:uid="{00000000-0005-0000-0000-0000FC0E0000}"/>
    <cellStyle name="20% - Akzent2 8 5 2 3" xfId="3841" xr:uid="{00000000-0005-0000-0000-0000FD0E0000}"/>
    <cellStyle name="20% - Akzent2 8 5 2 3 2" xfId="3842" xr:uid="{00000000-0005-0000-0000-0000FE0E0000}"/>
    <cellStyle name="20% - Akzent2 8 5 2 3 2 2" xfId="3843" xr:uid="{00000000-0005-0000-0000-0000FF0E0000}"/>
    <cellStyle name="20% - Akzent2 8 5 2 3 3" xfId="3844" xr:uid="{00000000-0005-0000-0000-0000000F0000}"/>
    <cellStyle name="20% - Akzent2 8 5 2 3 3 2" xfId="3845" xr:uid="{00000000-0005-0000-0000-0000010F0000}"/>
    <cellStyle name="20% - Akzent2 8 5 2 3 4" xfId="3846" xr:uid="{00000000-0005-0000-0000-0000020F0000}"/>
    <cellStyle name="20% - Akzent2 8 5 2 4" xfId="3847" xr:uid="{00000000-0005-0000-0000-0000030F0000}"/>
    <cellStyle name="20% - Akzent2 8 5 2 4 2" xfId="3848" xr:uid="{00000000-0005-0000-0000-0000040F0000}"/>
    <cellStyle name="20% - Akzent2 8 5 2 4 2 2" xfId="3849" xr:uid="{00000000-0005-0000-0000-0000050F0000}"/>
    <cellStyle name="20% - Akzent2 8 5 2 4 3" xfId="3850" xr:uid="{00000000-0005-0000-0000-0000060F0000}"/>
    <cellStyle name="20% - Akzent2 8 5 2 4 3 2" xfId="3851" xr:uid="{00000000-0005-0000-0000-0000070F0000}"/>
    <cellStyle name="20% - Akzent2 8 5 2 4 4" xfId="3852" xr:uid="{00000000-0005-0000-0000-0000080F0000}"/>
    <cellStyle name="20% - Akzent2 8 5 2 5" xfId="3853" xr:uid="{00000000-0005-0000-0000-0000090F0000}"/>
    <cellStyle name="20% - Akzent2 8 5 2 5 2" xfId="3854" xr:uid="{00000000-0005-0000-0000-00000A0F0000}"/>
    <cellStyle name="20% - Akzent2 8 5 2 6" xfId="3855" xr:uid="{00000000-0005-0000-0000-00000B0F0000}"/>
    <cellStyle name="20% - Akzent2 8 5 2 6 2" xfId="3856" xr:uid="{00000000-0005-0000-0000-00000C0F0000}"/>
    <cellStyle name="20% - Akzent2 8 5 2 7" xfId="3857" xr:uid="{00000000-0005-0000-0000-00000D0F0000}"/>
    <cellStyle name="20% - Akzent2 8 5 3" xfId="3858" xr:uid="{00000000-0005-0000-0000-00000E0F0000}"/>
    <cellStyle name="20% - Akzent2 8 5 3 2" xfId="3859" xr:uid="{00000000-0005-0000-0000-00000F0F0000}"/>
    <cellStyle name="20% - Akzent2 8 5 3 2 2" xfId="3860" xr:uid="{00000000-0005-0000-0000-0000100F0000}"/>
    <cellStyle name="20% - Akzent2 8 5 3 3" xfId="3861" xr:uid="{00000000-0005-0000-0000-0000110F0000}"/>
    <cellStyle name="20% - Akzent2 8 5 3 3 2" xfId="3862" xr:uid="{00000000-0005-0000-0000-0000120F0000}"/>
    <cellStyle name="20% - Akzent2 8 5 3 4" xfId="3863" xr:uid="{00000000-0005-0000-0000-0000130F0000}"/>
    <cellStyle name="20% - Akzent2 8 5 4" xfId="3864" xr:uid="{00000000-0005-0000-0000-0000140F0000}"/>
    <cellStyle name="20% - Akzent2 8 5 4 2" xfId="3865" xr:uid="{00000000-0005-0000-0000-0000150F0000}"/>
    <cellStyle name="20% - Akzent2 8 5 4 2 2" xfId="3866" xr:uid="{00000000-0005-0000-0000-0000160F0000}"/>
    <cellStyle name="20% - Akzent2 8 5 4 3" xfId="3867" xr:uid="{00000000-0005-0000-0000-0000170F0000}"/>
    <cellStyle name="20% - Akzent2 8 5 4 3 2" xfId="3868" xr:uid="{00000000-0005-0000-0000-0000180F0000}"/>
    <cellStyle name="20% - Akzent2 8 5 4 4" xfId="3869" xr:uid="{00000000-0005-0000-0000-0000190F0000}"/>
    <cellStyle name="20% - Akzent2 8 5 5" xfId="3870" xr:uid="{00000000-0005-0000-0000-00001A0F0000}"/>
    <cellStyle name="20% - Akzent2 8 5 5 2" xfId="3871" xr:uid="{00000000-0005-0000-0000-00001B0F0000}"/>
    <cellStyle name="20% - Akzent2 8 5 5 2 2" xfId="3872" xr:uid="{00000000-0005-0000-0000-00001C0F0000}"/>
    <cellStyle name="20% - Akzent2 8 5 5 3" xfId="3873" xr:uid="{00000000-0005-0000-0000-00001D0F0000}"/>
    <cellStyle name="20% - Akzent2 8 5 5 3 2" xfId="3874" xr:uid="{00000000-0005-0000-0000-00001E0F0000}"/>
    <cellStyle name="20% - Akzent2 8 5 5 4" xfId="3875" xr:uid="{00000000-0005-0000-0000-00001F0F0000}"/>
    <cellStyle name="20% - Akzent2 8 5 6" xfId="3876" xr:uid="{00000000-0005-0000-0000-0000200F0000}"/>
    <cellStyle name="20% - Akzent2 8 5 6 2" xfId="3877" xr:uid="{00000000-0005-0000-0000-0000210F0000}"/>
    <cellStyle name="20% - Akzent2 8 5 7" xfId="3878" xr:uid="{00000000-0005-0000-0000-0000220F0000}"/>
    <cellStyle name="20% - Akzent2 8 5 7 2" xfId="3879" xr:uid="{00000000-0005-0000-0000-0000230F0000}"/>
    <cellStyle name="20% - Akzent2 8 5 8" xfId="3880" xr:uid="{00000000-0005-0000-0000-0000240F0000}"/>
    <cellStyle name="20% - Akzent2 8 6" xfId="3881" xr:uid="{00000000-0005-0000-0000-0000250F0000}"/>
    <cellStyle name="20% - Akzent2 8 6 2" xfId="3882" xr:uid="{00000000-0005-0000-0000-0000260F0000}"/>
    <cellStyle name="20% - Akzent2 8 6 2 2" xfId="3883" xr:uid="{00000000-0005-0000-0000-0000270F0000}"/>
    <cellStyle name="20% - Akzent2 8 6 2 2 2" xfId="3884" xr:uid="{00000000-0005-0000-0000-0000280F0000}"/>
    <cellStyle name="20% - Akzent2 8 6 2 2 2 2" xfId="3885" xr:uid="{00000000-0005-0000-0000-0000290F0000}"/>
    <cellStyle name="20% - Akzent2 8 6 2 2 3" xfId="3886" xr:uid="{00000000-0005-0000-0000-00002A0F0000}"/>
    <cellStyle name="20% - Akzent2 8 6 2 2 3 2" xfId="3887" xr:uid="{00000000-0005-0000-0000-00002B0F0000}"/>
    <cellStyle name="20% - Akzent2 8 6 2 2 4" xfId="3888" xr:uid="{00000000-0005-0000-0000-00002C0F0000}"/>
    <cellStyle name="20% - Akzent2 8 6 2 3" xfId="3889" xr:uid="{00000000-0005-0000-0000-00002D0F0000}"/>
    <cellStyle name="20% - Akzent2 8 6 2 3 2" xfId="3890" xr:uid="{00000000-0005-0000-0000-00002E0F0000}"/>
    <cellStyle name="20% - Akzent2 8 6 2 3 2 2" xfId="3891" xr:uid="{00000000-0005-0000-0000-00002F0F0000}"/>
    <cellStyle name="20% - Akzent2 8 6 2 3 3" xfId="3892" xr:uid="{00000000-0005-0000-0000-0000300F0000}"/>
    <cellStyle name="20% - Akzent2 8 6 2 3 3 2" xfId="3893" xr:uid="{00000000-0005-0000-0000-0000310F0000}"/>
    <cellStyle name="20% - Akzent2 8 6 2 3 4" xfId="3894" xr:uid="{00000000-0005-0000-0000-0000320F0000}"/>
    <cellStyle name="20% - Akzent2 8 6 2 4" xfId="3895" xr:uid="{00000000-0005-0000-0000-0000330F0000}"/>
    <cellStyle name="20% - Akzent2 8 6 2 4 2" xfId="3896" xr:uid="{00000000-0005-0000-0000-0000340F0000}"/>
    <cellStyle name="20% - Akzent2 8 6 2 4 2 2" xfId="3897" xr:uid="{00000000-0005-0000-0000-0000350F0000}"/>
    <cellStyle name="20% - Akzent2 8 6 2 4 3" xfId="3898" xr:uid="{00000000-0005-0000-0000-0000360F0000}"/>
    <cellStyle name="20% - Akzent2 8 6 2 4 3 2" xfId="3899" xr:uid="{00000000-0005-0000-0000-0000370F0000}"/>
    <cellStyle name="20% - Akzent2 8 6 2 4 4" xfId="3900" xr:uid="{00000000-0005-0000-0000-0000380F0000}"/>
    <cellStyle name="20% - Akzent2 8 6 2 5" xfId="3901" xr:uid="{00000000-0005-0000-0000-0000390F0000}"/>
    <cellStyle name="20% - Akzent2 8 6 2 5 2" xfId="3902" xr:uid="{00000000-0005-0000-0000-00003A0F0000}"/>
    <cellStyle name="20% - Akzent2 8 6 2 6" xfId="3903" xr:uid="{00000000-0005-0000-0000-00003B0F0000}"/>
    <cellStyle name="20% - Akzent2 8 6 2 6 2" xfId="3904" xr:uid="{00000000-0005-0000-0000-00003C0F0000}"/>
    <cellStyle name="20% - Akzent2 8 6 2 7" xfId="3905" xr:uid="{00000000-0005-0000-0000-00003D0F0000}"/>
    <cellStyle name="20% - Akzent2 8 6 3" xfId="3906" xr:uid="{00000000-0005-0000-0000-00003E0F0000}"/>
    <cellStyle name="20% - Akzent2 8 6 3 2" xfId="3907" xr:uid="{00000000-0005-0000-0000-00003F0F0000}"/>
    <cellStyle name="20% - Akzent2 8 6 3 2 2" xfId="3908" xr:uid="{00000000-0005-0000-0000-0000400F0000}"/>
    <cellStyle name="20% - Akzent2 8 6 3 3" xfId="3909" xr:uid="{00000000-0005-0000-0000-0000410F0000}"/>
    <cellStyle name="20% - Akzent2 8 6 3 3 2" xfId="3910" xr:uid="{00000000-0005-0000-0000-0000420F0000}"/>
    <cellStyle name="20% - Akzent2 8 6 3 4" xfId="3911" xr:uid="{00000000-0005-0000-0000-0000430F0000}"/>
    <cellStyle name="20% - Akzent2 8 6 4" xfId="3912" xr:uid="{00000000-0005-0000-0000-0000440F0000}"/>
    <cellStyle name="20% - Akzent2 8 6 4 2" xfId="3913" xr:uid="{00000000-0005-0000-0000-0000450F0000}"/>
    <cellStyle name="20% - Akzent2 8 6 4 2 2" xfId="3914" xr:uid="{00000000-0005-0000-0000-0000460F0000}"/>
    <cellStyle name="20% - Akzent2 8 6 4 3" xfId="3915" xr:uid="{00000000-0005-0000-0000-0000470F0000}"/>
    <cellStyle name="20% - Akzent2 8 6 4 3 2" xfId="3916" xr:uid="{00000000-0005-0000-0000-0000480F0000}"/>
    <cellStyle name="20% - Akzent2 8 6 4 4" xfId="3917" xr:uid="{00000000-0005-0000-0000-0000490F0000}"/>
    <cellStyle name="20% - Akzent2 8 6 5" xfId="3918" xr:uid="{00000000-0005-0000-0000-00004A0F0000}"/>
    <cellStyle name="20% - Akzent2 8 6 5 2" xfId="3919" xr:uid="{00000000-0005-0000-0000-00004B0F0000}"/>
    <cellStyle name="20% - Akzent2 8 6 5 2 2" xfId="3920" xr:uid="{00000000-0005-0000-0000-00004C0F0000}"/>
    <cellStyle name="20% - Akzent2 8 6 5 3" xfId="3921" xr:uid="{00000000-0005-0000-0000-00004D0F0000}"/>
    <cellStyle name="20% - Akzent2 8 6 5 3 2" xfId="3922" xr:uid="{00000000-0005-0000-0000-00004E0F0000}"/>
    <cellStyle name="20% - Akzent2 8 6 5 4" xfId="3923" xr:uid="{00000000-0005-0000-0000-00004F0F0000}"/>
    <cellStyle name="20% - Akzent2 8 6 6" xfId="3924" xr:uid="{00000000-0005-0000-0000-0000500F0000}"/>
    <cellStyle name="20% - Akzent2 8 6 6 2" xfId="3925" xr:uid="{00000000-0005-0000-0000-0000510F0000}"/>
    <cellStyle name="20% - Akzent2 8 6 7" xfId="3926" xr:uid="{00000000-0005-0000-0000-0000520F0000}"/>
    <cellStyle name="20% - Akzent2 8 6 7 2" xfId="3927" xr:uid="{00000000-0005-0000-0000-0000530F0000}"/>
    <cellStyle name="20% - Akzent2 8 6 8" xfId="3928" xr:uid="{00000000-0005-0000-0000-0000540F0000}"/>
    <cellStyle name="20% - Akzent2 8 7" xfId="3929" xr:uid="{00000000-0005-0000-0000-0000550F0000}"/>
    <cellStyle name="20% - Akzent2 8 7 2" xfId="3930" xr:uid="{00000000-0005-0000-0000-0000560F0000}"/>
    <cellStyle name="20% - Akzent2 8 7 2 2" xfId="3931" xr:uid="{00000000-0005-0000-0000-0000570F0000}"/>
    <cellStyle name="20% - Akzent2 8 7 2 2 2" xfId="3932" xr:uid="{00000000-0005-0000-0000-0000580F0000}"/>
    <cellStyle name="20% - Akzent2 8 7 2 2 2 2" xfId="3933" xr:uid="{00000000-0005-0000-0000-0000590F0000}"/>
    <cellStyle name="20% - Akzent2 8 7 2 2 3" xfId="3934" xr:uid="{00000000-0005-0000-0000-00005A0F0000}"/>
    <cellStyle name="20% - Akzent2 8 7 2 2 3 2" xfId="3935" xr:uid="{00000000-0005-0000-0000-00005B0F0000}"/>
    <cellStyle name="20% - Akzent2 8 7 2 2 4" xfId="3936" xr:uid="{00000000-0005-0000-0000-00005C0F0000}"/>
    <cellStyle name="20% - Akzent2 8 7 2 3" xfId="3937" xr:uid="{00000000-0005-0000-0000-00005D0F0000}"/>
    <cellStyle name="20% - Akzent2 8 7 2 3 2" xfId="3938" xr:uid="{00000000-0005-0000-0000-00005E0F0000}"/>
    <cellStyle name="20% - Akzent2 8 7 2 3 2 2" xfId="3939" xr:uid="{00000000-0005-0000-0000-00005F0F0000}"/>
    <cellStyle name="20% - Akzent2 8 7 2 3 3" xfId="3940" xr:uid="{00000000-0005-0000-0000-0000600F0000}"/>
    <cellStyle name="20% - Akzent2 8 7 2 3 3 2" xfId="3941" xr:uid="{00000000-0005-0000-0000-0000610F0000}"/>
    <cellStyle name="20% - Akzent2 8 7 2 3 4" xfId="3942" xr:uid="{00000000-0005-0000-0000-0000620F0000}"/>
    <cellStyle name="20% - Akzent2 8 7 2 4" xfId="3943" xr:uid="{00000000-0005-0000-0000-0000630F0000}"/>
    <cellStyle name="20% - Akzent2 8 7 2 4 2" xfId="3944" xr:uid="{00000000-0005-0000-0000-0000640F0000}"/>
    <cellStyle name="20% - Akzent2 8 7 2 4 2 2" xfId="3945" xr:uid="{00000000-0005-0000-0000-0000650F0000}"/>
    <cellStyle name="20% - Akzent2 8 7 2 4 3" xfId="3946" xr:uid="{00000000-0005-0000-0000-0000660F0000}"/>
    <cellStyle name="20% - Akzent2 8 7 2 4 3 2" xfId="3947" xr:uid="{00000000-0005-0000-0000-0000670F0000}"/>
    <cellStyle name="20% - Akzent2 8 7 2 4 4" xfId="3948" xr:uid="{00000000-0005-0000-0000-0000680F0000}"/>
    <cellStyle name="20% - Akzent2 8 7 2 5" xfId="3949" xr:uid="{00000000-0005-0000-0000-0000690F0000}"/>
    <cellStyle name="20% - Akzent2 8 7 2 5 2" xfId="3950" xr:uid="{00000000-0005-0000-0000-00006A0F0000}"/>
    <cellStyle name="20% - Akzent2 8 7 2 6" xfId="3951" xr:uid="{00000000-0005-0000-0000-00006B0F0000}"/>
    <cellStyle name="20% - Akzent2 8 7 2 6 2" xfId="3952" xr:uid="{00000000-0005-0000-0000-00006C0F0000}"/>
    <cellStyle name="20% - Akzent2 8 7 2 7" xfId="3953" xr:uid="{00000000-0005-0000-0000-00006D0F0000}"/>
    <cellStyle name="20% - Akzent2 8 7 3" xfId="3954" xr:uid="{00000000-0005-0000-0000-00006E0F0000}"/>
    <cellStyle name="20% - Akzent2 8 7 3 2" xfId="3955" xr:uid="{00000000-0005-0000-0000-00006F0F0000}"/>
    <cellStyle name="20% - Akzent2 8 7 3 2 2" xfId="3956" xr:uid="{00000000-0005-0000-0000-0000700F0000}"/>
    <cellStyle name="20% - Akzent2 8 7 3 3" xfId="3957" xr:uid="{00000000-0005-0000-0000-0000710F0000}"/>
    <cellStyle name="20% - Akzent2 8 7 3 3 2" xfId="3958" xr:uid="{00000000-0005-0000-0000-0000720F0000}"/>
    <cellStyle name="20% - Akzent2 8 7 3 4" xfId="3959" xr:uid="{00000000-0005-0000-0000-0000730F0000}"/>
    <cellStyle name="20% - Akzent2 8 7 4" xfId="3960" xr:uid="{00000000-0005-0000-0000-0000740F0000}"/>
    <cellStyle name="20% - Akzent2 8 7 4 2" xfId="3961" xr:uid="{00000000-0005-0000-0000-0000750F0000}"/>
    <cellStyle name="20% - Akzent2 8 7 4 2 2" xfId="3962" xr:uid="{00000000-0005-0000-0000-0000760F0000}"/>
    <cellStyle name="20% - Akzent2 8 7 4 3" xfId="3963" xr:uid="{00000000-0005-0000-0000-0000770F0000}"/>
    <cellStyle name="20% - Akzent2 8 7 4 3 2" xfId="3964" xr:uid="{00000000-0005-0000-0000-0000780F0000}"/>
    <cellStyle name="20% - Akzent2 8 7 4 4" xfId="3965" xr:uid="{00000000-0005-0000-0000-0000790F0000}"/>
    <cellStyle name="20% - Akzent2 8 7 5" xfId="3966" xr:uid="{00000000-0005-0000-0000-00007A0F0000}"/>
    <cellStyle name="20% - Akzent2 8 7 5 2" xfId="3967" xr:uid="{00000000-0005-0000-0000-00007B0F0000}"/>
    <cellStyle name="20% - Akzent2 8 7 5 2 2" xfId="3968" xr:uid="{00000000-0005-0000-0000-00007C0F0000}"/>
    <cellStyle name="20% - Akzent2 8 7 5 3" xfId="3969" xr:uid="{00000000-0005-0000-0000-00007D0F0000}"/>
    <cellStyle name="20% - Akzent2 8 7 5 3 2" xfId="3970" xr:uid="{00000000-0005-0000-0000-00007E0F0000}"/>
    <cellStyle name="20% - Akzent2 8 7 5 4" xfId="3971" xr:uid="{00000000-0005-0000-0000-00007F0F0000}"/>
    <cellStyle name="20% - Akzent2 8 7 6" xfId="3972" xr:uid="{00000000-0005-0000-0000-0000800F0000}"/>
    <cellStyle name="20% - Akzent2 8 7 6 2" xfId="3973" xr:uid="{00000000-0005-0000-0000-0000810F0000}"/>
    <cellStyle name="20% - Akzent2 8 7 7" xfId="3974" xr:uid="{00000000-0005-0000-0000-0000820F0000}"/>
    <cellStyle name="20% - Akzent2 8 7 7 2" xfId="3975" xr:uid="{00000000-0005-0000-0000-0000830F0000}"/>
    <cellStyle name="20% - Akzent2 8 7 8" xfId="3976" xr:uid="{00000000-0005-0000-0000-0000840F0000}"/>
    <cellStyle name="20% - Akzent2 9" xfId="3977" xr:uid="{00000000-0005-0000-0000-0000850F0000}"/>
    <cellStyle name="20% - Akzent2 9 2" xfId="3978" xr:uid="{00000000-0005-0000-0000-0000860F0000}"/>
    <cellStyle name="20% - Akzent2 9 2 2" xfId="3979" xr:uid="{00000000-0005-0000-0000-0000870F0000}"/>
    <cellStyle name="20% - Akzent2 9 2 2 2" xfId="3980" xr:uid="{00000000-0005-0000-0000-0000880F0000}"/>
    <cellStyle name="20% - Akzent2 9 2 2 2 2" xfId="3981" xr:uid="{00000000-0005-0000-0000-0000890F0000}"/>
    <cellStyle name="20% - Akzent2 9 2 2 2 2 2" xfId="3982" xr:uid="{00000000-0005-0000-0000-00008A0F0000}"/>
    <cellStyle name="20% - Akzent2 9 2 2 2 3" xfId="3983" xr:uid="{00000000-0005-0000-0000-00008B0F0000}"/>
    <cellStyle name="20% - Akzent2 9 2 2 2 3 2" xfId="3984" xr:uid="{00000000-0005-0000-0000-00008C0F0000}"/>
    <cellStyle name="20% - Akzent2 9 2 2 2 4" xfId="3985" xr:uid="{00000000-0005-0000-0000-00008D0F0000}"/>
    <cellStyle name="20% - Akzent2 9 2 2 3" xfId="3986" xr:uid="{00000000-0005-0000-0000-00008E0F0000}"/>
    <cellStyle name="20% - Akzent2 9 2 2 3 2" xfId="3987" xr:uid="{00000000-0005-0000-0000-00008F0F0000}"/>
    <cellStyle name="20% - Akzent2 9 2 2 3 2 2" xfId="3988" xr:uid="{00000000-0005-0000-0000-0000900F0000}"/>
    <cellStyle name="20% - Akzent2 9 2 2 3 3" xfId="3989" xr:uid="{00000000-0005-0000-0000-0000910F0000}"/>
    <cellStyle name="20% - Akzent2 9 2 2 3 3 2" xfId="3990" xr:uid="{00000000-0005-0000-0000-0000920F0000}"/>
    <cellStyle name="20% - Akzent2 9 2 2 3 4" xfId="3991" xr:uid="{00000000-0005-0000-0000-0000930F0000}"/>
    <cellStyle name="20% - Akzent2 9 2 2 4" xfId="3992" xr:uid="{00000000-0005-0000-0000-0000940F0000}"/>
    <cellStyle name="20% - Akzent2 9 2 2 4 2" xfId="3993" xr:uid="{00000000-0005-0000-0000-0000950F0000}"/>
    <cellStyle name="20% - Akzent2 9 2 2 4 2 2" xfId="3994" xr:uid="{00000000-0005-0000-0000-0000960F0000}"/>
    <cellStyle name="20% - Akzent2 9 2 2 4 3" xfId="3995" xr:uid="{00000000-0005-0000-0000-0000970F0000}"/>
    <cellStyle name="20% - Akzent2 9 2 2 4 3 2" xfId="3996" xr:uid="{00000000-0005-0000-0000-0000980F0000}"/>
    <cellStyle name="20% - Akzent2 9 2 2 4 4" xfId="3997" xr:uid="{00000000-0005-0000-0000-0000990F0000}"/>
    <cellStyle name="20% - Akzent2 9 2 2 5" xfId="3998" xr:uid="{00000000-0005-0000-0000-00009A0F0000}"/>
    <cellStyle name="20% - Akzent2 9 2 2 5 2" xfId="3999" xr:uid="{00000000-0005-0000-0000-00009B0F0000}"/>
    <cellStyle name="20% - Akzent2 9 2 2 6" xfId="4000" xr:uid="{00000000-0005-0000-0000-00009C0F0000}"/>
    <cellStyle name="20% - Akzent2 9 2 2 6 2" xfId="4001" xr:uid="{00000000-0005-0000-0000-00009D0F0000}"/>
    <cellStyle name="20% - Akzent2 9 2 2 7" xfId="4002" xr:uid="{00000000-0005-0000-0000-00009E0F0000}"/>
    <cellStyle name="20% - Akzent2 9 2 3" xfId="4003" xr:uid="{00000000-0005-0000-0000-00009F0F0000}"/>
    <cellStyle name="20% - Akzent2 9 2 3 2" xfId="4004" xr:uid="{00000000-0005-0000-0000-0000A00F0000}"/>
    <cellStyle name="20% - Akzent2 9 2 3 2 2" xfId="4005" xr:uid="{00000000-0005-0000-0000-0000A10F0000}"/>
    <cellStyle name="20% - Akzent2 9 2 3 3" xfId="4006" xr:uid="{00000000-0005-0000-0000-0000A20F0000}"/>
    <cellStyle name="20% - Akzent2 9 2 3 3 2" xfId="4007" xr:uid="{00000000-0005-0000-0000-0000A30F0000}"/>
    <cellStyle name="20% - Akzent2 9 2 3 4" xfId="4008" xr:uid="{00000000-0005-0000-0000-0000A40F0000}"/>
    <cellStyle name="20% - Akzent2 9 2 4" xfId="4009" xr:uid="{00000000-0005-0000-0000-0000A50F0000}"/>
    <cellStyle name="20% - Akzent2 9 2 4 2" xfId="4010" xr:uid="{00000000-0005-0000-0000-0000A60F0000}"/>
    <cellStyle name="20% - Akzent2 9 2 4 2 2" xfId="4011" xr:uid="{00000000-0005-0000-0000-0000A70F0000}"/>
    <cellStyle name="20% - Akzent2 9 2 4 3" xfId="4012" xr:uid="{00000000-0005-0000-0000-0000A80F0000}"/>
    <cellStyle name="20% - Akzent2 9 2 4 3 2" xfId="4013" xr:uid="{00000000-0005-0000-0000-0000A90F0000}"/>
    <cellStyle name="20% - Akzent2 9 2 4 4" xfId="4014" xr:uid="{00000000-0005-0000-0000-0000AA0F0000}"/>
    <cellStyle name="20% - Akzent2 9 2 5" xfId="4015" xr:uid="{00000000-0005-0000-0000-0000AB0F0000}"/>
    <cellStyle name="20% - Akzent2 9 2 5 2" xfId="4016" xr:uid="{00000000-0005-0000-0000-0000AC0F0000}"/>
    <cellStyle name="20% - Akzent2 9 2 5 2 2" xfId="4017" xr:uid="{00000000-0005-0000-0000-0000AD0F0000}"/>
    <cellStyle name="20% - Akzent2 9 2 5 3" xfId="4018" xr:uid="{00000000-0005-0000-0000-0000AE0F0000}"/>
    <cellStyle name="20% - Akzent2 9 2 5 3 2" xfId="4019" xr:uid="{00000000-0005-0000-0000-0000AF0F0000}"/>
    <cellStyle name="20% - Akzent2 9 2 5 4" xfId="4020" xr:uid="{00000000-0005-0000-0000-0000B00F0000}"/>
    <cellStyle name="20% - Akzent2 9 2 6" xfId="4021" xr:uid="{00000000-0005-0000-0000-0000B10F0000}"/>
    <cellStyle name="20% - Akzent2 9 2 6 2" xfId="4022" xr:uid="{00000000-0005-0000-0000-0000B20F0000}"/>
    <cellStyle name="20% - Akzent2 9 2 7" xfId="4023" xr:uid="{00000000-0005-0000-0000-0000B30F0000}"/>
    <cellStyle name="20% - Akzent2 9 2 7 2" xfId="4024" xr:uid="{00000000-0005-0000-0000-0000B40F0000}"/>
    <cellStyle name="20% - Akzent2 9 2 8" xfId="4025" xr:uid="{00000000-0005-0000-0000-0000B50F0000}"/>
    <cellStyle name="20% - Akzent2 9 3" xfId="4026" xr:uid="{00000000-0005-0000-0000-0000B60F0000}"/>
    <cellStyle name="20% - Akzent2 9 3 2" xfId="4027" xr:uid="{00000000-0005-0000-0000-0000B70F0000}"/>
    <cellStyle name="20% - Akzent2 9 3 2 2" xfId="4028" xr:uid="{00000000-0005-0000-0000-0000B80F0000}"/>
    <cellStyle name="20% - Akzent2 9 3 2 2 2" xfId="4029" xr:uid="{00000000-0005-0000-0000-0000B90F0000}"/>
    <cellStyle name="20% - Akzent2 9 3 2 2 2 2" xfId="4030" xr:uid="{00000000-0005-0000-0000-0000BA0F0000}"/>
    <cellStyle name="20% - Akzent2 9 3 2 2 3" xfId="4031" xr:uid="{00000000-0005-0000-0000-0000BB0F0000}"/>
    <cellStyle name="20% - Akzent2 9 3 2 2 3 2" xfId="4032" xr:uid="{00000000-0005-0000-0000-0000BC0F0000}"/>
    <cellStyle name="20% - Akzent2 9 3 2 2 4" xfId="4033" xr:uid="{00000000-0005-0000-0000-0000BD0F0000}"/>
    <cellStyle name="20% - Akzent2 9 3 2 3" xfId="4034" xr:uid="{00000000-0005-0000-0000-0000BE0F0000}"/>
    <cellStyle name="20% - Akzent2 9 3 2 3 2" xfId="4035" xr:uid="{00000000-0005-0000-0000-0000BF0F0000}"/>
    <cellStyle name="20% - Akzent2 9 3 2 3 2 2" xfId="4036" xr:uid="{00000000-0005-0000-0000-0000C00F0000}"/>
    <cellStyle name="20% - Akzent2 9 3 2 3 3" xfId="4037" xr:uid="{00000000-0005-0000-0000-0000C10F0000}"/>
    <cellStyle name="20% - Akzent2 9 3 2 3 3 2" xfId="4038" xr:uid="{00000000-0005-0000-0000-0000C20F0000}"/>
    <cellStyle name="20% - Akzent2 9 3 2 3 4" xfId="4039" xr:uid="{00000000-0005-0000-0000-0000C30F0000}"/>
    <cellStyle name="20% - Akzent2 9 3 2 4" xfId="4040" xr:uid="{00000000-0005-0000-0000-0000C40F0000}"/>
    <cellStyle name="20% - Akzent2 9 3 2 4 2" xfId="4041" xr:uid="{00000000-0005-0000-0000-0000C50F0000}"/>
    <cellStyle name="20% - Akzent2 9 3 2 4 2 2" xfId="4042" xr:uid="{00000000-0005-0000-0000-0000C60F0000}"/>
    <cellStyle name="20% - Akzent2 9 3 2 4 3" xfId="4043" xr:uid="{00000000-0005-0000-0000-0000C70F0000}"/>
    <cellStyle name="20% - Akzent2 9 3 2 4 3 2" xfId="4044" xr:uid="{00000000-0005-0000-0000-0000C80F0000}"/>
    <cellStyle name="20% - Akzent2 9 3 2 4 4" xfId="4045" xr:uid="{00000000-0005-0000-0000-0000C90F0000}"/>
    <cellStyle name="20% - Akzent2 9 3 2 5" xfId="4046" xr:uid="{00000000-0005-0000-0000-0000CA0F0000}"/>
    <cellStyle name="20% - Akzent2 9 3 2 5 2" xfId="4047" xr:uid="{00000000-0005-0000-0000-0000CB0F0000}"/>
    <cellStyle name="20% - Akzent2 9 3 2 6" xfId="4048" xr:uid="{00000000-0005-0000-0000-0000CC0F0000}"/>
    <cellStyle name="20% - Akzent2 9 3 2 6 2" xfId="4049" xr:uid="{00000000-0005-0000-0000-0000CD0F0000}"/>
    <cellStyle name="20% - Akzent2 9 3 2 7" xfId="4050" xr:uid="{00000000-0005-0000-0000-0000CE0F0000}"/>
    <cellStyle name="20% - Akzent2 9 3 3" xfId="4051" xr:uid="{00000000-0005-0000-0000-0000CF0F0000}"/>
    <cellStyle name="20% - Akzent2 9 3 3 2" xfId="4052" xr:uid="{00000000-0005-0000-0000-0000D00F0000}"/>
    <cellStyle name="20% - Akzent2 9 3 3 2 2" xfId="4053" xr:uid="{00000000-0005-0000-0000-0000D10F0000}"/>
    <cellStyle name="20% - Akzent2 9 3 3 3" xfId="4054" xr:uid="{00000000-0005-0000-0000-0000D20F0000}"/>
    <cellStyle name="20% - Akzent2 9 3 3 3 2" xfId="4055" xr:uid="{00000000-0005-0000-0000-0000D30F0000}"/>
    <cellStyle name="20% - Akzent2 9 3 3 4" xfId="4056" xr:uid="{00000000-0005-0000-0000-0000D40F0000}"/>
    <cellStyle name="20% - Akzent2 9 3 4" xfId="4057" xr:uid="{00000000-0005-0000-0000-0000D50F0000}"/>
    <cellStyle name="20% - Akzent2 9 3 4 2" xfId="4058" xr:uid="{00000000-0005-0000-0000-0000D60F0000}"/>
    <cellStyle name="20% - Akzent2 9 3 4 2 2" xfId="4059" xr:uid="{00000000-0005-0000-0000-0000D70F0000}"/>
    <cellStyle name="20% - Akzent2 9 3 4 3" xfId="4060" xr:uid="{00000000-0005-0000-0000-0000D80F0000}"/>
    <cellStyle name="20% - Akzent2 9 3 4 3 2" xfId="4061" xr:uid="{00000000-0005-0000-0000-0000D90F0000}"/>
    <cellStyle name="20% - Akzent2 9 3 4 4" xfId="4062" xr:uid="{00000000-0005-0000-0000-0000DA0F0000}"/>
    <cellStyle name="20% - Akzent2 9 3 5" xfId="4063" xr:uid="{00000000-0005-0000-0000-0000DB0F0000}"/>
    <cellStyle name="20% - Akzent2 9 3 5 2" xfId="4064" xr:uid="{00000000-0005-0000-0000-0000DC0F0000}"/>
    <cellStyle name="20% - Akzent2 9 3 5 2 2" xfId="4065" xr:uid="{00000000-0005-0000-0000-0000DD0F0000}"/>
    <cellStyle name="20% - Akzent2 9 3 5 3" xfId="4066" xr:uid="{00000000-0005-0000-0000-0000DE0F0000}"/>
    <cellStyle name="20% - Akzent2 9 3 5 3 2" xfId="4067" xr:uid="{00000000-0005-0000-0000-0000DF0F0000}"/>
    <cellStyle name="20% - Akzent2 9 3 5 4" xfId="4068" xr:uid="{00000000-0005-0000-0000-0000E00F0000}"/>
    <cellStyle name="20% - Akzent2 9 3 6" xfId="4069" xr:uid="{00000000-0005-0000-0000-0000E10F0000}"/>
    <cellStyle name="20% - Akzent2 9 3 6 2" xfId="4070" xr:uid="{00000000-0005-0000-0000-0000E20F0000}"/>
    <cellStyle name="20% - Akzent2 9 3 7" xfId="4071" xr:uid="{00000000-0005-0000-0000-0000E30F0000}"/>
    <cellStyle name="20% - Akzent2 9 3 7 2" xfId="4072" xr:uid="{00000000-0005-0000-0000-0000E40F0000}"/>
    <cellStyle name="20% - Akzent2 9 3 8" xfId="4073" xr:uid="{00000000-0005-0000-0000-0000E50F0000}"/>
    <cellStyle name="20% - Akzent2 9 4" xfId="4074" xr:uid="{00000000-0005-0000-0000-0000E60F0000}"/>
    <cellStyle name="20% - Akzent2 9 4 2" xfId="4075" xr:uid="{00000000-0005-0000-0000-0000E70F0000}"/>
    <cellStyle name="20% - Akzent2 9 4 2 2" xfId="4076" xr:uid="{00000000-0005-0000-0000-0000E80F0000}"/>
    <cellStyle name="20% - Akzent2 9 4 2 2 2" xfId="4077" xr:uid="{00000000-0005-0000-0000-0000E90F0000}"/>
    <cellStyle name="20% - Akzent2 9 4 2 2 2 2" xfId="4078" xr:uid="{00000000-0005-0000-0000-0000EA0F0000}"/>
    <cellStyle name="20% - Akzent2 9 4 2 2 3" xfId="4079" xr:uid="{00000000-0005-0000-0000-0000EB0F0000}"/>
    <cellStyle name="20% - Akzent2 9 4 2 2 3 2" xfId="4080" xr:uid="{00000000-0005-0000-0000-0000EC0F0000}"/>
    <cellStyle name="20% - Akzent2 9 4 2 2 4" xfId="4081" xr:uid="{00000000-0005-0000-0000-0000ED0F0000}"/>
    <cellStyle name="20% - Akzent2 9 4 2 3" xfId="4082" xr:uid="{00000000-0005-0000-0000-0000EE0F0000}"/>
    <cellStyle name="20% - Akzent2 9 4 2 3 2" xfId="4083" xr:uid="{00000000-0005-0000-0000-0000EF0F0000}"/>
    <cellStyle name="20% - Akzent2 9 4 2 3 2 2" xfId="4084" xr:uid="{00000000-0005-0000-0000-0000F00F0000}"/>
    <cellStyle name="20% - Akzent2 9 4 2 3 3" xfId="4085" xr:uid="{00000000-0005-0000-0000-0000F10F0000}"/>
    <cellStyle name="20% - Akzent2 9 4 2 3 3 2" xfId="4086" xr:uid="{00000000-0005-0000-0000-0000F20F0000}"/>
    <cellStyle name="20% - Akzent2 9 4 2 3 4" xfId="4087" xr:uid="{00000000-0005-0000-0000-0000F30F0000}"/>
    <cellStyle name="20% - Akzent2 9 4 2 4" xfId="4088" xr:uid="{00000000-0005-0000-0000-0000F40F0000}"/>
    <cellStyle name="20% - Akzent2 9 4 2 4 2" xfId="4089" xr:uid="{00000000-0005-0000-0000-0000F50F0000}"/>
    <cellStyle name="20% - Akzent2 9 4 2 4 2 2" xfId="4090" xr:uid="{00000000-0005-0000-0000-0000F60F0000}"/>
    <cellStyle name="20% - Akzent2 9 4 2 4 3" xfId="4091" xr:uid="{00000000-0005-0000-0000-0000F70F0000}"/>
    <cellStyle name="20% - Akzent2 9 4 2 4 3 2" xfId="4092" xr:uid="{00000000-0005-0000-0000-0000F80F0000}"/>
    <cellStyle name="20% - Akzent2 9 4 2 4 4" xfId="4093" xr:uid="{00000000-0005-0000-0000-0000F90F0000}"/>
    <cellStyle name="20% - Akzent2 9 4 2 5" xfId="4094" xr:uid="{00000000-0005-0000-0000-0000FA0F0000}"/>
    <cellStyle name="20% - Akzent2 9 4 2 5 2" xfId="4095" xr:uid="{00000000-0005-0000-0000-0000FB0F0000}"/>
    <cellStyle name="20% - Akzent2 9 4 2 6" xfId="4096" xr:uid="{00000000-0005-0000-0000-0000FC0F0000}"/>
    <cellStyle name="20% - Akzent2 9 4 2 6 2" xfId="4097" xr:uid="{00000000-0005-0000-0000-0000FD0F0000}"/>
    <cellStyle name="20% - Akzent2 9 4 2 7" xfId="4098" xr:uid="{00000000-0005-0000-0000-0000FE0F0000}"/>
    <cellStyle name="20% - Akzent2 9 4 3" xfId="4099" xr:uid="{00000000-0005-0000-0000-0000FF0F0000}"/>
    <cellStyle name="20% - Akzent2 9 4 3 2" xfId="4100" xr:uid="{00000000-0005-0000-0000-000000100000}"/>
    <cellStyle name="20% - Akzent2 9 4 3 2 2" xfId="4101" xr:uid="{00000000-0005-0000-0000-000001100000}"/>
    <cellStyle name="20% - Akzent2 9 4 3 3" xfId="4102" xr:uid="{00000000-0005-0000-0000-000002100000}"/>
    <cellStyle name="20% - Akzent2 9 4 3 3 2" xfId="4103" xr:uid="{00000000-0005-0000-0000-000003100000}"/>
    <cellStyle name="20% - Akzent2 9 4 3 4" xfId="4104" xr:uid="{00000000-0005-0000-0000-000004100000}"/>
    <cellStyle name="20% - Akzent2 9 4 4" xfId="4105" xr:uid="{00000000-0005-0000-0000-000005100000}"/>
    <cellStyle name="20% - Akzent2 9 4 4 2" xfId="4106" xr:uid="{00000000-0005-0000-0000-000006100000}"/>
    <cellStyle name="20% - Akzent2 9 4 4 2 2" xfId="4107" xr:uid="{00000000-0005-0000-0000-000007100000}"/>
    <cellStyle name="20% - Akzent2 9 4 4 3" xfId="4108" xr:uid="{00000000-0005-0000-0000-000008100000}"/>
    <cellStyle name="20% - Akzent2 9 4 4 3 2" xfId="4109" xr:uid="{00000000-0005-0000-0000-000009100000}"/>
    <cellStyle name="20% - Akzent2 9 4 4 4" xfId="4110" xr:uid="{00000000-0005-0000-0000-00000A100000}"/>
    <cellStyle name="20% - Akzent2 9 4 5" xfId="4111" xr:uid="{00000000-0005-0000-0000-00000B100000}"/>
    <cellStyle name="20% - Akzent2 9 4 5 2" xfId="4112" xr:uid="{00000000-0005-0000-0000-00000C100000}"/>
    <cellStyle name="20% - Akzent2 9 4 5 2 2" xfId="4113" xr:uid="{00000000-0005-0000-0000-00000D100000}"/>
    <cellStyle name="20% - Akzent2 9 4 5 3" xfId="4114" xr:uid="{00000000-0005-0000-0000-00000E100000}"/>
    <cellStyle name="20% - Akzent2 9 4 5 3 2" xfId="4115" xr:uid="{00000000-0005-0000-0000-00000F100000}"/>
    <cellStyle name="20% - Akzent2 9 4 5 4" xfId="4116" xr:uid="{00000000-0005-0000-0000-000010100000}"/>
    <cellStyle name="20% - Akzent2 9 4 6" xfId="4117" xr:uid="{00000000-0005-0000-0000-000011100000}"/>
    <cellStyle name="20% - Akzent2 9 4 6 2" xfId="4118" xr:uid="{00000000-0005-0000-0000-000012100000}"/>
    <cellStyle name="20% - Akzent2 9 4 7" xfId="4119" xr:uid="{00000000-0005-0000-0000-000013100000}"/>
    <cellStyle name="20% - Akzent2 9 4 7 2" xfId="4120" xr:uid="{00000000-0005-0000-0000-000014100000}"/>
    <cellStyle name="20% - Akzent2 9 4 8" xfId="4121" xr:uid="{00000000-0005-0000-0000-000015100000}"/>
    <cellStyle name="20% - Akzent2 9 5" xfId="4122" xr:uid="{00000000-0005-0000-0000-000016100000}"/>
    <cellStyle name="20% - Akzent2 9 5 2" xfId="4123" xr:uid="{00000000-0005-0000-0000-000017100000}"/>
    <cellStyle name="20% - Akzent2 9 5 2 2" xfId="4124" xr:uid="{00000000-0005-0000-0000-000018100000}"/>
    <cellStyle name="20% - Akzent2 9 5 2 2 2" xfId="4125" xr:uid="{00000000-0005-0000-0000-000019100000}"/>
    <cellStyle name="20% - Akzent2 9 5 2 2 2 2" xfId="4126" xr:uid="{00000000-0005-0000-0000-00001A100000}"/>
    <cellStyle name="20% - Akzent2 9 5 2 2 3" xfId="4127" xr:uid="{00000000-0005-0000-0000-00001B100000}"/>
    <cellStyle name="20% - Akzent2 9 5 2 2 3 2" xfId="4128" xr:uid="{00000000-0005-0000-0000-00001C100000}"/>
    <cellStyle name="20% - Akzent2 9 5 2 2 4" xfId="4129" xr:uid="{00000000-0005-0000-0000-00001D100000}"/>
    <cellStyle name="20% - Akzent2 9 5 2 3" xfId="4130" xr:uid="{00000000-0005-0000-0000-00001E100000}"/>
    <cellStyle name="20% - Akzent2 9 5 2 3 2" xfId="4131" xr:uid="{00000000-0005-0000-0000-00001F100000}"/>
    <cellStyle name="20% - Akzent2 9 5 2 3 2 2" xfId="4132" xr:uid="{00000000-0005-0000-0000-000020100000}"/>
    <cellStyle name="20% - Akzent2 9 5 2 3 3" xfId="4133" xr:uid="{00000000-0005-0000-0000-000021100000}"/>
    <cellStyle name="20% - Akzent2 9 5 2 3 3 2" xfId="4134" xr:uid="{00000000-0005-0000-0000-000022100000}"/>
    <cellStyle name="20% - Akzent2 9 5 2 3 4" xfId="4135" xr:uid="{00000000-0005-0000-0000-000023100000}"/>
    <cellStyle name="20% - Akzent2 9 5 2 4" xfId="4136" xr:uid="{00000000-0005-0000-0000-000024100000}"/>
    <cellStyle name="20% - Akzent2 9 5 2 4 2" xfId="4137" xr:uid="{00000000-0005-0000-0000-000025100000}"/>
    <cellStyle name="20% - Akzent2 9 5 2 4 2 2" xfId="4138" xr:uid="{00000000-0005-0000-0000-000026100000}"/>
    <cellStyle name="20% - Akzent2 9 5 2 4 3" xfId="4139" xr:uid="{00000000-0005-0000-0000-000027100000}"/>
    <cellStyle name="20% - Akzent2 9 5 2 4 3 2" xfId="4140" xr:uid="{00000000-0005-0000-0000-000028100000}"/>
    <cellStyle name="20% - Akzent2 9 5 2 4 4" xfId="4141" xr:uid="{00000000-0005-0000-0000-000029100000}"/>
    <cellStyle name="20% - Akzent2 9 5 2 5" xfId="4142" xr:uid="{00000000-0005-0000-0000-00002A100000}"/>
    <cellStyle name="20% - Akzent2 9 5 2 5 2" xfId="4143" xr:uid="{00000000-0005-0000-0000-00002B100000}"/>
    <cellStyle name="20% - Akzent2 9 5 2 6" xfId="4144" xr:uid="{00000000-0005-0000-0000-00002C100000}"/>
    <cellStyle name="20% - Akzent2 9 5 2 6 2" xfId="4145" xr:uid="{00000000-0005-0000-0000-00002D100000}"/>
    <cellStyle name="20% - Akzent2 9 5 2 7" xfId="4146" xr:uid="{00000000-0005-0000-0000-00002E100000}"/>
    <cellStyle name="20% - Akzent2 9 5 3" xfId="4147" xr:uid="{00000000-0005-0000-0000-00002F100000}"/>
    <cellStyle name="20% - Akzent2 9 5 3 2" xfId="4148" xr:uid="{00000000-0005-0000-0000-000030100000}"/>
    <cellStyle name="20% - Akzent2 9 5 3 2 2" xfId="4149" xr:uid="{00000000-0005-0000-0000-000031100000}"/>
    <cellStyle name="20% - Akzent2 9 5 3 3" xfId="4150" xr:uid="{00000000-0005-0000-0000-000032100000}"/>
    <cellStyle name="20% - Akzent2 9 5 3 3 2" xfId="4151" xr:uid="{00000000-0005-0000-0000-000033100000}"/>
    <cellStyle name="20% - Akzent2 9 5 3 4" xfId="4152" xr:uid="{00000000-0005-0000-0000-000034100000}"/>
    <cellStyle name="20% - Akzent2 9 5 4" xfId="4153" xr:uid="{00000000-0005-0000-0000-000035100000}"/>
    <cellStyle name="20% - Akzent2 9 5 4 2" xfId="4154" xr:uid="{00000000-0005-0000-0000-000036100000}"/>
    <cellStyle name="20% - Akzent2 9 5 4 2 2" xfId="4155" xr:uid="{00000000-0005-0000-0000-000037100000}"/>
    <cellStyle name="20% - Akzent2 9 5 4 3" xfId="4156" xr:uid="{00000000-0005-0000-0000-000038100000}"/>
    <cellStyle name="20% - Akzent2 9 5 4 3 2" xfId="4157" xr:uid="{00000000-0005-0000-0000-000039100000}"/>
    <cellStyle name="20% - Akzent2 9 5 4 4" xfId="4158" xr:uid="{00000000-0005-0000-0000-00003A100000}"/>
    <cellStyle name="20% - Akzent2 9 5 5" xfId="4159" xr:uid="{00000000-0005-0000-0000-00003B100000}"/>
    <cellStyle name="20% - Akzent2 9 5 5 2" xfId="4160" xr:uid="{00000000-0005-0000-0000-00003C100000}"/>
    <cellStyle name="20% - Akzent2 9 5 5 2 2" xfId="4161" xr:uid="{00000000-0005-0000-0000-00003D100000}"/>
    <cellStyle name="20% - Akzent2 9 5 5 3" xfId="4162" xr:uid="{00000000-0005-0000-0000-00003E100000}"/>
    <cellStyle name="20% - Akzent2 9 5 5 3 2" xfId="4163" xr:uid="{00000000-0005-0000-0000-00003F100000}"/>
    <cellStyle name="20% - Akzent2 9 5 5 4" xfId="4164" xr:uid="{00000000-0005-0000-0000-000040100000}"/>
    <cellStyle name="20% - Akzent2 9 5 6" xfId="4165" xr:uid="{00000000-0005-0000-0000-000041100000}"/>
    <cellStyle name="20% - Akzent2 9 5 6 2" xfId="4166" xr:uid="{00000000-0005-0000-0000-000042100000}"/>
    <cellStyle name="20% - Akzent2 9 5 7" xfId="4167" xr:uid="{00000000-0005-0000-0000-000043100000}"/>
    <cellStyle name="20% - Akzent2 9 5 7 2" xfId="4168" xr:uid="{00000000-0005-0000-0000-000044100000}"/>
    <cellStyle name="20% - Akzent2 9 5 8" xfId="4169" xr:uid="{00000000-0005-0000-0000-000045100000}"/>
    <cellStyle name="20% - Akzent2 9 6" xfId="4170" xr:uid="{00000000-0005-0000-0000-000046100000}"/>
    <cellStyle name="20% - Akzent2 9 6 2" xfId="4171" xr:uid="{00000000-0005-0000-0000-000047100000}"/>
    <cellStyle name="20% - Akzent2 9 6 2 2" xfId="4172" xr:uid="{00000000-0005-0000-0000-000048100000}"/>
    <cellStyle name="20% - Akzent2 9 6 2 2 2" xfId="4173" xr:uid="{00000000-0005-0000-0000-000049100000}"/>
    <cellStyle name="20% - Akzent2 9 6 2 2 2 2" xfId="4174" xr:uid="{00000000-0005-0000-0000-00004A100000}"/>
    <cellStyle name="20% - Akzent2 9 6 2 2 3" xfId="4175" xr:uid="{00000000-0005-0000-0000-00004B100000}"/>
    <cellStyle name="20% - Akzent2 9 6 2 2 3 2" xfId="4176" xr:uid="{00000000-0005-0000-0000-00004C100000}"/>
    <cellStyle name="20% - Akzent2 9 6 2 2 4" xfId="4177" xr:uid="{00000000-0005-0000-0000-00004D100000}"/>
    <cellStyle name="20% - Akzent2 9 6 2 3" xfId="4178" xr:uid="{00000000-0005-0000-0000-00004E100000}"/>
    <cellStyle name="20% - Akzent2 9 6 2 3 2" xfId="4179" xr:uid="{00000000-0005-0000-0000-00004F100000}"/>
    <cellStyle name="20% - Akzent2 9 6 2 3 2 2" xfId="4180" xr:uid="{00000000-0005-0000-0000-000050100000}"/>
    <cellStyle name="20% - Akzent2 9 6 2 3 3" xfId="4181" xr:uid="{00000000-0005-0000-0000-000051100000}"/>
    <cellStyle name="20% - Akzent2 9 6 2 3 3 2" xfId="4182" xr:uid="{00000000-0005-0000-0000-000052100000}"/>
    <cellStyle name="20% - Akzent2 9 6 2 3 4" xfId="4183" xr:uid="{00000000-0005-0000-0000-000053100000}"/>
    <cellStyle name="20% - Akzent2 9 6 2 4" xfId="4184" xr:uid="{00000000-0005-0000-0000-000054100000}"/>
    <cellStyle name="20% - Akzent2 9 6 2 4 2" xfId="4185" xr:uid="{00000000-0005-0000-0000-000055100000}"/>
    <cellStyle name="20% - Akzent2 9 6 2 4 2 2" xfId="4186" xr:uid="{00000000-0005-0000-0000-000056100000}"/>
    <cellStyle name="20% - Akzent2 9 6 2 4 3" xfId="4187" xr:uid="{00000000-0005-0000-0000-000057100000}"/>
    <cellStyle name="20% - Akzent2 9 6 2 4 3 2" xfId="4188" xr:uid="{00000000-0005-0000-0000-000058100000}"/>
    <cellStyle name="20% - Akzent2 9 6 2 4 4" xfId="4189" xr:uid="{00000000-0005-0000-0000-000059100000}"/>
    <cellStyle name="20% - Akzent2 9 6 2 5" xfId="4190" xr:uid="{00000000-0005-0000-0000-00005A100000}"/>
    <cellStyle name="20% - Akzent2 9 6 2 5 2" xfId="4191" xr:uid="{00000000-0005-0000-0000-00005B100000}"/>
    <cellStyle name="20% - Akzent2 9 6 2 6" xfId="4192" xr:uid="{00000000-0005-0000-0000-00005C100000}"/>
    <cellStyle name="20% - Akzent2 9 6 2 6 2" xfId="4193" xr:uid="{00000000-0005-0000-0000-00005D100000}"/>
    <cellStyle name="20% - Akzent2 9 6 2 7" xfId="4194" xr:uid="{00000000-0005-0000-0000-00005E100000}"/>
    <cellStyle name="20% - Akzent2 9 6 3" xfId="4195" xr:uid="{00000000-0005-0000-0000-00005F100000}"/>
    <cellStyle name="20% - Akzent2 9 6 3 2" xfId="4196" xr:uid="{00000000-0005-0000-0000-000060100000}"/>
    <cellStyle name="20% - Akzent2 9 6 3 2 2" xfId="4197" xr:uid="{00000000-0005-0000-0000-000061100000}"/>
    <cellStyle name="20% - Akzent2 9 6 3 3" xfId="4198" xr:uid="{00000000-0005-0000-0000-000062100000}"/>
    <cellStyle name="20% - Akzent2 9 6 3 3 2" xfId="4199" xr:uid="{00000000-0005-0000-0000-000063100000}"/>
    <cellStyle name="20% - Akzent2 9 6 3 4" xfId="4200" xr:uid="{00000000-0005-0000-0000-000064100000}"/>
    <cellStyle name="20% - Akzent2 9 6 4" xfId="4201" xr:uid="{00000000-0005-0000-0000-000065100000}"/>
    <cellStyle name="20% - Akzent2 9 6 4 2" xfId="4202" xr:uid="{00000000-0005-0000-0000-000066100000}"/>
    <cellStyle name="20% - Akzent2 9 6 4 2 2" xfId="4203" xr:uid="{00000000-0005-0000-0000-000067100000}"/>
    <cellStyle name="20% - Akzent2 9 6 4 3" xfId="4204" xr:uid="{00000000-0005-0000-0000-000068100000}"/>
    <cellStyle name="20% - Akzent2 9 6 4 3 2" xfId="4205" xr:uid="{00000000-0005-0000-0000-000069100000}"/>
    <cellStyle name="20% - Akzent2 9 6 4 4" xfId="4206" xr:uid="{00000000-0005-0000-0000-00006A100000}"/>
    <cellStyle name="20% - Akzent2 9 6 5" xfId="4207" xr:uid="{00000000-0005-0000-0000-00006B100000}"/>
    <cellStyle name="20% - Akzent2 9 6 5 2" xfId="4208" xr:uid="{00000000-0005-0000-0000-00006C100000}"/>
    <cellStyle name="20% - Akzent2 9 6 5 2 2" xfId="4209" xr:uid="{00000000-0005-0000-0000-00006D100000}"/>
    <cellStyle name="20% - Akzent2 9 6 5 3" xfId="4210" xr:uid="{00000000-0005-0000-0000-00006E100000}"/>
    <cellStyle name="20% - Akzent2 9 6 5 3 2" xfId="4211" xr:uid="{00000000-0005-0000-0000-00006F100000}"/>
    <cellStyle name="20% - Akzent2 9 6 5 4" xfId="4212" xr:uid="{00000000-0005-0000-0000-000070100000}"/>
    <cellStyle name="20% - Akzent2 9 6 6" xfId="4213" xr:uid="{00000000-0005-0000-0000-000071100000}"/>
    <cellStyle name="20% - Akzent2 9 6 6 2" xfId="4214" xr:uid="{00000000-0005-0000-0000-000072100000}"/>
    <cellStyle name="20% - Akzent2 9 6 7" xfId="4215" xr:uid="{00000000-0005-0000-0000-000073100000}"/>
    <cellStyle name="20% - Akzent2 9 6 7 2" xfId="4216" xr:uid="{00000000-0005-0000-0000-000074100000}"/>
    <cellStyle name="20% - Akzent2 9 6 8" xfId="4217" xr:uid="{00000000-0005-0000-0000-000075100000}"/>
    <cellStyle name="20% - Akzent2 9 7" xfId="4218" xr:uid="{00000000-0005-0000-0000-000076100000}"/>
    <cellStyle name="20% - Akzent2 9 7 2" xfId="4219" xr:uid="{00000000-0005-0000-0000-000077100000}"/>
    <cellStyle name="20% - Akzent2 9 7 2 2" xfId="4220" xr:uid="{00000000-0005-0000-0000-000078100000}"/>
    <cellStyle name="20% - Akzent2 9 7 2 2 2" xfId="4221" xr:uid="{00000000-0005-0000-0000-000079100000}"/>
    <cellStyle name="20% - Akzent2 9 7 2 2 2 2" xfId="4222" xr:uid="{00000000-0005-0000-0000-00007A100000}"/>
    <cellStyle name="20% - Akzent2 9 7 2 2 3" xfId="4223" xr:uid="{00000000-0005-0000-0000-00007B100000}"/>
    <cellStyle name="20% - Akzent2 9 7 2 2 3 2" xfId="4224" xr:uid="{00000000-0005-0000-0000-00007C100000}"/>
    <cellStyle name="20% - Akzent2 9 7 2 2 4" xfId="4225" xr:uid="{00000000-0005-0000-0000-00007D100000}"/>
    <cellStyle name="20% - Akzent2 9 7 2 3" xfId="4226" xr:uid="{00000000-0005-0000-0000-00007E100000}"/>
    <cellStyle name="20% - Akzent2 9 7 2 3 2" xfId="4227" xr:uid="{00000000-0005-0000-0000-00007F100000}"/>
    <cellStyle name="20% - Akzent2 9 7 2 3 2 2" xfId="4228" xr:uid="{00000000-0005-0000-0000-000080100000}"/>
    <cellStyle name="20% - Akzent2 9 7 2 3 3" xfId="4229" xr:uid="{00000000-0005-0000-0000-000081100000}"/>
    <cellStyle name="20% - Akzent2 9 7 2 3 3 2" xfId="4230" xr:uid="{00000000-0005-0000-0000-000082100000}"/>
    <cellStyle name="20% - Akzent2 9 7 2 3 4" xfId="4231" xr:uid="{00000000-0005-0000-0000-000083100000}"/>
    <cellStyle name="20% - Akzent2 9 7 2 4" xfId="4232" xr:uid="{00000000-0005-0000-0000-000084100000}"/>
    <cellStyle name="20% - Akzent2 9 7 2 4 2" xfId="4233" xr:uid="{00000000-0005-0000-0000-000085100000}"/>
    <cellStyle name="20% - Akzent2 9 7 2 4 2 2" xfId="4234" xr:uid="{00000000-0005-0000-0000-000086100000}"/>
    <cellStyle name="20% - Akzent2 9 7 2 4 3" xfId="4235" xr:uid="{00000000-0005-0000-0000-000087100000}"/>
    <cellStyle name="20% - Akzent2 9 7 2 4 3 2" xfId="4236" xr:uid="{00000000-0005-0000-0000-000088100000}"/>
    <cellStyle name="20% - Akzent2 9 7 2 4 4" xfId="4237" xr:uid="{00000000-0005-0000-0000-000089100000}"/>
    <cellStyle name="20% - Akzent2 9 7 2 5" xfId="4238" xr:uid="{00000000-0005-0000-0000-00008A100000}"/>
    <cellStyle name="20% - Akzent2 9 7 2 5 2" xfId="4239" xr:uid="{00000000-0005-0000-0000-00008B100000}"/>
    <cellStyle name="20% - Akzent2 9 7 2 6" xfId="4240" xr:uid="{00000000-0005-0000-0000-00008C100000}"/>
    <cellStyle name="20% - Akzent2 9 7 2 6 2" xfId="4241" xr:uid="{00000000-0005-0000-0000-00008D100000}"/>
    <cellStyle name="20% - Akzent2 9 7 2 7" xfId="4242" xr:uid="{00000000-0005-0000-0000-00008E100000}"/>
    <cellStyle name="20% - Akzent2 9 7 3" xfId="4243" xr:uid="{00000000-0005-0000-0000-00008F100000}"/>
    <cellStyle name="20% - Akzent2 9 7 3 2" xfId="4244" xr:uid="{00000000-0005-0000-0000-000090100000}"/>
    <cellStyle name="20% - Akzent2 9 7 3 2 2" xfId="4245" xr:uid="{00000000-0005-0000-0000-000091100000}"/>
    <cellStyle name="20% - Akzent2 9 7 3 3" xfId="4246" xr:uid="{00000000-0005-0000-0000-000092100000}"/>
    <cellStyle name="20% - Akzent2 9 7 3 3 2" xfId="4247" xr:uid="{00000000-0005-0000-0000-000093100000}"/>
    <cellStyle name="20% - Akzent2 9 7 3 4" xfId="4248" xr:uid="{00000000-0005-0000-0000-000094100000}"/>
    <cellStyle name="20% - Akzent2 9 7 4" xfId="4249" xr:uid="{00000000-0005-0000-0000-000095100000}"/>
    <cellStyle name="20% - Akzent2 9 7 4 2" xfId="4250" xr:uid="{00000000-0005-0000-0000-000096100000}"/>
    <cellStyle name="20% - Akzent2 9 7 4 2 2" xfId="4251" xr:uid="{00000000-0005-0000-0000-000097100000}"/>
    <cellStyle name="20% - Akzent2 9 7 4 3" xfId="4252" xr:uid="{00000000-0005-0000-0000-000098100000}"/>
    <cellStyle name="20% - Akzent2 9 7 4 3 2" xfId="4253" xr:uid="{00000000-0005-0000-0000-000099100000}"/>
    <cellStyle name="20% - Akzent2 9 7 4 4" xfId="4254" xr:uid="{00000000-0005-0000-0000-00009A100000}"/>
    <cellStyle name="20% - Akzent2 9 7 5" xfId="4255" xr:uid="{00000000-0005-0000-0000-00009B100000}"/>
    <cellStyle name="20% - Akzent2 9 7 5 2" xfId="4256" xr:uid="{00000000-0005-0000-0000-00009C100000}"/>
    <cellStyle name="20% - Akzent2 9 7 5 2 2" xfId="4257" xr:uid="{00000000-0005-0000-0000-00009D100000}"/>
    <cellStyle name="20% - Akzent2 9 7 5 3" xfId="4258" xr:uid="{00000000-0005-0000-0000-00009E100000}"/>
    <cellStyle name="20% - Akzent2 9 7 5 3 2" xfId="4259" xr:uid="{00000000-0005-0000-0000-00009F100000}"/>
    <cellStyle name="20% - Akzent2 9 7 5 4" xfId="4260" xr:uid="{00000000-0005-0000-0000-0000A0100000}"/>
    <cellStyle name="20% - Akzent2 9 7 6" xfId="4261" xr:uid="{00000000-0005-0000-0000-0000A1100000}"/>
    <cellStyle name="20% - Akzent2 9 7 6 2" xfId="4262" xr:uid="{00000000-0005-0000-0000-0000A2100000}"/>
    <cellStyle name="20% - Akzent2 9 7 7" xfId="4263" xr:uid="{00000000-0005-0000-0000-0000A3100000}"/>
    <cellStyle name="20% - Akzent2 9 7 7 2" xfId="4264" xr:uid="{00000000-0005-0000-0000-0000A4100000}"/>
    <cellStyle name="20% - Akzent2 9 7 8" xfId="4265" xr:uid="{00000000-0005-0000-0000-0000A5100000}"/>
    <cellStyle name="20% - Akzent3 10" xfId="4266" xr:uid="{00000000-0005-0000-0000-0000A6100000}"/>
    <cellStyle name="20% - Akzent3 10 2" xfId="4267" xr:uid="{00000000-0005-0000-0000-0000A7100000}"/>
    <cellStyle name="20% - Akzent3 10 2 2" xfId="4268" xr:uid="{00000000-0005-0000-0000-0000A8100000}"/>
    <cellStyle name="20% - Akzent3 10 2 2 2" xfId="4269" xr:uid="{00000000-0005-0000-0000-0000A9100000}"/>
    <cellStyle name="20% - Akzent3 10 2 2 2 2" xfId="4270" xr:uid="{00000000-0005-0000-0000-0000AA100000}"/>
    <cellStyle name="20% - Akzent3 10 2 2 2 2 2" xfId="4271" xr:uid="{00000000-0005-0000-0000-0000AB100000}"/>
    <cellStyle name="20% - Akzent3 10 2 2 2 3" xfId="4272" xr:uid="{00000000-0005-0000-0000-0000AC100000}"/>
    <cellStyle name="20% - Akzent3 10 2 2 2 3 2" xfId="4273" xr:uid="{00000000-0005-0000-0000-0000AD100000}"/>
    <cellStyle name="20% - Akzent3 10 2 2 2 4" xfId="4274" xr:uid="{00000000-0005-0000-0000-0000AE100000}"/>
    <cellStyle name="20% - Akzent3 10 2 2 3" xfId="4275" xr:uid="{00000000-0005-0000-0000-0000AF100000}"/>
    <cellStyle name="20% - Akzent3 10 2 2 3 2" xfId="4276" xr:uid="{00000000-0005-0000-0000-0000B0100000}"/>
    <cellStyle name="20% - Akzent3 10 2 2 3 2 2" xfId="4277" xr:uid="{00000000-0005-0000-0000-0000B1100000}"/>
    <cellStyle name="20% - Akzent3 10 2 2 3 3" xfId="4278" xr:uid="{00000000-0005-0000-0000-0000B2100000}"/>
    <cellStyle name="20% - Akzent3 10 2 2 3 3 2" xfId="4279" xr:uid="{00000000-0005-0000-0000-0000B3100000}"/>
    <cellStyle name="20% - Akzent3 10 2 2 3 4" xfId="4280" xr:uid="{00000000-0005-0000-0000-0000B4100000}"/>
    <cellStyle name="20% - Akzent3 10 2 2 4" xfId="4281" xr:uid="{00000000-0005-0000-0000-0000B5100000}"/>
    <cellStyle name="20% - Akzent3 10 2 2 4 2" xfId="4282" xr:uid="{00000000-0005-0000-0000-0000B6100000}"/>
    <cellStyle name="20% - Akzent3 10 2 2 4 2 2" xfId="4283" xr:uid="{00000000-0005-0000-0000-0000B7100000}"/>
    <cellStyle name="20% - Akzent3 10 2 2 4 3" xfId="4284" xr:uid="{00000000-0005-0000-0000-0000B8100000}"/>
    <cellStyle name="20% - Akzent3 10 2 2 4 3 2" xfId="4285" xr:uid="{00000000-0005-0000-0000-0000B9100000}"/>
    <cellStyle name="20% - Akzent3 10 2 2 4 4" xfId="4286" xr:uid="{00000000-0005-0000-0000-0000BA100000}"/>
    <cellStyle name="20% - Akzent3 10 2 2 5" xfId="4287" xr:uid="{00000000-0005-0000-0000-0000BB100000}"/>
    <cellStyle name="20% - Akzent3 10 2 2 5 2" xfId="4288" xr:uid="{00000000-0005-0000-0000-0000BC100000}"/>
    <cellStyle name="20% - Akzent3 10 2 2 6" xfId="4289" xr:uid="{00000000-0005-0000-0000-0000BD100000}"/>
    <cellStyle name="20% - Akzent3 10 2 2 6 2" xfId="4290" xr:uid="{00000000-0005-0000-0000-0000BE100000}"/>
    <cellStyle name="20% - Akzent3 10 2 2 7" xfId="4291" xr:uid="{00000000-0005-0000-0000-0000BF100000}"/>
    <cellStyle name="20% - Akzent3 10 2 3" xfId="4292" xr:uid="{00000000-0005-0000-0000-0000C0100000}"/>
    <cellStyle name="20% - Akzent3 10 2 3 2" xfId="4293" xr:uid="{00000000-0005-0000-0000-0000C1100000}"/>
    <cellStyle name="20% - Akzent3 10 2 3 2 2" xfId="4294" xr:uid="{00000000-0005-0000-0000-0000C2100000}"/>
    <cellStyle name="20% - Akzent3 10 2 3 3" xfId="4295" xr:uid="{00000000-0005-0000-0000-0000C3100000}"/>
    <cellStyle name="20% - Akzent3 10 2 3 3 2" xfId="4296" xr:uid="{00000000-0005-0000-0000-0000C4100000}"/>
    <cellStyle name="20% - Akzent3 10 2 3 4" xfId="4297" xr:uid="{00000000-0005-0000-0000-0000C5100000}"/>
    <cellStyle name="20% - Akzent3 10 2 4" xfId="4298" xr:uid="{00000000-0005-0000-0000-0000C6100000}"/>
    <cellStyle name="20% - Akzent3 10 2 4 2" xfId="4299" xr:uid="{00000000-0005-0000-0000-0000C7100000}"/>
    <cellStyle name="20% - Akzent3 10 2 4 2 2" xfId="4300" xr:uid="{00000000-0005-0000-0000-0000C8100000}"/>
    <cellStyle name="20% - Akzent3 10 2 4 3" xfId="4301" xr:uid="{00000000-0005-0000-0000-0000C9100000}"/>
    <cellStyle name="20% - Akzent3 10 2 4 3 2" xfId="4302" xr:uid="{00000000-0005-0000-0000-0000CA100000}"/>
    <cellStyle name="20% - Akzent3 10 2 4 4" xfId="4303" xr:uid="{00000000-0005-0000-0000-0000CB100000}"/>
    <cellStyle name="20% - Akzent3 10 2 5" xfId="4304" xr:uid="{00000000-0005-0000-0000-0000CC100000}"/>
    <cellStyle name="20% - Akzent3 10 2 5 2" xfId="4305" xr:uid="{00000000-0005-0000-0000-0000CD100000}"/>
    <cellStyle name="20% - Akzent3 10 2 5 2 2" xfId="4306" xr:uid="{00000000-0005-0000-0000-0000CE100000}"/>
    <cellStyle name="20% - Akzent3 10 2 5 3" xfId="4307" xr:uid="{00000000-0005-0000-0000-0000CF100000}"/>
    <cellStyle name="20% - Akzent3 10 2 5 3 2" xfId="4308" xr:uid="{00000000-0005-0000-0000-0000D0100000}"/>
    <cellStyle name="20% - Akzent3 10 2 5 4" xfId="4309" xr:uid="{00000000-0005-0000-0000-0000D1100000}"/>
    <cellStyle name="20% - Akzent3 10 2 6" xfId="4310" xr:uid="{00000000-0005-0000-0000-0000D2100000}"/>
    <cellStyle name="20% - Akzent3 10 2 6 2" xfId="4311" xr:uid="{00000000-0005-0000-0000-0000D3100000}"/>
    <cellStyle name="20% - Akzent3 10 2 7" xfId="4312" xr:uid="{00000000-0005-0000-0000-0000D4100000}"/>
    <cellStyle name="20% - Akzent3 10 2 7 2" xfId="4313" xr:uid="{00000000-0005-0000-0000-0000D5100000}"/>
    <cellStyle name="20% - Akzent3 10 2 8" xfId="4314" xr:uid="{00000000-0005-0000-0000-0000D6100000}"/>
    <cellStyle name="20% - Akzent3 10 3" xfId="4315" xr:uid="{00000000-0005-0000-0000-0000D7100000}"/>
    <cellStyle name="20% - Akzent3 10 3 2" xfId="4316" xr:uid="{00000000-0005-0000-0000-0000D8100000}"/>
    <cellStyle name="20% - Akzent3 10 3 2 2" xfId="4317" xr:uid="{00000000-0005-0000-0000-0000D9100000}"/>
    <cellStyle name="20% - Akzent3 10 3 2 2 2" xfId="4318" xr:uid="{00000000-0005-0000-0000-0000DA100000}"/>
    <cellStyle name="20% - Akzent3 10 3 2 2 2 2" xfId="4319" xr:uid="{00000000-0005-0000-0000-0000DB100000}"/>
    <cellStyle name="20% - Akzent3 10 3 2 2 3" xfId="4320" xr:uid="{00000000-0005-0000-0000-0000DC100000}"/>
    <cellStyle name="20% - Akzent3 10 3 2 2 3 2" xfId="4321" xr:uid="{00000000-0005-0000-0000-0000DD100000}"/>
    <cellStyle name="20% - Akzent3 10 3 2 2 4" xfId="4322" xr:uid="{00000000-0005-0000-0000-0000DE100000}"/>
    <cellStyle name="20% - Akzent3 10 3 2 3" xfId="4323" xr:uid="{00000000-0005-0000-0000-0000DF100000}"/>
    <cellStyle name="20% - Akzent3 10 3 2 3 2" xfId="4324" xr:uid="{00000000-0005-0000-0000-0000E0100000}"/>
    <cellStyle name="20% - Akzent3 10 3 2 3 2 2" xfId="4325" xr:uid="{00000000-0005-0000-0000-0000E1100000}"/>
    <cellStyle name="20% - Akzent3 10 3 2 3 3" xfId="4326" xr:uid="{00000000-0005-0000-0000-0000E2100000}"/>
    <cellStyle name="20% - Akzent3 10 3 2 3 3 2" xfId="4327" xr:uid="{00000000-0005-0000-0000-0000E3100000}"/>
    <cellStyle name="20% - Akzent3 10 3 2 3 4" xfId="4328" xr:uid="{00000000-0005-0000-0000-0000E4100000}"/>
    <cellStyle name="20% - Akzent3 10 3 2 4" xfId="4329" xr:uid="{00000000-0005-0000-0000-0000E5100000}"/>
    <cellStyle name="20% - Akzent3 10 3 2 4 2" xfId="4330" xr:uid="{00000000-0005-0000-0000-0000E6100000}"/>
    <cellStyle name="20% - Akzent3 10 3 2 4 2 2" xfId="4331" xr:uid="{00000000-0005-0000-0000-0000E7100000}"/>
    <cellStyle name="20% - Akzent3 10 3 2 4 3" xfId="4332" xr:uid="{00000000-0005-0000-0000-0000E8100000}"/>
    <cellStyle name="20% - Akzent3 10 3 2 4 3 2" xfId="4333" xr:uid="{00000000-0005-0000-0000-0000E9100000}"/>
    <cellStyle name="20% - Akzent3 10 3 2 4 4" xfId="4334" xr:uid="{00000000-0005-0000-0000-0000EA100000}"/>
    <cellStyle name="20% - Akzent3 10 3 2 5" xfId="4335" xr:uid="{00000000-0005-0000-0000-0000EB100000}"/>
    <cellStyle name="20% - Akzent3 10 3 2 5 2" xfId="4336" xr:uid="{00000000-0005-0000-0000-0000EC100000}"/>
    <cellStyle name="20% - Akzent3 10 3 2 6" xfId="4337" xr:uid="{00000000-0005-0000-0000-0000ED100000}"/>
    <cellStyle name="20% - Akzent3 10 3 2 6 2" xfId="4338" xr:uid="{00000000-0005-0000-0000-0000EE100000}"/>
    <cellStyle name="20% - Akzent3 10 3 2 7" xfId="4339" xr:uid="{00000000-0005-0000-0000-0000EF100000}"/>
    <cellStyle name="20% - Akzent3 10 3 3" xfId="4340" xr:uid="{00000000-0005-0000-0000-0000F0100000}"/>
    <cellStyle name="20% - Akzent3 10 3 3 2" xfId="4341" xr:uid="{00000000-0005-0000-0000-0000F1100000}"/>
    <cellStyle name="20% - Akzent3 10 3 3 2 2" xfId="4342" xr:uid="{00000000-0005-0000-0000-0000F2100000}"/>
    <cellStyle name="20% - Akzent3 10 3 3 3" xfId="4343" xr:uid="{00000000-0005-0000-0000-0000F3100000}"/>
    <cellStyle name="20% - Akzent3 10 3 3 3 2" xfId="4344" xr:uid="{00000000-0005-0000-0000-0000F4100000}"/>
    <cellStyle name="20% - Akzent3 10 3 3 4" xfId="4345" xr:uid="{00000000-0005-0000-0000-0000F5100000}"/>
    <cellStyle name="20% - Akzent3 10 3 4" xfId="4346" xr:uid="{00000000-0005-0000-0000-0000F6100000}"/>
    <cellStyle name="20% - Akzent3 10 3 4 2" xfId="4347" xr:uid="{00000000-0005-0000-0000-0000F7100000}"/>
    <cellStyle name="20% - Akzent3 10 3 4 2 2" xfId="4348" xr:uid="{00000000-0005-0000-0000-0000F8100000}"/>
    <cellStyle name="20% - Akzent3 10 3 4 3" xfId="4349" xr:uid="{00000000-0005-0000-0000-0000F9100000}"/>
    <cellStyle name="20% - Akzent3 10 3 4 3 2" xfId="4350" xr:uid="{00000000-0005-0000-0000-0000FA100000}"/>
    <cellStyle name="20% - Akzent3 10 3 4 4" xfId="4351" xr:uid="{00000000-0005-0000-0000-0000FB100000}"/>
    <cellStyle name="20% - Akzent3 10 3 5" xfId="4352" xr:uid="{00000000-0005-0000-0000-0000FC100000}"/>
    <cellStyle name="20% - Akzent3 10 3 5 2" xfId="4353" xr:uid="{00000000-0005-0000-0000-0000FD100000}"/>
    <cellStyle name="20% - Akzent3 10 3 5 2 2" xfId="4354" xr:uid="{00000000-0005-0000-0000-0000FE100000}"/>
    <cellStyle name="20% - Akzent3 10 3 5 3" xfId="4355" xr:uid="{00000000-0005-0000-0000-0000FF100000}"/>
    <cellStyle name="20% - Akzent3 10 3 5 3 2" xfId="4356" xr:uid="{00000000-0005-0000-0000-000000110000}"/>
    <cellStyle name="20% - Akzent3 10 3 5 4" xfId="4357" xr:uid="{00000000-0005-0000-0000-000001110000}"/>
    <cellStyle name="20% - Akzent3 10 3 6" xfId="4358" xr:uid="{00000000-0005-0000-0000-000002110000}"/>
    <cellStyle name="20% - Akzent3 10 3 6 2" xfId="4359" xr:uid="{00000000-0005-0000-0000-000003110000}"/>
    <cellStyle name="20% - Akzent3 10 3 7" xfId="4360" xr:uid="{00000000-0005-0000-0000-000004110000}"/>
    <cellStyle name="20% - Akzent3 10 3 7 2" xfId="4361" xr:uid="{00000000-0005-0000-0000-000005110000}"/>
    <cellStyle name="20% - Akzent3 10 3 8" xfId="4362" xr:uid="{00000000-0005-0000-0000-000006110000}"/>
    <cellStyle name="20% - Akzent3 10 4" xfId="4363" xr:uid="{00000000-0005-0000-0000-000007110000}"/>
    <cellStyle name="20% - Akzent3 10 4 2" xfId="4364" xr:uid="{00000000-0005-0000-0000-000008110000}"/>
    <cellStyle name="20% - Akzent3 10 4 2 2" xfId="4365" xr:uid="{00000000-0005-0000-0000-000009110000}"/>
    <cellStyle name="20% - Akzent3 10 4 2 2 2" xfId="4366" xr:uid="{00000000-0005-0000-0000-00000A110000}"/>
    <cellStyle name="20% - Akzent3 10 4 2 2 2 2" xfId="4367" xr:uid="{00000000-0005-0000-0000-00000B110000}"/>
    <cellStyle name="20% - Akzent3 10 4 2 2 3" xfId="4368" xr:uid="{00000000-0005-0000-0000-00000C110000}"/>
    <cellStyle name="20% - Akzent3 10 4 2 2 3 2" xfId="4369" xr:uid="{00000000-0005-0000-0000-00000D110000}"/>
    <cellStyle name="20% - Akzent3 10 4 2 2 4" xfId="4370" xr:uid="{00000000-0005-0000-0000-00000E110000}"/>
    <cellStyle name="20% - Akzent3 10 4 2 3" xfId="4371" xr:uid="{00000000-0005-0000-0000-00000F110000}"/>
    <cellStyle name="20% - Akzent3 10 4 2 3 2" xfId="4372" xr:uid="{00000000-0005-0000-0000-000010110000}"/>
    <cellStyle name="20% - Akzent3 10 4 2 3 2 2" xfId="4373" xr:uid="{00000000-0005-0000-0000-000011110000}"/>
    <cellStyle name="20% - Akzent3 10 4 2 3 3" xfId="4374" xr:uid="{00000000-0005-0000-0000-000012110000}"/>
    <cellStyle name="20% - Akzent3 10 4 2 3 3 2" xfId="4375" xr:uid="{00000000-0005-0000-0000-000013110000}"/>
    <cellStyle name="20% - Akzent3 10 4 2 3 4" xfId="4376" xr:uid="{00000000-0005-0000-0000-000014110000}"/>
    <cellStyle name="20% - Akzent3 10 4 2 4" xfId="4377" xr:uid="{00000000-0005-0000-0000-000015110000}"/>
    <cellStyle name="20% - Akzent3 10 4 2 4 2" xfId="4378" xr:uid="{00000000-0005-0000-0000-000016110000}"/>
    <cellStyle name="20% - Akzent3 10 4 2 4 2 2" xfId="4379" xr:uid="{00000000-0005-0000-0000-000017110000}"/>
    <cellStyle name="20% - Akzent3 10 4 2 4 3" xfId="4380" xr:uid="{00000000-0005-0000-0000-000018110000}"/>
    <cellStyle name="20% - Akzent3 10 4 2 4 3 2" xfId="4381" xr:uid="{00000000-0005-0000-0000-000019110000}"/>
    <cellStyle name="20% - Akzent3 10 4 2 4 4" xfId="4382" xr:uid="{00000000-0005-0000-0000-00001A110000}"/>
    <cellStyle name="20% - Akzent3 10 4 2 5" xfId="4383" xr:uid="{00000000-0005-0000-0000-00001B110000}"/>
    <cellStyle name="20% - Akzent3 10 4 2 5 2" xfId="4384" xr:uid="{00000000-0005-0000-0000-00001C110000}"/>
    <cellStyle name="20% - Akzent3 10 4 2 6" xfId="4385" xr:uid="{00000000-0005-0000-0000-00001D110000}"/>
    <cellStyle name="20% - Akzent3 10 4 2 6 2" xfId="4386" xr:uid="{00000000-0005-0000-0000-00001E110000}"/>
    <cellStyle name="20% - Akzent3 10 4 2 7" xfId="4387" xr:uid="{00000000-0005-0000-0000-00001F110000}"/>
    <cellStyle name="20% - Akzent3 10 4 3" xfId="4388" xr:uid="{00000000-0005-0000-0000-000020110000}"/>
    <cellStyle name="20% - Akzent3 10 4 3 2" xfId="4389" xr:uid="{00000000-0005-0000-0000-000021110000}"/>
    <cellStyle name="20% - Akzent3 10 4 3 2 2" xfId="4390" xr:uid="{00000000-0005-0000-0000-000022110000}"/>
    <cellStyle name="20% - Akzent3 10 4 3 3" xfId="4391" xr:uid="{00000000-0005-0000-0000-000023110000}"/>
    <cellStyle name="20% - Akzent3 10 4 3 3 2" xfId="4392" xr:uid="{00000000-0005-0000-0000-000024110000}"/>
    <cellStyle name="20% - Akzent3 10 4 3 4" xfId="4393" xr:uid="{00000000-0005-0000-0000-000025110000}"/>
    <cellStyle name="20% - Akzent3 10 4 4" xfId="4394" xr:uid="{00000000-0005-0000-0000-000026110000}"/>
    <cellStyle name="20% - Akzent3 10 4 4 2" xfId="4395" xr:uid="{00000000-0005-0000-0000-000027110000}"/>
    <cellStyle name="20% - Akzent3 10 4 4 2 2" xfId="4396" xr:uid="{00000000-0005-0000-0000-000028110000}"/>
    <cellStyle name="20% - Akzent3 10 4 4 3" xfId="4397" xr:uid="{00000000-0005-0000-0000-000029110000}"/>
    <cellStyle name="20% - Akzent3 10 4 4 3 2" xfId="4398" xr:uid="{00000000-0005-0000-0000-00002A110000}"/>
    <cellStyle name="20% - Akzent3 10 4 4 4" xfId="4399" xr:uid="{00000000-0005-0000-0000-00002B110000}"/>
    <cellStyle name="20% - Akzent3 10 4 5" xfId="4400" xr:uid="{00000000-0005-0000-0000-00002C110000}"/>
    <cellStyle name="20% - Akzent3 10 4 5 2" xfId="4401" xr:uid="{00000000-0005-0000-0000-00002D110000}"/>
    <cellStyle name="20% - Akzent3 10 4 5 2 2" xfId="4402" xr:uid="{00000000-0005-0000-0000-00002E110000}"/>
    <cellStyle name="20% - Akzent3 10 4 5 3" xfId="4403" xr:uid="{00000000-0005-0000-0000-00002F110000}"/>
    <cellStyle name="20% - Akzent3 10 4 5 3 2" xfId="4404" xr:uid="{00000000-0005-0000-0000-000030110000}"/>
    <cellStyle name="20% - Akzent3 10 4 5 4" xfId="4405" xr:uid="{00000000-0005-0000-0000-000031110000}"/>
    <cellStyle name="20% - Akzent3 10 4 6" xfId="4406" xr:uid="{00000000-0005-0000-0000-000032110000}"/>
    <cellStyle name="20% - Akzent3 10 4 6 2" xfId="4407" xr:uid="{00000000-0005-0000-0000-000033110000}"/>
    <cellStyle name="20% - Akzent3 10 4 7" xfId="4408" xr:uid="{00000000-0005-0000-0000-000034110000}"/>
    <cellStyle name="20% - Akzent3 10 4 7 2" xfId="4409" xr:uid="{00000000-0005-0000-0000-000035110000}"/>
    <cellStyle name="20% - Akzent3 10 4 8" xfId="4410" xr:uid="{00000000-0005-0000-0000-000036110000}"/>
    <cellStyle name="20% - Akzent3 10 5" xfId="4411" xr:uid="{00000000-0005-0000-0000-000037110000}"/>
    <cellStyle name="20% - Akzent3 10 5 2" xfId="4412" xr:uid="{00000000-0005-0000-0000-000038110000}"/>
    <cellStyle name="20% - Akzent3 10 5 2 2" xfId="4413" xr:uid="{00000000-0005-0000-0000-000039110000}"/>
    <cellStyle name="20% - Akzent3 10 5 2 2 2" xfId="4414" xr:uid="{00000000-0005-0000-0000-00003A110000}"/>
    <cellStyle name="20% - Akzent3 10 5 2 2 2 2" xfId="4415" xr:uid="{00000000-0005-0000-0000-00003B110000}"/>
    <cellStyle name="20% - Akzent3 10 5 2 2 3" xfId="4416" xr:uid="{00000000-0005-0000-0000-00003C110000}"/>
    <cellStyle name="20% - Akzent3 10 5 2 2 3 2" xfId="4417" xr:uid="{00000000-0005-0000-0000-00003D110000}"/>
    <cellStyle name="20% - Akzent3 10 5 2 2 4" xfId="4418" xr:uid="{00000000-0005-0000-0000-00003E110000}"/>
    <cellStyle name="20% - Akzent3 10 5 2 3" xfId="4419" xr:uid="{00000000-0005-0000-0000-00003F110000}"/>
    <cellStyle name="20% - Akzent3 10 5 2 3 2" xfId="4420" xr:uid="{00000000-0005-0000-0000-000040110000}"/>
    <cellStyle name="20% - Akzent3 10 5 2 3 2 2" xfId="4421" xr:uid="{00000000-0005-0000-0000-000041110000}"/>
    <cellStyle name="20% - Akzent3 10 5 2 3 3" xfId="4422" xr:uid="{00000000-0005-0000-0000-000042110000}"/>
    <cellStyle name="20% - Akzent3 10 5 2 3 3 2" xfId="4423" xr:uid="{00000000-0005-0000-0000-000043110000}"/>
    <cellStyle name="20% - Akzent3 10 5 2 3 4" xfId="4424" xr:uid="{00000000-0005-0000-0000-000044110000}"/>
    <cellStyle name="20% - Akzent3 10 5 2 4" xfId="4425" xr:uid="{00000000-0005-0000-0000-000045110000}"/>
    <cellStyle name="20% - Akzent3 10 5 2 4 2" xfId="4426" xr:uid="{00000000-0005-0000-0000-000046110000}"/>
    <cellStyle name="20% - Akzent3 10 5 2 4 2 2" xfId="4427" xr:uid="{00000000-0005-0000-0000-000047110000}"/>
    <cellStyle name="20% - Akzent3 10 5 2 4 3" xfId="4428" xr:uid="{00000000-0005-0000-0000-000048110000}"/>
    <cellStyle name="20% - Akzent3 10 5 2 4 3 2" xfId="4429" xr:uid="{00000000-0005-0000-0000-000049110000}"/>
    <cellStyle name="20% - Akzent3 10 5 2 4 4" xfId="4430" xr:uid="{00000000-0005-0000-0000-00004A110000}"/>
    <cellStyle name="20% - Akzent3 10 5 2 5" xfId="4431" xr:uid="{00000000-0005-0000-0000-00004B110000}"/>
    <cellStyle name="20% - Akzent3 10 5 2 5 2" xfId="4432" xr:uid="{00000000-0005-0000-0000-00004C110000}"/>
    <cellStyle name="20% - Akzent3 10 5 2 6" xfId="4433" xr:uid="{00000000-0005-0000-0000-00004D110000}"/>
    <cellStyle name="20% - Akzent3 10 5 2 6 2" xfId="4434" xr:uid="{00000000-0005-0000-0000-00004E110000}"/>
    <cellStyle name="20% - Akzent3 10 5 2 7" xfId="4435" xr:uid="{00000000-0005-0000-0000-00004F110000}"/>
    <cellStyle name="20% - Akzent3 10 5 3" xfId="4436" xr:uid="{00000000-0005-0000-0000-000050110000}"/>
    <cellStyle name="20% - Akzent3 10 5 3 2" xfId="4437" xr:uid="{00000000-0005-0000-0000-000051110000}"/>
    <cellStyle name="20% - Akzent3 10 5 3 2 2" xfId="4438" xr:uid="{00000000-0005-0000-0000-000052110000}"/>
    <cellStyle name="20% - Akzent3 10 5 3 3" xfId="4439" xr:uid="{00000000-0005-0000-0000-000053110000}"/>
    <cellStyle name="20% - Akzent3 10 5 3 3 2" xfId="4440" xr:uid="{00000000-0005-0000-0000-000054110000}"/>
    <cellStyle name="20% - Akzent3 10 5 3 4" xfId="4441" xr:uid="{00000000-0005-0000-0000-000055110000}"/>
    <cellStyle name="20% - Akzent3 10 5 4" xfId="4442" xr:uid="{00000000-0005-0000-0000-000056110000}"/>
    <cellStyle name="20% - Akzent3 10 5 4 2" xfId="4443" xr:uid="{00000000-0005-0000-0000-000057110000}"/>
    <cellStyle name="20% - Akzent3 10 5 4 2 2" xfId="4444" xr:uid="{00000000-0005-0000-0000-000058110000}"/>
    <cellStyle name="20% - Akzent3 10 5 4 3" xfId="4445" xr:uid="{00000000-0005-0000-0000-000059110000}"/>
    <cellStyle name="20% - Akzent3 10 5 4 3 2" xfId="4446" xr:uid="{00000000-0005-0000-0000-00005A110000}"/>
    <cellStyle name="20% - Akzent3 10 5 4 4" xfId="4447" xr:uid="{00000000-0005-0000-0000-00005B110000}"/>
    <cellStyle name="20% - Akzent3 10 5 5" xfId="4448" xr:uid="{00000000-0005-0000-0000-00005C110000}"/>
    <cellStyle name="20% - Akzent3 10 5 5 2" xfId="4449" xr:uid="{00000000-0005-0000-0000-00005D110000}"/>
    <cellStyle name="20% - Akzent3 10 5 5 2 2" xfId="4450" xr:uid="{00000000-0005-0000-0000-00005E110000}"/>
    <cellStyle name="20% - Akzent3 10 5 5 3" xfId="4451" xr:uid="{00000000-0005-0000-0000-00005F110000}"/>
    <cellStyle name="20% - Akzent3 10 5 5 3 2" xfId="4452" xr:uid="{00000000-0005-0000-0000-000060110000}"/>
    <cellStyle name="20% - Akzent3 10 5 5 4" xfId="4453" xr:uid="{00000000-0005-0000-0000-000061110000}"/>
    <cellStyle name="20% - Akzent3 10 5 6" xfId="4454" xr:uid="{00000000-0005-0000-0000-000062110000}"/>
    <cellStyle name="20% - Akzent3 10 5 6 2" xfId="4455" xr:uid="{00000000-0005-0000-0000-000063110000}"/>
    <cellStyle name="20% - Akzent3 10 5 7" xfId="4456" xr:uid="{00000000-0005-0000-0000-000064110000}"/>
    <cellStyle name="20% - Akzent3 10 5 7 2" xfId="4457" xr:uid="{00000000-0005-0000-0000-000065110000}"/>
    <cellStyle name="20% - Akzent3 10 5 8" xfId="4458" xr:uid="{00000000-0005-0000-0000-000066110000}"/>
    <cellStyle name="20% - Akzent3 11" xfId="4459" xr:uid="{00000000-0005-0000-0000-000067110000}"/>
    <cellStyle name="20% - Akzent3 11 2" xfId="4460" xr:uid="{00000000-0005-0000-0000-000068110000}"/>
    <cellStyle name="20% - Akzent3 11 2 2" xfId="4461" xr:uid="{00000000-0005-0000-0000-000069110000}"/>
    <cellStyle name="20% - Akzent3 11 2 2 2" xfId="4462" xr:uid="{00000000-0005-0000-0000-00006A110000}"/>
    <cellStyle name="20% - Akzent3 11 2 2 2 2" xfId="4463" xr:uid="{00000000-0005-0000-0000-00006B110000}"/>
    <cellStyle name="20% - Akzent3 11 2 2 2 2 2" xfId="4464" xr:uid="{00000000-0005-0000-0000-00006C110000}"/>
    <cellStyle name="20% - Akzent3 11 2 2 2 3" xfId="4465" xr:uid="{00000000-0005-0000-0000-00006D110000}"/>
    <cellStyle name="20% - Akzent3 11 2 2 2 3 2" xfId="4466" xr:uid="{00000000-0005-0000-0000-00006E110000}"/>
    <cellStyle name="20% - Akzent3 11 2 2 2 4" xfId="4467" xr:uid="{00000000-0005-0000-0000-00006F110000}"/>
    <cellStyle name="20% - Akzent3 11 2 2 3" xfId="4468" xr:uid="{00000000-0005-0000-0000-000070110000}"/>
    <cellStyle name="20% - Akzent3 11 2 2 3 2" xfId="4469" xr:uid="{00000000-0005-0000-0000-000071110000}"/>
    <cellStyle name="20% - Akzent3 11 2 2 3 2 2" xfId="4470" xr:uid="{00000000-0005-0000-0000-000072110000}"/>
    <cellStyle name="20% - Akzent3 11 2 2 3 3" xfId="4471" xr:uid="{00000000-0005-0000-0000-000073110000}"/>
    <cellStyle name="20% - Akzent3 11 2 2 3 3 2" xfId="4472" xr:uid="{00000000-0005-0000-0000-000074110000}"/>
    <cellStyle name="20% - Akzent3 11 2 2 3 4" xfId="4473" xr:uid="{00000000-0005-0000-0000-000075110000}"/>
    <cellStyle name="20% - Akzent3 11 2 2 4" xfId="4474" xr:uid="{00000000-0005-0000-0000-000076110000}"/>
    <cellStyle name="20% - Akzent3 11 2 2 4 2" xfId="4475" xr:uid="{00000000-0005-0000-0000-000077110000}"/>
    <cellStyle name="20% - Akzent3 11 2 2 4 2 2" xfId="4476" xr:uid="{00000000-0005-0000-0000-000078110000}"/>
    <cellStyle name="20% - Akzent3 11 2 2 4 3" xfId="4477" xr:uid="{00000000-0005-0000-0000-000079110000}"/>
    <cellStyle name="20% - Akzent3 11 2 2 4 3 2" xfId="4478" xr:uid="{00000000-0005-0000-0000-00007A110000}"/>
    <cellStyle name="20% - Akzent3 11 2 2 4 4" xfId="4479" xr:uid="{00000000-0005-0000-0000-00007B110000}"/>
    <cellStyle name="20% - Akzent3 11 2 2 5" xfId="4480" xr:uid="{00000000-0005-0000-0000-00007C110000}"/>
    <cellStyle name="20% - Akzent3 11 2 2 5 2" xfId="4481" xr:uid="{00000000-0005-0000-0000-00007D110000}"/>
    <cellStyle name="20% - Akzent3 11 2 2 6" xfId="4482" xr:uid="{00000000-0005-0000-0000-00007E110000}"/>
    <cellStyle name="20% - Akzent3 11 2 2 6 2" xfId="4483" xr:uid="{00000000-0005-0000-0000-00007F110000}"/>
    <cellStyle name="20% - Akzent3 11 2 2 7" xfId="4484" xr:uid="{00000000-0005-0000-0000-000080110000}"/>
    <cellStyle name="20% - Akzent3 11 2 3" xfId="4485" xr:uid="{00000000-0005-0000-0000-000081110000}"/>
    <cellStyle name="20% - Akzent3 11 2 3 2" xfId="4486" xr:uid="{00000000-0005-0000-0000-000082110000}"/>
    <cellStyle name="20% - Akzent3 11 2 3 2 2" xfId="4487" xr:uid="{00000000-0005-0000-0000-000083110000}"/>
    <cellStyle name="20% - Akzent3 11 2 3 3" xfId="4488" xr:uid="{00000000-0005-0000-0000-000084110000}"/>
    <cellStyle name="20% - Akzent3 11 2 3 3 2" xfId="4489" xr:uid="{00000000-0005-0000-0000-000085110000}"/>
    <cellStyle name="20% - Akzent3 11 2 3 4" xfId="4490" xr:uid="{00000000-0005-0000-0000-000086110000}"/>
    <cellStyle name="20% - Akzent3 11 2 4" xfId="4491" xr:uid="{00000000-0005-0000-0000-000087110000}"/>
    <cellStyle name="20% - Akzent3 11 2 4 2" xfId="4492" xr:uid="{00000000-0005-0000-0000-000088110000}"/>
    <cellStyle name="20% - Akzent3 11 2 4 2 2" xfId="4493" xr:uid="{00000000-0005-0000-0000-000089110000}"/>
    <cellStyle name="20% - Akzent3 11 2 4 3" xfId="4494" xr:uid="{00000000-0005-0000-0000-00008A110000}"/>
    <cellStyle name="20% - Akzent3 11 2 4 3 2" xfId="4495" xr:uid="{00000000-0005-0000-0000-00008B110000}"/>
    <cellStyle name="20% - Akzent3 11 2 4 4" xfId="4496" xr:uid="{00000000-0005-0000-0000-00008C110000}"/>
    <cellStyle name="20% - Akzent3 11 2 5" xfId="4497" xr:uid="{00000000-0005-0000-0000-00008D110000}"/>
    <cellStyle name="20% - Akzent3 11 2 5 2" xfId="4498" xr:uid="{00000000-0005-0000-0000-00008E110000}"/>
    <cellStyle name="20% - Akzent3 11 2 5 2 2" xfId="4499" xr:uid="{00000000-0005-0000-0000-00008F110000}"/>
    <cellStyle name="20% - Akzent3 11 2 5 3" xfId="4500" xr:uid="{00000000-0005-0000-0000-000090110000}"/>
    <cellStyle name="20% - Akzent3 11 2 5 3 2" xfId="4501" xr:uid="{00000000-0005-0000-0000-000091110000}"/>
    <cellStyle name="20% - Akzent3 11 2 5 4" xfId="4502" xr:uid="{00000000-0005-0000-0000-000092110000}"/>
    <cellStyle name="20% - Akzent3 11 2 6" xfId="4503" xr:uid="{00000000-0005-0000-0000-000093110000}"/>
    <cellStyle name="20% - Akzent3 11 2 6 2" xfId="4504" xr:uid="{00000000-0005-0000-0000-000094110000}"/>
    <cellStyle name="20% - Akzent3 11 2 7" xfId="4505" xr:uid="{00000000-0005-0000-0000-000095110000}"/>
    <cellStyle name="20% - Akzent3 11 2 7 2" xfId="4506" xr:uid="{00000000-0005-0000-0000-000096110000}"/>
    <cellStyle name="20% - Akzent3 11 2 8" xfId="4507" xr:uid="{00000000-0005-0000-0000-000097110000}"/>
    <cellStyle name="20% - Akzent3 11 3" xfId="4508" xr:uid="{00000000-0005-0000-0000-000098110000}"/>
    <cellStyle name="20% - Akzent3 11 3 2" xfId="4509" xr:uid="{00000000-0005-0000-0000-000099110000}"/>
    <cellStyle name="20% - Akzent3 11 3 2 2" xfId="4510" xr:uid="{00000000-0005-0000-0000-00009A110000}"/>
    <cellStyle name="20% - Akzent3 11 3 2 2 2" xfId="4511" xr:uid="{00000000-0005-0000-0000-00009B110000}"/>
    <cellStyle name="20% - Akzent3 11 3 2 2 2 2" xfId="4512" xr:uid="{00000000-0005-0000-0000-00009C110000}"/>
    <cellStyle name="20% - Akzent3 11 3 2 2 3" xfId="4513" xr:uid="{00000000-0005-0000-0000-00009D110000}"/>
    <cellStyle name="20% - Akzent3 11 3 2 2 3 2" xfId="4514" xr:uid="{00000000-0005-0000-0000-00009E110000}"/>
    <cellStyle name="20% - Akzent3 11 3 2 2 4" xfId="4515" xr:uid="{00000000-0005-0000-0000-00009F110000}"/>
    <cellStyle name="20% - Akzent3 11 3 2 3" xfId="4516" xr:uid="{00000000-0005-0000-0000-0000A0110000}"/>
    <cellStyle name="20% - Akzent3 11 3 2 3 2" xfId="4517" xr:uid="{00000000-0005-0000-0000-0000A1110000}"/>
    <cellStyle name="20% - Akzent3 11 3 2 3 2 2" xfId="4518" xr:uid="{00000000-0005-0000-0000-0000A2110000}"/>
    <cellStyle name="20% - Akzent3 11 3 2 3 3" xfId="4519" xr:uid="{00000000-0005-0000-0000-0000A3110000}"/>
    <cellStyle name="20% - Akzent3 11 3 2 3 3 2" xfId="4520" xr:uid="{00000000-0005-0000-0000-0000A4110000}"/>
    <cellStyle name="20% - Akzent3 11 3 2 3 4" xfId="4521" xr:uid="{00000000-0005-0000-0000-0000A5110000}"/>
    <cellStyle name="20% - Akzent3 11 3 2 4" xfId="4522" xr:uid="{00000000-0005-0000-0000-0000A6110000}"/>
    <cellStyle name="20% - Akzent3 11 3 2 4 2" xfId="4523" xr:uid="{00000000-0005-0000-0000-0000A7110000}"/>
    <cellStyle name="20% - Akzent3 11 3 2 4 2 2" xfId="4524" xr:uid="{00000000-0005-0000-0000-0000A8110000}"/>
    <cellStyle name="20% - Akzent3 11 3 2 4 3" xfId="4525" xr:uid="{00000000-0005-0000-0000-0000A9110000}"/>
    <cellStyle name="20% - Akzent3 11 3 2 4 3 2" xfId="4526" xr:uid="{00000000-0005-0000-0000-0000AA110000}"/>
    <cellStyle name="20% - Akzent3 11 3 2 4 4" xfId="4527" xr:uid="{00000000-0005-0000-0000-0000AB110000}"/>
    <cellStyle name="20% - Akzent3 11 3 2 5" xfId="4528" xr:uid="{00000000-0005-0000-0000-0000AC110000}"/>
    <cellStyle name="20% - Akzent3 11 3 2 5 2" xfId="4529" xr:uid="{00000000-0005-0000-0000-0000AD110000}"/>
    <cellStyle name="20% - Akzent3 11 3 2 6" xfId="4530" xr:uid="{00000000-0005-0000-0000-0000AE110000}"/>
    <cellStyle name="20% - Akzent3 11 3 2 6 2" xfId="4531" xr:uid="{00000000-0005-0000-0000-0000AF110000}"/>
    <cellStyle name="20% - Akzent3 11 3 2 7" xfId="4532" xr:uid="{00000000-0005-0000-0000-0000B0110000}"/>
    <cellStyle name="20% - Akzent3 11 3 3" xfId="4533" xr:uid="{00000000-0005-0000-0000-0000B1110000}"/>
    <cellStyle name="20% - Akzent3 11 3 3 2" xfId="4534" xr:uid="{00000000-0005-0000-0000-0000B2110000}"/>
    <cellStyle name="20% - Akzent3 11 3 3 2 2" xfId="4535" xr:uid="{00000000-0005-0000-0000-0000B3110000}"/>
    <cellStyle name="20% - Akzent3 11 3 3 3" xfId="4536" xr:uid="{00000000-0005-0000-0000-0000B4110000}"/>
    <cellStyle name="20% - Akzent3 11 3 3 3 2" xfId="4537" xr:uid="{00000000-0005-0000-0000-0000B5110000}"/>
    <cellStyle name="20% - Akzent3 11 3 3 4" xfId="4538" xr:uid="{00000000-0005-0000-0000-0000B6110000}"/>
    <cellStyle name="20% - Akzent3 11 3 4" xfId="4539" xr:uid="{00000000-0005-0000-0000-0000B7110000}"/>
    <cellStyle name="20% - Akzent3 11 3 4 2" xfId="4540" xr:uid="{00000000-0005-0000-0000-0000B8110000}"/>
    <cellStyle name="20% - Akzent3 11 3 4 2 2" xfId="4541" xr:uid="{00000000-0005-0000-0000-0000B9110000}"/>
    <cellStyle name="20% - Akzent3 11 3 4 3" xfId="4542" xr:uid="{00000000-0005-0000-0000-0000BA110000}"/>
    <cellStyle name="20% - Akzent3 11 3 4 3 2" xfId="4543" xr:uid="{00000000-0005-0000-0000-0000BB110000}"/>
    <cellStyle name="20% - Akzent3 11 3 4 4" xfId="4544" xr:uid="{00000000-0005-0000-0000-0000BC110000}"/>
    <cellStyle name="20% - Akzent3 11 3 5" xfId="4545" xr:uid="{00000000-0005-0000-0000-0000BD110000}"/>
    <cellStyle name="20% - Akzent3 11 3 5 2" xfId="4546" xr:uid="{00000000-0005-0000-0000-0000BE110000}"/>
    <cellStyle name="20% - Akzent3 11 3 5 2 2" xfId="4547" xr:uid="{00000000-0005-0000-0000-0000BF110000}"/>
    <cellStyle name="20% - Akzent3 11 3 5 3" xfId="4548" xr:uid="{00000000-0005-0000-0000-0000C0110000}"/>
    <cellStyle name="20% - Akzent3 11 3 5 3 2" xfId="4549" xr:uid="{00000000-0005-0000-0000-0000C1110000}"/>
    <cellStyle name="20% - Akzent3 11 3 5 4" xfId="4550" xr:uid="{00000000-0005-0000-0000-0000C2110000}"/>
    <cellStyle name="20% - Akzent3 11 3 6" xfId="4551" xr:uid="{00000000-0005-0000-0000-0000C3110000}"/>
    <cellStyle name="20% - Akzent3 11 3 6 2" xfId="4552" xr:uid="{00000000-0005-0000-0000-0000C4110000}"/>
    <cellStyle name="20% - Akzent3 11 3 7" xfId="4553" xr:uid="{00000000-0005-0000-0000-0000C5110000}"/>
    <cellStyle name="20% - Akzent3 11 3 7 2" xfId="4554" xr:uid="{00000000-0005-0000-0000-0000C6110000}"/>
    <cellStyle name="20% - Akzent3 11 3 8" xfId="4555" xr:uid="{00000000-0005-0000-0000-0000C7110000}"/>
    <cellStyle name="20% - Akzent3 11 4" xfId="4556" xr:uid="{00000000-0005-0000-0000-0000C8110000}"/>
    <cellStyle name="20% - Akzent3 11 4 2" xfId="4557" xr:uid="{00000000-0005-0000-0000-0000C9110000}"/>
    <cellStyle name="20% - Akzent3 11 4 2 2" xfId="4558" xr:uid="{00000000-0005-0000-0000-0000CA110000}"/>
    <cellStyle name="20% - Akzent3 11 4 2 2 2" xfId="4559" xr:uid="{00000000-0005-0000-0000-0000CB110000}"/>
    <cellStyle name="20% - Akzent3 11 4 2 2 2 2" xfId="4560" xr:uid="{00000000-0005-0000-0000-0000CC110000}"/>
    <cellStyle name="20% - Akzent3 11 4 2 2 3" xfId="4561" xr:uid="{00000000-0005-0000-0000-0000CD110000}"/>
    <cellStyle name="20% - Akzent3 11 4 2 2 3 2" xfId="4562" xr:uid="{00000000-0005-0000-0000-0000CE110000}"/>
    <cellStyle name="20% - Akzent3 11 4 2 2 4" xfId="4563" xr:uid="{00000000-0005-0000-0000-0000CF110000}"/>
    <cellStyle name="20% - Akzent3 11 4 2 3" xfId="4564" xr:uid="{00000000-0005-0000-0000-0000D0110000}"/>
    <cellStyle name="20% - Akzent3 11 4 2 3 2" xfId="4565" xr:uid="{00000000-0005-0000-0000-0000D1110000}"/>
    <cellStyle name="20% - Akzent3 11 4 2 3 2 2" xfId="4566" xr:uid="{00000000-0005-0000-0000-0000D2110000}"/>
    <cellStyle name="20% - Akzent3 11 4 2 3 3" xfId="4567" xr:uid="{00000000-0005-0000-0000-0000D3110000}"/>
    <cellStyle name="20% - Akzent3 11 4 2 3 3 2" xfId="4568" xr:uid="{00000000-0005-0000-0000-0000D4110000}"/>
    <cellStyle name="20% - Akzent3 11 4 2 3 4" xfId="4569" xr:uid="{00000000-0005-0000-0000-0000D5110000}"/>
    <cellStyle name="20% - Akzent3 11 4 2 4" xfId="4570" xr:uid="{00000000-0005-0000-0000-0000D6110000}"/>
    <cellStyle name="20% - Akzent3 11 4 2 4 2" xfId="4571" xr:uid="{00000000-0005-0000-0000-0000D7110000}"/>
    <cellStyle name="20% - Akzent3 11 4 2 4 2 2" xfId="4572" xr:uid="{00000000-0005-0000-0000-0000D8110000}"/>
    <cellStyle name="20% - Akzent3 11 4 2 4 3" xfId="4573" xr:uid="{00000000-0005-0000-0000-0000D9110000}"/>
    <cellStyle name="20% - Akzent3 11 4 2 4 3 2" xfId="4574" xr:uid="{00000000-0005-0000-0000-0000DA110000}"/>
    <cellStyle name="20% - Akzent3 11 4 2 4 4" xfId="4575" xr:uid="{00000000-0005-0000-0000-0000DB110000}"/>
    <cellStyle name="20% - Akzent3 11 4 2 5" xfId="4576" xr:uid="{00000000-0005-0000-0000-0000DC110000}"/>
    <cellStyle name="20% - Akzent3 11 4 2 5 2" xfId="4577" xr:uid="{00000000-0005-0000-0000-0000DD110000}"/>
    <cellStyle name="20% - Akzent3 11 4 2 6" xfId="4578" xr:uid="{00000000-0005-0000-0000-0000DE110000}"/>
    <cellStyle name="20% - Akzent3 11 4 2 6 2" xfId="4579" xr:uid="{00000000-0005-0000-0000-0000DF110000}"/>
    <cellStyle name="20% - Akzent3 11 4 2 7" xfId="4580" xr:uid="{00000000-0005-0000-0000-0000E0110000}"/>
    <cellStyle name="20% - Akzent3 11 4 3" xfId="4581" xr:uid="{00000000-0005-0000-0000-0000E1110000}"/>
    <cellStyle name="20% - Akzent3 11 4 3 2" xfId="4582" xr:uid="{00000000-0005-0000-0000-0000E2110000}"/>
    <cellStyle name="20% - Akzent3 11 4 3 2 2" xfId="4583" xr:uid="{00000000-0005-0000-0000-0000E3110000}"/>
    <cellStyle name="20% - Akzent3 11 4 3 3" xfId="4584" xr:uid="{00000000-0005-0000-0000-0000E4110000}"/>
    <cellStyle name="20% - Akzent3 11 4 3 3 2" xfId="4585" xr:uid="{00000000-0005-0000-0000-0000E5110000}"/>
    <cellStyle name="20% - Akzent3 11 4 3 4" xfId="4586" xr:uid="{00000000-0005-0000-0000-0000E6110000}"/>
    <cellStyle name="20% - Akzent3 11 4 4" xfId="4587" xr:uid="{00000000-0005-0000-0000-0000E7110000}"/>
    <cellStyle name="20% - Akzent3 11 4 4 2" xfId="4588" xr:uid="{00000000-0005-0000-0000-0000E8110000}"/>
    <cellStyle name="20% - Akzent3 11 4 4 2 2" xfId="4589" xr:uid="{00000000-0005-0000-0000-0000E9110000}"/>
    <cellStyle name="20% - Akzent3 11 4 4 3" xfId="4590" xr:uid="{00000000-0005-0000-0000-0000EA110000}"/>
    <cellStyle name="20% - Akzent3 11 4 4 3 2" xfId="4591" xr:uid="{00000000-0005-0000-0000-0000EB110000}"/>
    <cellStyle name="20% - Akzent3 11 4 4 4" xfId="4592" xr:uid="{00000000-0005-0000-0000-0000EC110000}"/>
    <cellStyle name="20% - Akzent3 11 4 5" xfId="4593" xr:uid="{00000000-0005-0000-0000-0000ED110000}"/>
    <cellStyle name="20% - Akzent3 11 4 5 2" xfId="4594" xr:uid="{00000000-0005-0000-0000-0000EE110000}"/>
    <cellStyle name="20% - Akzent3 11 4 5 2 2" xfId="4595" xr:uid="{00000000-0005-0000-0000-0000EF110000}"/>
    <cellStyle name="20% - Akzent3 11 4 5 3" xfId="4596" xr:uid="{00000000-0005-0000-0000-0000F0110000}"/>
    <cellStyle name="20% - Akzent3 11 4 5 3 2" xfId="4597" xr:uid="{00000000-0005-0000-0000-0000F1110000}"/>
    <cellStyle name="20% - Akzent3 11 4 5 4" xfId="4598" xr:uid="{00000000-0005-0000-0000-0000F2110000}"/>
    <cellStyle name="20% - Akzent3 11 4 6" xfId="4599" xr:uid="{00000000-0005-0000-0000-0000F3110000}"/>
    <cellStyle name="20% - Akzent3 11 4 6 2" xfId="4600" xr:uid="{00000000-0005-0000-0000-0000F4110000}"/>
    <cellStyle name="20% - Akzent3 11 4 7" xfId="4601" xr:uid="{00000000-0005-0000-0000-0000F5110000}"/>
    <cellStyle name="20% - Akzent3 11 4 7 2" xfId="4602" xr:uid="{00000000-0005-0000-0000-0000F6110000}"/>
    <cellStyle name="20% - Akzent3 11 4 8" xfId="4603" xr:uid="{00000000-0005-0000-0000-0000F7110000}"/>
    <cellStyle name="20% - Akzent3 11 5" xfId="4604" xr:uid="{00000000-0005-0000-0000-0000F8110000}"/>
    <cellStyle name="20% - Akzent3 11 5 2" xfId="4605" xr:uid="{00000000-0005-0000-0000-0000F9110000}"/>
    <cellStyle name="20% - Akzent3 11 5 2 2" xfId="4606" xr:uid="{00000000-0005-0000-0000-0000FA110000}"/>
    <cellStyle name="20% - Akzent3 11 5 2 2 2" xfId="4607" xr:uid="{00000000-0005-0000-0000-0000FB110000}"/>
    <cellStyle name="20% - Akzent3 11 5 2 2 2 2" xfId="4608" xr:uid="{00000000-0005-0000-0000-0000FC110000}"/>
    <cellStyle name="20% - Akzent3 11 5 2 2 3" xfId="4609" xr:uid="{00000000-0005-0000-0000-0000FD110000}"/>
    <cellStyle name="20% - Akzent3 11 5 2 2 3 2" xfId="4610" xr:uid="{00000000-0005-0000-0000-0000FE110000}"/>
    <cellStyle name="20% - Akzent3 11 5 2 2 4" xfId="4611" xr:uid="{00000000-0005-0000-0000-0000FF110000}"/>
    <cellStyle name="20% - Akzent3 11 5 2 3" xfId="4612" xr:uid="{00000000-0005-0000-0000-000000120000}"/>
    <cellStyle name="20% - Akzent3 11 5 2 3 2" xfId="4613" xr:uid="{00000000-0005-0000-0000-000001120000}"/>
    <cellStyle name="20% - Akzent3 11 5 2 3 2 2" xfId="4614" xr:uid="{00000000-0005-0000-0000-000002120000}"/>
    <cellStyle name="20% - Akzent3 11 5 2 3 3" xfId="4615" xr:uid="{00000000-0005-0000-0000-000003120000}"/>
    <cellStyle name="20% - Akzent3 11 5 2 3 3 2" xfId="4616" xr:uid="{00000000-0005-0000-0000-000004120000}"/>
    <cellStyle name="20% - Akzent3 11 5 2 3 4" xfId="4617" xr:uid="{00000000-0005-0000-0000-000005120000}"/>
    <cellStyle name="20% - Akzent3 11 5 2 4" xfId="4618" xr:uid="{00000000-0005-0000-0000-000006120000}"/>
    <cellStyle name="20% - Akzent3 11 5 2 4 2" xfId="4619" xr:uid="{00000000-0005-0000-0000-000007120000}"/>
    <cellStyle name="20% - Akzent3 11 5 2 4 2 2" xfId="4620" xr:uid="{00000000-0005-0000-0000-000008120000}"/>
    <cellStyle name="20% - Akzent3 11 5 2 4 3" xfId="4621" xr:uid="{00000000-0005-0000-0000-000009120000}"/>
    <cellStyle name="20% - Akzent3 11 5 2 4 3 2" xfId="4622" xr:uid="{00000000-0005-0000-0000-00000A120000}"/>
    <cellStyle name="20% - Akzent3 11 5 2 4 4" xfId="4623" xr:uid="{00000000-0005-0000-0000-00000B120000}"/>
    <cellStyle name="20% - Akzent3 11 5 2 5" xfId="4624" xr:uid="{00000000-0005-0000-0000-00000C120000}"/>
    <cellStyle name="20% - Akzent3 11 5 2 5 2" xfId="4625" xr:uid="{00000000-0005-0000-0000-00000D120000}"/>
    <cellStyle name="20% - Akzent3 11 5 2 6" xfId="4626" xr:uid="{00000000-0005-0000-0000-00000E120000}"/>
    <cellStyle name="20% - Akzent3 11 5 2 6 2" xfId="4627" xr:uid="{00000000-0005-0000-0000-00000F120000}"/>
    <cellStyle name="20% - Akzent3 11 5 2 7" xfId="4628" xr:uid="{00000000-0005-0000-0000-000010120000}"/>
    <cellStyle name="20% - Akzent3 11 5 3" xfId="4629" xr:uid="{00000000-0005-0000-0000-000011120000}"/>
    <cellStyle name="20% - Akzent3 11 5 3 2" xfId="4630" xr:uid="{00000000-0005-0000-0000-000012120000}"/>
    <cellStyle name="20% - Akzent3 11 5 3 2 2" xfId="4631" xr:uid="{00000000-0005-0000-0000-000013120000}"/>
    <cellStyle name="20% - Akzent3 11 5 3 3" xfId="4632" xr:uid="{00000000-0005-0000-0000-000014120000}"/>
    <cellStyle name="20% - Akzent3 11 5 3 3 2" xfId="4633" xr:uid="{00000000-0005-0000-0000-000015120000}"/>
    <cellStyle name="20% - Akzent3 11 5 3 4" xfId="4634" xr:uid="{00000000-0005-0000-0000-000016120000}"/>
    <cellStyle name="20% - Akzent3 11 5 4" xfId="4635" xr:uid="{00000000-0005-0000-0000-000017120000}"/>
    <cellStyle name="20% - Akzent3 11 5 4 2" xfId="4636" xr:uid="{00000000-0005-0000-0000-000018120000}"/>
    <cellStyle name="20% - Akzent3 11 5 4 2 2" xfId="4637" xr:uid="{00000000-0005-0000-0000-000019120000}"/>
    <cellStyle name="20% - Akzent3 11 5 4 3" xfId="4638" xr:uid="{00000000-0005-0000-0000-00001A120000}"/>
    <cellStyle name="20% - Akzent3 11 5 4 3 2" xfId="4639" xr:uid="{00000000-0005-0000-0000-00001B120000}"/>
    <cellStyle name="20% - Akzent3 11 5 4 4" xfId="4640" xr:uid="{00000000-0005-0000-0000-00001C120000}"/>
    <cellStyle name="20% - Akzent3 11 5 5" xfId="4641" xr:uid="{00000000-0005-0000-0000-00001D120000}"/>
    <cellStyle name="20% - Akzent3 11 5 5 2" xfId="4642" xr:uid="{00000000-0005-0000-0000-00001E120000}"/>
    <cellStyle name="20% - Akzent3 11 5 5 2 2" xfId="4643" xr:uid="{00000000-0005-0000-0000-00001F120000}"/>
    <cellStyle name="20% - Akzent3 11 5 5 3" xfId="4644" xr:uid="{00000000-0005-0000-0000-000020120000}"/>
    <cellStyle name="20% - Akzent3 11 5 5 3 2" xfId="4645" xr:uid="{00000000-0005-0000-0000-000021120000}"/>
    <cellStyle name="20% - Akzent3 11 5 5 4" xfId="4646" xr:uid="{00000000-0005-0000-0000-000022120000}"/>
    <cellStyle name="20% - Akzent3 11 5 6" xfId="4647" xr:uid="{00000000-0005-0000-0000-000023120000}"/>
    <cellStyle name="20% - Akzent3 11 5 6 2" xfId="4648" xr:uid="{00000000-0005-0000-0000-000024120000}"/>
    <cellStyle name="20% - Akzent3 11 5 7" xfId="4649" xr:uid="{00000000-0005-0000-0000-000025120000}"/>
    <cellStyle name="20% - Akzent3 11 5 7 2" xfId="4650" xr:uid="{00000000-0005-0000-0000-000026120000}"/>
    <cellStyle name="20% - Akzent3 11 5 8" xfId="4651" xr:uid="{00000000-0005-0000-0000-000027120000}"/>
    <cellStyle name="20% - Akzent3 12" xfId="4652" xr:uid="{00000000-0005-0000-0000-000028120000}"/>
    <cellStyle name="20% - Akzent3 13" xfId="4653" xr:uid="{00000000-0005-0000-0000-000029120000}"/>
    <cellStyle name="20% - Akzent3 14" xfId="4654" xr:uid="{00000000-0005-0000-0000-00002A120000}"/>
    <cellStyle name="20% - Akzent3 15" xfId="4655" xr:uid="{00000000-0005-0000-0000-00002B120000}"/>
    <cellStyle name="20% - Akzent3 15 2" xfId="4656" xr:uid="{00000000-0005-0000-0000-00002C120000}"/>
    <cellStyle name="20% - Akzent3 15 2 2" xfId="4657" xr:uid="{00000000-0005-0000-0000-00002D120000}"/>
    <cellStyle name="20% - Akzent3 15 2 2 2" xfId="4658" xr:uid="{00000000-0005-0000-0000-00002E120000}"/>
    <cellStyle name="20% - Akzent3 15 2 2 2 2" xfId="4659" xr:uid="{00000000-0005-0000-0000-00002F120000}"/>
    <cellStyle name="20% - Akzent3 15 2 2 3" xfId="4660" xr:uid="{00000000-0005-0000-0000-000030120000}"/>
    <cellStyle name="20% - Akzent3 15 2 2 3 2" xfId="4661" xr:uid="{00000000-0005-0000-0000-000031120000}"/>
    <cellStyle name="20% - Akzent3 15 2 2 4" xfId="4662" xr:uid="{00000000-0005-0000-0000-000032120000}"/>
    <cellStyle name="20% - Akzent3 15 2 3" xfId="4663" xr:uid="{00000000-0005-0000-0000-000033120000}"/>
    <cellStyle name="20% - Akzent3 15 2 3 2" xfId="4664" xr:uid="{00000000-0005-0000-0000-000034120000}"/>
    <cellStyle name="20% - Akzent3 15 2 3 2 2" xfId="4665" xr:uid="{00000000-0005-0000-0000-000035120000}"/>
    <cellStyle name="20% - Akzent3 15 2 3 3" xfId="4666" xr:uid="{00000000-0005-0000-0000-000036120000}"/>
    <cellStyle name="20% - Akzent3 15 2 3 3 2" xfId="4667" xr:uid="{00000000-0005-0000-0000-000037120000}"/>
    <cellStyle name="20% - Akzent3 15 2 3 4" xfId="4668" xr:uid="{00000000-0005-0000-0000-000038120000}"/>
    <cellStyle name="20% - Akzent3 15 2 4" xfId="4669" xr:uid="{00000000-0005-0000-0000-000039120000}"/>
    <cellStyle name="20% - Akzent3 15 2 4 2" xfId="4670" xr:uid="{00000000-0005-0000-0000-00003A120000}"/>
    <cellStyle name="20% - Akzent3 15 2 4 2 2" xfId="4671" xr:uid="{00000000-0005-0000-0000-00003B120000}"/>
    <cellStyle name="20% - Akzent3 15 2 4 3" xfId="4672" xr:uid="{00000000-0005-0000-0000-00003C120000}"/>
    <cellStyle name="20% - Akzent3 15 2 4 3 2" xfId="4673" xr:uid="{00000000-0005-0000-0000-00003D120000}"/>
    <cellStyle name="20% - Akzent3 15 2 4 4" xfId="4674" xr:uid="{00000000-0005-0000-0000-00003E120000}"/>
    <cellStyle name="20% - Akzent3 15 2 5" xfId="4675" xr:uid="{00000000-0005-0000-0000-00003F120000}"/>
    <cellStyle name="20% - Akzent3 15 2 5 2" xfId="4676" xr:uid="{00000000-0005-0000-0000-000040120000}"/>
    <cellStyle name="20% - Akzent3 15 2 6" xfId="4677" xr:uid="{00000000-0005-0000-0000-000041120000}"/>
    <cellStyle name="20% - Akzent3 15 2 6 2" xfId="4678" xr:uid="{00000000-0005-0000-0000-000042120000}"/>
    <cellStyle name="20% - Akzent3 15 2 7" xfId="4679" xr:uid="{00000000-0005-0000-0000-000043120000}"/>
    <cellStyle name="20% - Akzent3 15 3" xfId="4680" xr:uid="{00000000-0005-0000-0000-000044120000}"/>
    <cellStyle name="20% - Akzent3 15 3 2" xfId="4681" xr:uid="{00000000-0005-0000-0000-000045120000}"/>
    <cellStyle name="20% - Akzent3 15 3 2 2" xfId="4682" xr:uid="{00000000-0005-0000-0000-000046120000}"/>
    <cellStyle name="20% - Akzent3 15 3 3" xfId="4683" xr:uid="{00000000-0005-0000-0000-000047120000}"/>
    <cellStyle name="20% - Akzent3 15 3 3 2" xfId="4684" xr:uid="{00000000-0005-0000-0000-000048120000}"/>
    <cellStyle name="20% - Akzent3 15 3 4" xfId="4685" xr:uid="{00000000-0005-0000-0000-000049120000}"/>
    <cellStyle name="20% - Akzent3 15 4" xfId="4686" xr:uid="{00000000-0005-0000-0000-00004A120000}"/>
    <cellStyle name="20% - Akzent3 15 4 2" xfId="4687" xr:uid="{00000000-0005-0000-0000-00004B120000}"/>
    <cellStyle name="20% - Akzent3 15 4 2 2" xfId="4688" xr:uid="{00000000-0005-0000-0000-00004C120000}"/>
    <cellStyle name="20% - Akzent3 15 4 3" xfId="4689" xr:uid="{00000000-0005-0000-0000-00004D120000}"/>
    <cellStyle name="20% - Akzent3 15 4 3 2" xfId="4690" xr:uid="{00000000-0005-0000-0000-00004E120000}"/>
    <cellStyle name="20% - Akzent3 15 4 4" xfId="4691" xr:uid="{00000000-0005-0000-0000-00004F120000}"/>
    <cellStyle name="20% - Akzent3 15 5" xfId="4692" xr:uid="{00000000-0005-0000-0000-000050120000}"/>
    <cellStyle name="20% - Akzent3 15 5 2" xfId="4693" xr:uid="{00000000-0005-0000-0000-000051120000}"/>
    <cellStyle name="20% - Akzent3 15 5 2 2" xfId="4694" xr:uid="{00000000-0005-0000-0000-000052120000}"/>
    <cellStyle name="20% - Akzent3 15 5 3" xfId="4695" xr:uid="{00000000-0005-0000-0000-000053120000}"/>
    <cellStyle name="20% - Akzent3 15 5 3 2" xfId="4696" xr:uid="{00000000-0005-0000-0000-000054120000}"/>
    <cellStyle name="20% - Akzent3 15 5 4" xfId="4697" xr:uid="{00000000-0005-0000-0000-000055120000}"/>
    <cellStyle name="20% - Akzent3 15 6" xfId="4698" xr:uid="{00000000-0005-0000-0000-000056120000}"/>
    <cellStyle name="20% - Akzent3 15 6 2" xfId="4699" xr:uid="{00000000-0005-0000-0000-000057120000}"/>
    <cellStyle name="20% - Akzent3 15 7" xfId="4700" xr:uid="{00000000-0005-0000-0000-000058120000}"/>
    <cellStyle name="20% - Akzent3 15 7 2" xfId="4701" xr:uid="{00000000-0005-0000-0000-000059120000}"/>
    <cellStyle name="20% - Akzent3 15 8" xfId="4702" xr:uid="{00000000-0005-0000-0000-00005A120000}"/>
    <cellStyle name="20% - Akzent3 16" xfId="4703" xr:uid="{00000000-0005-0000-0000-00005B120000}"/>
    <cellStyle name="20% - Akzent3 16 2" xfId="4704" xr:uid="{00000000-0005-0000-0000-00005C120000}"/>
    <cellStyle name="20% - Akzent3 16 2 2" xfId="4705" xr:uid="{00000000-0005-0000-0000-00005D120000}"/>
    <cellStyle name="20% - Akzent3 16 2 2 2" xfId="4706" xr:uid="{00000000-0005-0000-0000-00005E120000}"/>
    <cellStyle name="20% - Akzent3 16 2 2 2 2" xfId="4707" xr:uid="{00000000-0005-0000-0000-00005F120000}"/>
    <cellStyle name="20% - Akzent3 16 2 2 3" xfId="4708" xr:uid="{00000000-0005-0000-0000-000060120000}"/>
    <cellStyle name="20% - Akzent3 16 2 2 3 2" xfId="4709" xr:uid="{00000000-0005-0000-0000-000061120000}"/>
    <cellStyle name="20% - Akzent3 16 2 2 4" xfId="4710" xr:uid="{00000000-0005-0000-0000-000062120000}"/>
    <cellStyle name="20% - Akzent3 16 2 3" xfId="4711" xr:uid="{00000000-0005-0000-0000-000063120000}"/>
    <cellStyle name="20% - Akzent3 16 2 3 2" xfId="4712" xr:uid="{00000000-0005-0000-0000-000064120000}"/>
    <cellStyle name="20% - Akzent3 16 2 3 2 2" xfId="4713" xr:uid="{00000000-0005-0000-0000-000065120000}"/>
    <cellStyle name="20% - Akzent3 16 2 3 3" xfId="4714" xr:uid="{00000000-0005-0000-0000-000066120000}"/>
    <cellStyle name="20% - Akzent3 16 2 3 3 2" xfId="4715" xr:uid="{00000000-0005-0000-0000-000067120000}"/>
    <cellStyle name="20% - Akzent3 16 2 3 4" xfId="4716" xr:uid="{00000000-0005-0000-0000-000068120000}"/>
    <cellStyle name="20% - Akzent3 16 2 4" xfId="4717" xr:uid="{00000000-0005-0000-0000-000069120000}"/>
    <cellStyle name="20% - Akzent3 16 2 4 2" xfId="4718" xr:uid="{00000000-0005-0000-0000-00006A120000}"/>
    <cellStyle name="20% - Akzent3 16 2 4 2 2" xfId="4719" xr:uid="{00000000-0005-0000-0000-00006B120000}"/>
    <cellStyle name="20% - Akzent3 16 2 4 3" xfId="4720" xr:uid="{00000000-0005-0000-0000-00006C120000}"/>
    <cellStyle name="20% - Akzent3 16 2 4 3 2" xfId="4721" xr:uid="{00000000-0005-0000-0000-00006D120000}"/>
    <cellStyle name="20% - Akzent3 16 2 4 4" xfId="4722" xr:uid="{00000000-0005-0000-0000-00006E120000}"/>
    <cellStyle name="20% - Akzent3 16 2 5" xfId="4723" xr:uid="{00000000-0005-0000-0000-00006F120000}"/>
    <cellStyle name="20% - Akzent3 16 2 5 2" xfId="4724" xr:uid="{00000000-0005-0000-0000-000070120000}"/>
    <cellStyle name="20% - Akzent3 16 2 6" xfId="4725" xr:uid="{00000000-0005-0000-0000-000071120000}"/>
    <cellStyle name="20% - Akzent3 16 2 6 2" xfId="4726" xr:uid="{00000000-0005-0000-0000-000072120000}"/>
    <cellStyle name="20% - Akzent3 16 2 7" xfId="4727" xr:uid="{00000000-0005-0000-0000-000073120000}"/>
    <cellStyle name="20% - Akzent3 16 3" xfId="4728" xr:uid="{00000000-0005-0000-0000-000074120000}"/>
    <cellStyle name="20% - Akzent3 16 3 2" xfId="4729" xr:uid="{00000000-0005-0000-0000-000075120000}"/>
    <cellStyle name="20% - Akzent3 16 3 2 2" xfId="4730" xr:uid="{00000000-0005-0000-0000-000076120000}"/>
    <cellStyle name="20% - Akzent3 16 3 3" xfId="4731" xr:uid="{00000000-0005-0000-0000-000077120000}"/>
    <cellStyle name="20% - Akzent3 16 3 3 2" xfId="4732" xr:uid="{00000000-0005-0000-0000-000078120000}"/>
    <cellStyle name="20% - Akzent3 16 3 4" xfId="4733" xr:uid="{00000000-0005-0000-0000-000079120000}"/>
    <cellStyle name="20% - Akzent3 16 4" xfId="4734" xr:uid="{00000000-0005-0000-0000-00007A120000}"/>
    <cellStyle name="20% - Akzent3 16 4 2" xfId="4735" xr:uid="{00000000-0005-0000-0000-00007B120000}"/>
    <cellStyle name="20% - Akzent3 16 4 2 2" xfId="4736" xr:uid="{00000000-0005-0000-0000-00007C120000}"/>
    <cellStyle name="20% - Akzent3 16 4 3" xfId="4737" xr:uid="{00000000-0005-0000-0000-00007D120000}"/>
    <cellStyle name="20% - Akzent3 16 4 3 2" xfId="4738" xr:uid="{00000000-0005-0000-0000-00007E120000}"/>
    <cellStyle name="20% - Akzent3 16 4 4" xfId="4739" xr:uid="{00000000-0005-0000-0000-00007F120000}"/>
    <cellStyle name="20% - Akzent3 16 5" xfId="4740" xr:uid="{00000000-0005-0000-0000-000080120000}"/>
    <cellStyle name="20% - Akzent3 16 5 2" xfId="4741" xr:uid="{00000000-0005-0000-0000-000081120000}"/>
    <cellStyle name="20% - Akzent3 16 5 2 2" xfId="4742" xr:uid="{00000000-0005-0000-0000-000082120000}"/>
    <cellStyle name="20% - Akzent3 16 5 3" xfId="4743" xr:uid="{00000000-0005-0000-0000-000083120000}"/>
    <cellStyle name="20% - Akzent3 16 5 3 2" xfId="4744" xr:uid="{00000000-0005-0000-0000-000084120000}"/>
    <cellStyle name="20% - Akzent3 16 5 4" xfId="4745" xr:uid="{00000000-0005-0000-0000-000085120000}"/>
    <cellStyle name="20% - Akzent3 16 6" xfId="4746" xr:uid="{00000000-0005-0000-0000-000086120000}"/>
    <cellStyle name="20% - Akzent3 16 6 2" xfId="4747" xr:uid="{00000000-0005-0000-0000-000087120000}"/>
    <cellStyle name="20% - Akzent3 16 7" xfId="4748" xr:uid="{00000000-0005-0000-0000-000088120000}"/>
    <cellStyle name="20% - Akzent3 16 7 2" xfId="4749" xr:uid="{00000000-0005-0000-0000-000089120000}"/>
    <cellStyle name="20% - Akzent3 16 8" xfId="4750" xr:uid="{00000000-0005-0000-0000-00008A120000}"/>
    <cellStyle name="20% - Akzent3 17" xfId="4751" xr:uid="{00000000-0005-0000-0000-00008B120000}"/>
    <cellStyle name="20% - Akzent3 17 2" xfId="4752" xr:uid="{00000000-0005-0000-0000-00008C120000}"/>
    <cellStyle name="20% - Akzent3 17 2 2" xfId="4753" xr:uid="{00000000-0005-0000-0000-00008D120000}"/>
    <cellStyle name="20% - Akzent3 17 2 2 2" xfId="4754" xr:uid="{00000000-0005-0000-0000-00008E120000}"/>
    <cellStyle name="20% - Akzent3 17 2 3" xfId="4755" xr:uid="{00000000-0005-0000-0000-00008F120000}"/>
    <cellStyle name="20% - Akzent3 17 2 3 2" xfId="4756" xr:uid="{00000000-0005-0000-0000-000090120000}"/>
    <cellStyle name="20% - Akzent3 17 2 4" xfId="4757" xr:uid="{00000000-0005-0000-0000-000091120000}"/>
    <cellStyle name="20% - Akzent3 17 3" xfId="4758" xr:uid="{00000000-0005-0000-0000-000092120000}"/>
    <cellStyle name="20% - Akzent3 17 3 2" xfId="4759" xr:uid="{00000000-0005-0000-0000-000093120000}"/>
    <cellStyle name="20% - Akzent3 17 3 2 2" xfId="4760" xr:uid="{00000000-0005-0000-0000-000094120000}"/>
    <cellStyle name="20% - Akzent3 17 3 3" xfId="4761" xr:uid="{00000000-0005-0000-0000-000095120000}"/>
    <cellStyle name="20% - Akzent3 17 3 3 2" xfId="4762" xr:uid="{00000000-0005-0000-0000-000096120000}"/>
    <cellStyle name="20% - Akzent3 17 3 4" xfId="4763" xr:uid="{00000000-0005-0000-0000-000097120000}"/>
    <cellStyle name="20% - Akzent3 17 4" xfId="4764" xr:uid="{00000000-0005-0000-0000-000098120000}"/>
    <cellStyle name="20% - Akzent3 17 4 2" xfId="4765" xr:uid="{00000000-0005-0000-0000-000099120000}"/>
    <cellStyle name="20% - Akzent3 17 4 2 2" xfId="4766" xr:uid="{00000000-0005-0000-0000-00009A120000}"/>
    <cellStyle name="20% - Akzent3 17 4 3" xfId="4767" xr:uid="{00000000-0005-0000-0000-00009B120000}"/>
    <cellStyle name="20% - Akzent3 17 4 3 2" xfId="4768" xr:uid="{00000000-0005-0000-0000-00009C120000}"/>
    <cellStyle name="20% - Akzent3 17 4 4" xfId="4769" xr:uid="{00000000-0005-0000-0000-00009D120000}"/>
    <cellStyle name="20% - Akzent3 17 5" xfId="4770" xr:uid="{00000000-0005-0000-0000-00009E120000}"/>
    <cellStyle name="20% - Akzent3 17 5 2" xfId="4771" xr:uid="{00000000-0005-0000-0000-00009F120000}"/>
    <cellStyle name="20% - Akzent3 17 6" xfId="4772" xr:uid="{00000000-0005-0000-0000-0000A0120000}"/>
    <cellStyle name="20% - Akzent3 17 6 2" xfId="4773" xr:uid="{00000000-0005-0000-0000-0000A1120000}"/>
    <cellStyle name="20% - Akzent3 17 7" xfId="4774" xr:uid="{00000000-0005-0000-0000-0000A2120000}"/>
    <cellStyle name="20% - Akzent3 18" xfId="4775" xr:uid="{00000000-0005-0000-0000-0000A3120000}"/>
    <cellStyle name="20% - Akzent3 18 2" xfId="4776" xr:uid="{00000000-0005-0000-0000-0000A4120000}"/>
    <cellStyle name="20% - Akzent3 18 2 2" xfId="4777" xr:uid="{00000000-0005-0000-0000-0000A5120000}"/>
    <cellStyle name="20% - Akzent3 18 2 2 2" xfId="4778" xr:uid="{00000000-0005-0000-0000-0000A6120000}"/>
    <cellStyle name="20% - Akzent3 18 2 3" xfId="4779" xr:uid="{00000000-0005-0000-0000-0000A7120000}"/>
    <cellStyle name="20% - Akzent3 18 2 3 2" xfId="4780" xr:uid="{00000000-0005-0000-0000-0000A8120000}"/>
    <cellStyle name="20% - Akzent3 18 2 4" xfId="4781" xr:uid="{00000000-0005-0000-0000-0000A9120000}"/>
    <cellStyle name="20% - Akzent3 18 3" xfId="4782" xr:uid="{00000000-0005-0000-0000-0000AA120000}"/>
    <cellStyle name="20% - Akzent3 18 3 2" xfId="4783" xr:uid="{00000000-0005-0000-0000-0000AB120000}"/>
    <cellStyle name="20% - Akzent3 18 3 2 2" xfId="4784" xr:uid="{00000000-0005-0000-0000-0000AC120000}"/>
    <cellStyle name="20% - Akzent3 18 3 3" xfId="4785" xr:uid="{00000000-0005-0000-0000-0000AD120000}"/>
    <cellStyle name="20% - Akzent3 18 3 3 2" xfId="4786" xr:uid="{00000000-0005-0000-0000-0000AE120000}"/>
    <cellStyle name="20% - Akzent3 18 3 4" xfId="4787" xr:uid="{00000000-0005-0000-0000-0000AF120000}"/>
    <cellStyle name="20% - Akzent3 18 4" xfId="4788" xr:uid="{00000000-0005-0000-0000-0000B0120000}"/>
    <cellStyle name="20% - Akzent3 18 4 2" xfId="4789" xr:uid="{00000000-0005-0000-0000-0000B1120000}"/>
    <cellStyle name="20% - Akzent3 18 4 2 2" xfId="4790" xr:uid="{00000000-0005-0000-0000-0000B2120000}"/>
    <cellStyle name="20% - Akzent3 18 4 3" xfId="4791" xr:uid="{00000000-0005-0000-0000-0000B3120000}"/>
    <cellStyle name="20% - Akzent3 18 4 3 2" xfId="4792" xr:uid="{00000000-0005-0000-0000-0000B4120000}"/>
    <cellStyle name="20% - Akzent3 18 4 4" xfId="4793" xr:uid="{00000000-0005-0000-0000-0000B5120000}"/>
    <cellStyle name="20% - Akzent3 18 5" xfId="4794" xr:uid="{00000000-0005-0000-0000-0000B6120000}"/>
    <cellStyle name="20% - Akzent3 18 5 2" xfId="4795" xr:uid="{00000000-0005-0000-0000-0000B7120000}"/>
    <cellStyle name="20% - Akzent3 18 6" xfId="4796" xr:uid="{00000000-0005-0000-0000-0000B8120000}"/>
    <cellStyle name="20% - Akzent3 18 6 2" xfId="4797" xr:uid="{00000000-0005-0000-0000-0000B9120000}"/>
    <cellStyle name="20% - Akzent3 18 7" xfId="4798" xr:uid="{00000000-0005-0000-0000-0000BA120000}"/>
    <cellStyle name="20% - Akzent3 19" xfId="4799" xr:uid="{00000000-0005-0000-0000-0000BB120000}"/>
    <cellStyle name="20% - Akzent3 19 2" xfId="4800" xr:uid="{00000000-0005-0000-0000-0000BC120000}"/>
    <cellStyle name="20% - Akzent3 19 2 2" xfId="4801" xr:uid="{00000000-0005-0000-0000-0000BD120000}"/>
    <cellStyle name="20% - Akzent3 19 3" xfId="4802" xr:uid="{00000000-0005-0000-0000-0000BE120000}"/>
    <cellStyle name="20% - Akzent3 19 3 2" xfId="4803" xr:uid="{00000000-0005-0000-0000-0000BF120000}"/>
    <cellStyle name="20% - Akzent3 19 4" xfId="4804" xr:uid="{00000000-0005-0000-0000-0000C0120000}"/>
    <cellStyle name="20% - Akzent3 2" xfId="4805" xr:uid="{00000000-0005-0000-0000-0000C1120000}"/>
    <cellStyle name="20% - Akzent3 2 10" xfId="4806" xr:uid="{00000000-0005-0000-0000-0000C2120000}"/>
    <cellStyle name="20% - Akzent3 2 10 2" xfId="4807" xr:uid="{00000000-0005-0000-0000-0000C3120000}"/>
    <cellStyle name="20% - Akzent3 2 10 2 2" xfId="4808" xr:uid="{00000000-0005-0000-0000-0000C4120000}"/>
    <cellStyle name="20% - Akzent3 2 10 2 2 2" xfId="4809" xr:uid="{00000000-0005-0000-0000-0000C5120000}"/>
    <cellStyle name="20% - Akzent3 2 10 2 2 2 2" xfId="4810" xr:uid="{00000000-0005-0000-0000-0000C6120000}"/>
    <cellStyle name="20% - Akzent3 2 10 2 2 3" xfId="4811" xr:uid="{00000000-0005-0000-0000-0000C7120000}"/>
    <cellStyle name="20% - Akzent3 2 10 2 2 3 2" xfId="4812" xr:uid="{00000000-0005-0000-0000-0000C8120000}"/>
    <cellStyle name="20% - Akzent3 2 10 2 2 4" xfId="4813" xr:uid="{00000000-0005-0000-0000-0000C9120000}"/>
    <cellStyle name="20% - Akzent3 2 10 2 3" xfId="4814" xr:uid="{00000000-0005-0000-0000-0000CA120000}"/>
    <cellStyle name="20% - Akzent3 2 10 2 3 2" xfId="4815" xr:uid="{00000000-0005-0000-0000-0000CB120000}"/>
    <cellStyle name="20% - Akzent3 2 10 2 3 2 2" xfId="4816" xr:uid="{00000000-0005-0000-0000-0000CC120000}"/>
    <cellStyle name="20% - Akzent3 2 10 2 3 3" xfId="4817" xr:uid="{00000000-0005-0000-0000-0000CD120000}"/>
    <cellStyle name="20% - Akzent3 2 10 2 3 3 2" xfId="4818" xr:uid="{00000000-0005-0000-0000-0000CE120000}"/>
    <cellStyle name="20% - Akzent3 2 10 2 3 4" xfId="4819" xr:uid="{00000000-0005-0000-0000-0000CF120000}"/>
    <cellStyle name="20% - Akzent3 2 10 2 4" xfId="4820" xr:uid="{00000000-0005-0000-0000-0000D0120000}"/>
    <cellStyle name="20% - Akzent3 2 10 2 4 2" xfId="4821" xr:uid="{00000000-0005-0000-0000-0000D1120000}"/>
    <cellStyle name="20% - Akzent3 2 10 2 4 2 2" xfId="4822" xr:uid="{00000000-0005-0000-0000-0000D2120000}"/>
    <cellStyle name="20% - Akzent3 2 10 2 4 3" xfId="4823" xr:uid="{00000000-0005-0000-0000-0000D3120000}"/>
    <cellStyle name="20% - Akzent3 2 10 2 4 3 2" xfId="4824" xr:uid="{00000000-0005-0000-0000-0000D4120000}"/>
    <cellStyle name="20% - Akzent3 2 10 2 4 4" xfId="4825" xr:uid="{00000000-0005-0000-0000-0000D5120000}"/>
    <cellStyle name="20% - Akzent3 2 10 2 5" xfId="4826" xr:uid="{00000000-0005-0000-0000-0000D6120000}"/>
    <cellStyle name="20% - Akzent3 2 10 2 5 2" xfId="4827" xr:uid="{00000000-0005-0000-0000-0000D7120000}"/>
    <cellStyle name="20% - Akzent3 2 10 2 6" xfId="4828" xr:uid="{00000000-0005-0000-0000-0000D8120000}"/>
    <cellStyle name="20% - Akzent3 2 10 2 6 2" xfId="4829" xr:uid="{00000000-0005-0000-0000-0000D9120000}"/>
    <cellStyle name="20% - Akzent3 2 10 2 7" xfId="4830" xr:uid="{00000000-0005-0000-0000-0000DA120000}"/>
    <cellStyle name="20% - Akzent3 2 10 3" xfId="4831" xr:uid="{00000000-0005-0000-0000-0000DB120000}"/>
    <cellStyle name="20% - Akzent3 2 10 3 2" xfId="4832" xr:uid="{00000000-0005-0000-0000-0000DC120000}"/>
    <cellStyle name="20% - Akzent3 2 10 3 2 2" xfId="4833" xr:uid="{00000000-0005-0000-0000-0000DD120000}"/>
    <cellStyle name="20% - Akzent3 2 10 3 3" xfId="4834" xr:uid="{00000000-0005-0000-0000-0000DE120000}"/>
    <cellStyle name="20% - Akzent3 2 10 3 3 2" xfId="4835" xr:uid="{00000000-0005-0000-0000-0000DF120000}"/>
    <cellStyle name="20% - Akzent3 2 10 3 4" xfId="4836" xr:uid="{00000000-0005-0000-0000-0000E0120000}"/>
    <cellStyle name="20% - Akzent3 2 10 4" xfId="4837" xr:uid="{00000000-0005-0000-0000-0000E1120000}"/>
    <cellStyle name="20% - Akzent3 2 10 4 2" xfId="4838" xr:uid="{00000000-0005-0000-0000-0000E2120000}"/>
    <cellStyle name="20% - Akzent3 2 10 4 2 2" xfId="4839" xr:uid="{00000000-0005-0000-0000-0000E3120000}"/>
    <cellStyle name="20% - Akzent3 2 10 4 3" xfId="4840" xr:uid="{00000000-0005-0000-0000-0000E4120000}"/>
    <cellStyle name="20% - Akzent3 2 10 4 3 2" xfId="4841" xr:uid="{00000000-0005-0000-0000-0000E5120000}"/>
    <cellStyle name="20% - Akzent3 2 10 4 4" xfId="4842" xr:uid="{00000000-0005-0000-0000-0000E6120000}"/>
    <cellStyle name="20% - Akzent3 2 10 5" xfId="4843" xr:uid="{00000000-0005-0000-0000-0000E7120000}"/>
    <cellStyle name="20% - Akzent3 2 10 5 2" xfId="4844" xr:uid="{00000000-0005-0000-0000-0000E8120000}"/>
    <cellStyle name="20% - Akzent3 2 10 5 2 2" xfId="4845" xr:uid="{00000000-0005-0000-0000-0000E9120000}"/>
    <cellStyle name="20% - Akzent3 2 10 5 3" xfId="4846" xr:uid="{00000000-0005-0000-0000-0000EA120000}"/>
    <cellStyle name="20% - Akzent3 2 10 5 3 2" xfId="4847" xr:uid="{00000000-0005-0000-0000-0000EB120000}"/>
    <cellStyle name="20% - Akzent3 2 10 5 4" xfId="4848" xr:uid="{00000000-0005-0000-0000-0000EC120000}"/>
    <cellStyle name="20% - Akzent3 2 10 6" xfId="4849" xr:uid="{00000000-0005-0000-0000-0000ED120000}"/>
    <cellStyle name="20% - Akzent3 2 10 6 2" xfId="4850" xr:uid="{00000000-0005-0000-0000-0000EE120000}"/>
    <cellStyle name="20% - Akzent3 2 10 7" xfId="4851" xr:uid="{00000000-0005-0000-0000-0000EF120000}"/>
    <cellStyle name="20% - Akzent3 2 10 7 2" xfId="4852" xr:uid="{00000000-0005-0000-0000-0000F0120000}"/>
    <cellStyle name="20% - Akzent3 2 10 8" xfId="4853" xr:uid="{00000000-0005-0000-0000-0000F1120000}"/>
    <cellStyle name="20% - Akzent3 2 2" xfId="4854" xr:uid="{00000000-0005-0000-0000-0000F2120000}"/>
    <cellStyle name="20% - Akzent3 2 2 2" xfId="4855" xr:uid="{00000000-0005-0000-0000-0000F3120000}"/>
    <cellStyle name="20% - Akzent3 2 2 2 2" xfId="4856" xr:uid="{00000000-0005-0000-0000-0000F4120000}"/>
    <cellStyle name="20% - Akzent3 2 2 2 2 2" xfId="4857" xr:uid="{00000000-0005-0000-0000-0000F5120000}"/>
    <cellStyle name="20% - Akzent3 2 2 2 2 2 2" xfId="4858" xr:uid="{00000000-0005-0000-0000-0000F6120000}"/>
    <cellStyle name="20% - Akzent3 2 2 2 2 3" xfId="4859" xr:uid="{00000000-0005-0000-0000-0000F7120000}"/>
    <cellStyle name="20% - Akzent3 2 2 2 2 3 2" xfId="4860" xr:uid="{00000000-0005-0000-0000-0000F8120000}"/>
    <cellStyle name="20% - Akzent3 2 2 2 2 4" xfId="4861" xr:uid="{00000000-0005-0000-0000-0000F9120000}"/>
    <cellStyle name="20% - Akzent3 2 2 2 3" xfId="4862" xr:uid="{00000000-0005-0000-0000-0000FA120000}"/>
    <cellStyle name="20% - Akzent3 2 2 2 3 2" xfId="4863" xr:uid="{00000000-0005-0000-0000-0000FB120000}"/>
    <cellStyle name="20% - Akzent3 2 2 2 3 2 2" xfId="4864" xr:uid="{00000000-0005-0000-0000-0000FC120000}"/>
    <cellStyle name="20% - Akzent3 2 2 2 3 3" xfId="4865" xr:uid="{00000000-0005-0000-0000-0000FD120000}"/>
    <cellStyle name="20% - Akzent3 2 2 2 3 3 2" xfId="4866" xr:uid="{00000000-0005-0000-0000-0000FE120000}"/>
    <cellStyle name="20% - Akzent3 2 2 2 3 4" xfId="4867" xr:uid="{00000000-0005-0000-0000-0000FF120000}"/>
    <cellStyle name="20% - Akzent3 2 2 2 4" xfId="4868" xr:uid="{00000000-0005-0000-0000-000000130000}"/>
    <cellStyle name="20% - Akzent3 2 2 2 4 2" xfId="4869" xr:uid="{00000000-0005-0000-0000-000001130000}"/>
    <cellStyle name="20% - Akzent3 2 2 2 4 2 2" xfId="4870" xr:uid="{00000000-0005-0000-0000-000002130000}"/>
    <cellStyle name="20% - Akzent3 2 2 2 4 3" xfId="4871" xr:uid="{00000000-0005-0000-0000-000003130000}"/>
    <cellStyle name="20% - Akzent3 2 2 2 4 3 2" xfId="4872" xr:uid="{00000000-0005-0000-0000-000004130000}"/>
    <cellStyle name="20% - Akzent3 2 2 2 4 4" xfId="4873" xr:uid="{00000000-0005-0000-0000-000005130000}"/>
    <cellStyle name="20% - Akzent3 2 2 2 5" xfId="4874" xr:uid="{00000000-0005-0000-0000-000006130000}"/>
    <cellStyle name="20% - Akzent3 2 2 2 5 2" xfId="4875" xr:uid="{00000000-0005-0000-0000-000007130000}"/>
    <cellStyle name="20% - Akzent3 2 2 2 6" xfId="4876" xr:uid="{00000000-0005-0000-0000-000008130000}"/>
    <cellStyle name="20% - Akzent3 2 2 2 6 2" xfId="4877" xr:uid="{00000000-0005-0000-0000-000009130000}"/>
    <cellStyle name="20% - Akzent3 2 2 2 7" xfId="4878" xr:uid="{00000000-0005-0000-0000-00000A130000}"/>
    <cellStyle name="20% - Akzent3 2 2 3" xfId="4879" xr:uid="{00000000-0005-0000-0000-00000B130000}"/>
    <cellStyle name="20% - Akzent3 2 2 3 2" xfId="4880" xr:uid="{00000000-0005-0000-0000-00000C130000}"/>
    <cellStyle name="20% - Akzent3 2 2 3 2 2" xfId="4881" xr:uid="{00000000-0005-0000-0000-00000D130000}"/>
    <cellStyle name="20% - Akzent3 2 2 3 3" xfId="4882" xr:uid="{00000000-0005-0000-0000-00000E130000}"/>
    <cellStyle name="20% - Akzent3 2 2 3 3 2" xfId="4883" xr:uid="{00000000-0005-0000-0000-00000F130000}"/>
    <cellStyle name="20% - Akzent3 2 2 3 4" xfId="4884" xr:uid="{00000000-0005-0000-0000-000010130000}"/>
    <cellStyle name="20% - Akzent3 2 2 4" xfId="4885" xr:uid="{00000000-0005-0000-0000-000011130000}"/>
    <cellStyle name="20% - Akzent3 2 2 4 2" xfId="4886" xr:uid="{00000000-0005-0000-0000-000012130000}"/>
    <cellStyle name="20% - Akzent3 2 2 4 2 2" xfId="4887" xr:uid="{00000000-0005-0000-0000-000013130000}"/>
    <cellStyle name="20% - Akzent3 2 2 4 3" xfId="4888" xr:uid="{00000000-0005-0000-0000-000014130000}"/>
    <cellStyle name="20% - Akzent3 2 2 4 3 2" xfId="4889" xr:uid="{00000000-0005-0000-0000-000015130000}"/>
    <cellStyle name="20% - Akzent3 2 2 4 4" xfId="4890" xr:uid="{00000000-0005-0000-0000-000016130000}"/>
    <cellStyle name="20% - Akzent3 2 2 5" xfId="4891" xr:uid="{00000000-0005-0000-0000-000017130000}"/>
    <cellStyle name="20% - Akzent3 2 2 5 2" xfId="4892" xr:uid="{00000000-0005-0000-0000-000018130000}"/>
    <cellStyle name="20% - Akzent3 2 2 5 2 2" xfId="4893" xr:uid="{00000000-0005-0000-0000-000019130000}"/>
    <cellStyle name="20% - Akzent3 2 2 5 3" xfId="4894" xr:uid="{00000000-0005-0000-0000-00001A130000}"/>
    <cellStyle name="20% - Akzent3 2 2 5 3 2" xfId="4895" xr:uid="{00000000-0005-0000-0000-00001B130000}"/>
    <cellStyle name="20% - Akzent3 2 2 5 4" xfId="4896" xr:uid="{00000000-0005-0000-0000-00001C130000}"/>
    <cellStyle name="20% - Akzent3 2 2 6" xfId="4897" xr:uid="{00000000-0005-0000-0000-00001D130000}"/>
    <cellStyle name="20% - Akzent3 2 2 6 2" xfId="4898" xr:uid="{00000000-0005-0000-0000-00001E130000}"/>
    <cellStyle name="20% - Akzent3 2 2 7" xfId="4899" xr:uid="{00000000-0005-0000-0000-00001F130000}"/>
    <cellStyle name="20% - Akzent3 2 2 7 2" xfId="4900" xr:uid="{00000000-0005-0000-0000-000020130000}"/>
    <cellStyle name="20% - Akzent3 2 2 8" xfId="4901" xr:uid="{00000000-0005-0000-0000-000021130000}"/>
    <cellStyle name="20% - Akzent3 2 3" xfId="4902" xr:uid="{00000000-0005-0000-0000-000022130000}"/>
    <cellStyle name="20% - Akzent3 2 3 2" xfId="4903" xr:uid="{00000000-0005-0000-0000-000023130000}"/>
    <cellStyle name="20% - Akzent3 2 3 2 2" xfId="4904" xr:uid="{00000000-0005-0000-0000-000024130000}"/>
    <cellStyle name="20% - Akzent3 2 3 2 2 2" xfId="4905" xr:uid="{00000000-0005-0000-0000-000025130000}"/>
    <cellStyle name="20% - Akzent3 2 3 2 2 2 2" xfId="4906" xr:uid="{00000000-0005-0000-0000-000026130000}"/>
    <cellStyle name="20% - Akzent3 2 3 2 2 3" xfId="4907" xr:uid="{00000000-0005-0000-0000-000027130000}"/>
    <cellStyle name="20% - Akzent3 2 3 2 2 3 2" xfId="4908" xr:uid="{00000000-0005-0000-0000-000028130000}"/>
    <cellStyle name="20% - Akzent3 2 3 2 2 4" xfId="4909" xr:uid="{00000000-0005-0000-0000-000029130000}"/>
    <cellStyle name="20% - Akzent3 2 3 2 3" xfId="4910" xr:uid="{00000000-0005-0000-0000-00002A130000}"/>
    <cellStyle name="20% - Akzent3 2 3 2 3 2" xfId="4911" xr:uid="{00000000-0005-0000-0000-00002B130000}"/>
    <cellStyle name="20% - Akzent3 2 3 2 3 2 2" xfId="4912" xr:uid="{00000000-0005-0000-0000-00002C130000}"/>
    <cellStyle name="20% - Akzent3 2 3 2 3 3" xfId="4913" xr:uid="{00000000-0005-0000-0000-00002D130000}"/>
    <cellStyle name="20% - Akzent3 2 3 2 3 3 2" xfId="4914" xr:uid="{00000000-0005-0000-0000-00002E130000}"/>
    <cellStyle name="20% - Akzent3 2 3 2 3 4" xfId="4915" xr:uid="{00000000-0005-0000-0000-00002F130000}"/>
    <cellStyle name="20% - Akzent3 2 3 2 4" xfId="4916" xr:uid="{00000000-0005-0000-0000-000030130000}"/>
    <cellStyle name="20% - Akzent3 2 3 2 4 2" xfId="4917" xr:uid="{00000000-0005-0000-0000-000031130000}"/>
    <cellStyle name="20% - Akzent3 2 3 2 4 2 2" xfId="4918" xr:uid="{00000000-0005-0000-0000-000032130000}"/>
    <cellStyle name="20% - Akzent3 2 3 2 4 3" xfId="4919" xr:uid="{00000000-0005-0000-0000-000033130000}"/>
    <cellStyle name="20% - Akzent3 2 3 2 4 3 2" xfId="4920" xr:uid="{00000000-0005-0000-0000-000034130000}"/>
    <cellStyle name="20% - Akzent3 2 3 2 4 4" xfId="4921" xr:uid="{00000000-0005-0000-0000-000035130000}"/>
    <cellStyle name="20% - Akzent3 2 3 2 5" xfId="4922" xr:uid="{00000000-0005-0000-0000-000036130000}"/>
    <cellStyle name="20% - Akzent3 2 3 2 5 2" xfId="4923" xr:uid="{00000000-0005-0000-0000-000037130000}"/>
    <cellStyle name="20% - Akzent3 2 3 2 6" xfId="4924" xr:uid="{00000000-0005-0000-0000-000038130000}"/>
    <cellStyle name="20% - Akzent3 2 3 2 6 2" xfId="4925" xr:uid="{00000000-0005-0000-0000-000039130000}"/>
    <cellStyle name="20% - Akzent3 2 3 2 7" xfId="4926" xr:uid="{00000000-0005-0000-0000-00003A130000}"/>
    <cellStyle name="20% - Akzent3 2 3 3" xfId="4927" xr:uid="{00000000-0005-0000-0000-00003B130000}"/>
    <cellStyle name="20% - Akzent3 2 3 3 2" xfId="4928" xr:uid="{00000000-0005-0000-0000-00003C130000}"/>
    <cellStyle name="20% - Akzent3 2 3 3 2 2" xfId="4929" xr:uid="{00000000-0005-0000-0000-00003D130000}"/>
    <cellStyle name="20% - Akzent3 2 3 3 3" xfId="4930" xr:uid="{00000000-0005-0000-0000-00003E130000}"/>
    <cellStyle name="20% - Akzent3 2 3 3 3 2" xfId="4931" xr:uid="{00000000-0005-0000-0000-00003F130000}"/>
    <cellStyle name="20% - Akzent3 2 3 3 4" xfId="4932" xr:uid="{00000000-0005-0000-0000-000040130000}"/>
    <cellStyle name="20% - Akzent3 2 3 4" xfId="4933" xr:uid="{00000000-0005-0000-0000-000041130000}"/>
    <cellStyle name="20% - Akzent3 2 3 4 2" xfId="4934" xr:uid="{00000000-0005-0000-0000-000042130000}"/>
    <cellStyle name="20% - Akzent3 2 3 4 2 2" xfId="4935" xr:uid="{00000000-0005-0000-0000-000043130000}"/>
    <cellStyle name="20% - Akzent3 2 3 4 3" xfId="4936" xr:uid="{00000000-0005-0000-0000-000044130000}"/>
    <cellStyle name="20% - Akzent3 2 3 4 3 2" xfId="4937" xr:uid="{00000000-0005-0000-0000-000045130000}"/>
    <cellStyle name="20% - Akzent3 2 3 4 4" xfId="4938" xr:uid="{00000000-0005-0000-0000-000046130000}"/>
    <cellStyle name="20% - Akzent3 2 3 5" xfId="4939" xr:uid="{00000000-0005-0000-0000-000047130000}"/>
    <cellStyle name="20% - Akzent3 2 3 5 2" xfId="4940" xr:uid="{00000000-0005-0000-0000-000048130000}"/>
    <cellStyle name="20% - Akzent3 2 3 5 2 2" xfId="4941" xr:uid="{00000000-0005-0000-0000-000049130000}"/>
    <cellStyle name="20% - Akzent3 2 3 5 3" xfId="4942" xr:uid="{00000000-0005-0000-0000-00004A130000}"/>
    <cellStyle name="20% - Akzent3 2 3 5 3 2" xfId="4943" xr:uid="{00000000-0005-0000-0000-00004B130000}"/>
    <cellStyle name="20% - Akzent3 2 3 5 4" xfId="4944" xr:uid="{00000000-0005-0000-0000-00004C130000}"/>
    <cellStyle name="20% - Akzent3 2 3 6" xfId="4945" xr:uid="{00000000-0005-0000-0000-00004D130000}"/>
    <cellStyle name="20% - Akzent3 2 3 6 2" xfId="4946" xr:uid="{00000000-0005-0000-0000-00004E130000}"/>
    <cellStyle name="20% - Akzent3 2 3 7" xfId="4947" xr:uid="{00000000-0005-0000-0000-00004F130000}"/>
    <cellStyle name="20% - Akzent3 2 3 7 2" xfId="4948" xr:uid="{00000000-0005-0000-0000-000050130000}"/>
    <cellStyle name="20% - Akzent3 2 3 8" xfId="4949" xr:uid="{00000000-0005-0000-0000-000051130000}"/>
    <cellStyle name="20% - Akzent3 2 4" xfId="4950" xr:uid="{00000000-0005-0000-0000-000052130000}"/>
    <cellStyle name="20% - Akzent3 2 4 2" xfId="4951" xr:uid="{00000000-0005-0000-0000-000053130000}"/>
    <cellStyle name="20% - Akzent3 2 4 2 2" xfId="4952" xr:uid="{00000000-0005-0000-0000-000054130000}"/>
    <cellStyle name="20% - Akzent3 2 4 2 2 2" xfId="4953" xr:uid="{00000000-0005-0000-0000-000055130000}"/>
    <cellStyle name="20% - Akzent3 2 4 2 2 2 2" xfId="4954" xr:uid="{00000000-0005-0000-0000-000056130000}"/>
    <cellStyle name="20% - Akzent3 2 4 2 2 3" xfId="4955" xr:uid="{00000000-0005-0000-0000-000057130000}"/>
    <cellStyle name="20% - Akzent3 2 4 2 2 3 2" xfId="4956" xr:uid="{00000000-0005-0000-0000-000058130000}"/>
    <cellStyle name="20% - Akzent3 2 4 2 2 4" xfId="4957" xr:uid="{00000000-0005-0000-0000-000059130000}"/>
    <cellStyle name="20% - Akzent3 2 4 2 3" xfId="4958" xr:uid="{00000000-0005-0000-0000-00005A130000}"/>
    <cellStyle name="20% - Akzent3 2 4 2 3 2" xfId="4959" xr:uid="{00000000-0005-0000-0000-00005B130000}"/>
    <cellStyle name="20% - Akzent3 2 4 2 3 2 2" xfId="4960" xr:uid="{00000000-0005-0000-0000-00005C130000}"/>
    <cellStyle name="20% - Akzent3 2 4 2 3 3" xfId="4961" xr:uid="{00000000-0005-0000-0000-00005D130000}"/>
    <cellStyle name="20% - Akzent3 2 4 2 3 3 2" xfId="4962" xr:uid="{00000000-0005-0000-0000-00005E130000}"/>
    <cellStyle name="20% - Akzent3 2 4 2 3 4" xfId="4963" xr:uid="{00000000-0005-0000-0000-00005F130000}"/>
    <cellStyle name="20% - Akzent3 2 4 2 4" xfId="4964" xr:uid="{00000000-0005-0000-0000-000060130000}"/>
    <cellStyle name="20% - Akzent3 2 4 2 4 2" xfId="4965" xr:uid="{00000000-0005-0000-0000-000061130000}"/>
    <cellStyle name="20% - Akzent3 2 4 2 4 2 2" xfId="4966" xr:uid="{00000000-0005-0000-0000-000062130000}"/>
    <cellStyle name="20% - Akzent3 2 4 2 4 3" xfId="4967" xr:uid="{00000000-0005-0000-0000-000063130000}"/>
    <cellStyle name="20% - Akzent3 2 4 2 4 3 2" xfId="4968" xr:uid="{00000000-0005-0000-0000-000064130000}"/>
    <cellStyle name="20% - Akzent3 2 4 2 4 4" xfId="4969" xr:uid="{00000000-0005-0000-0000-000065130000}"/>
    <cellStyle name="20% - Akzent3 2 4 2 5" xfId="4970" xr:uid="{00000000-0005-0000-0000-000066130000}"/>
    <cellStyle name="20% - Akzent3 2 4 2 5 2" xfId="4971" xr:uid="{00000000-0005-0000-0000-000067130000}"/>
    <cellStyle name="20% - Akzent3 2 4 2 6" xfId="4972" xr:uid="{00000000-0005-0000-0000-000068130000}"/>
    <cellStyle name="20% - Akzent3 2 4 2 6 2" xfId="4973" xr:uid="{00000000-0005-0000-0000-000069130000}"/>
    <cellStyle name="20% - Akzent3 2 4 2 7" xfId="4974" xr:uid="{00000000-0005-0000-0000-00006A130000}"/>
    <cellStyle name="20% - Akzent3 2 4 3" xfId="4975" xr:uid="{00000000-0005-0000-0000-00006B130000}"/>
    <cellStyle name="20% - Akzent3 2 4 3 2" xfId="4976" xr:uid="{00000000-0005-0000-0000-00006C130000}"/>
    <cellStyle name="20% - Akzent3 2 4 3 2 2" xfId="4977" xr:uid="{00000000-0005-0000-0000-00006D130000}"/>
    <cellStyle name="20% - Akzent3 2 4 3 3" xfId="4978" xr:uid="{00000000-0005-0000-0000-00006E130000}"/>
    <cellStyle name="20% - Akzent3 2 4 3 3 2" xfId="4979" xr:uid="{00000000-0005-0000-0000-00006F130000}"/>
    <cellStyle name="20% - Akzent3 2 4 3 4" xfId="4980" xr:uid="{00000000-0005-0000-0000-000070130000}"/>
    <cellStyle name="20% - Akzent3 2 4 4" xfId="4981" xr:uid="{00000000-0005-0000-0000-000071130000}"/>
    <cellStyle name="20% - Akzent3 2 4 4 2" xfId="4982" xr:uid="{00000000-0005-0000-0000-000072130000}"/>
    <cellStyle name="20% - Akzent3 2 4 4 2 2" xfId="4983" xr:uid="{00000000-0005-0000-0000-000073130000}"/>
    <cellStyle name="20% - Akzent3 2 4 4 3" xfId="4984" xr:uid="{00000000-0005-0000-0000-000074130000}"/>
    <cellStyle name="20% - Akzent3 2 4 4 3 2" xfId="4985" xr:uid="{00000000-0005-0000-0000-000075130000}"/>
    <cellStyle name="20% - Akzent3 2 4 4 4" xfId="4986" xr:uid="{00000000-0005-0000-0000-000076130000}"/>
    <cellStyle name="20% - Akzent3 2 4 5" xfId="4987" xr:uid="{00000000-0005-0000-0000-000077130000}"/>
    <cellStyle name="20% - Akzent3 2 4 5 2" xfId="4988" xr:uid="{00000000-0005-0000-0000-000078130000}"/>
    <cellStyle name="20% - Akzent3 2 4 5 2 2" xfId="4989" xr:uid="{00000000-0005-0000-0000-000079130000}"/>
    <cellStyle name="20% - Akzent3 2 4 5 3" xfId="4990" xr:uid="{00000000-0005-0000-0000-00007A130000}"/>
    <cellStyle name="20% - Akzent3 2 4 5 3 2" xfId="4991" xr:uid="{00000000-0005-0000-0000-00007B130000}"/>
    <cellStyle name="20% - Akzent3 2 4 5 4" xfId="4992" xr:uid="{00000000-0005-0000-0000-00007C130000}"/>
    <cellStyle name="20% - Akzent3 2 4 6" xfId="4993" xr:uid="{00000000-0005-0000-0000-00007D130000}"/>
    <cellStyle name="20% - Akzent3 2 4 6 2" xfId="4994" xr:uid="{00000000-0005-0000-0000-00007E130000}"/>
    <cellStyle name="20% - Akzent3 2 4 7" xfId="4995" xr:uid="{00000000-0005-0000-0000-00007F130000}"/>
    <cellStyle name="20% - Akzent3 2 4 7 2" xfId="4996" xr:uid="{00000000-0005-0000-0000-000080130000}"/>
    <cellStyle name="20% - Akzent3 2 4 8" xfId="4997" xr:uid="{00000000-0005-0000-0000-000081130000}"/>
    <cellStyle name="20% - Akzent3 2 5" xfId="4998" xr:uid="{00000000-0005-0000-0000-000082130000}"/>
    <cellStyle name="20% - Akzent3 2 5 2" xfId="4999" xr:uid="{00000000-0005-0000-0000-000083130000}"/>
    <cellStyle name="20% - Akzent3 2 5 2 2" xfId="5000" xr:uid="{00000000-0005-0000-0000-000084130000}"/>
    <cellStyle name="20% - Akzent3 2 5 2 2 2" xfId="5001" xr:uid="{00000000-0005-0000-0000-000085130000}"/>
    <cellStyle name="20% - Akzent3 2 5 2 2 2 2" xfId="5002" xr:uid="{00000000-0005-0000-0000-000086130000}"/>
    <cellStyle name="20% - Akzent3 2 5 2 2 3" xfId="5003" xr:uid="{00000000-0005-0000-0000-000087130000}"/>
    <cellStyle name="20% - Akzent3 2 5 2 2 3 2" xfId="5004" xr:uid="{00000000-0005-0000-0000-000088130000}"/>
    <cellStyle name="20% - Akzent3 2 5 2 2 4" xfId="5005" xr:uid="{00000000-0005-0000-0000-000089130000}"/>
    <cellStyle name="20% - Akzent3 2 5 2 3" xfId="5006" xr:uid="{00000000-0005-0000-0000-00008A130000}"/>
    <cellStyle name="20% - Akzent3 2 5 2 3 2" xfId="5007" xr:uid="{00000000-0005-0000-0000-00008B130000}"/>
    <cellStyle name="20% - Akzent3 2 5 2 3 2 2" xfId="5008" xr:uid="{00000000-0005-0000-0000-00008C130000}"/>
    <cellStyle name="20% - Akzent3 2 5 2 3 3" xfId="5009" xr:uid="{00000000-0005-0000-0000-00008D130000}"/>
    <cellStyle name="20% - Akzent3 2 5 2 3 3 2" xfId="5010" xr:uid="{00000000-0005-0000-0000-00008E130000}"/>
    <cellStyle name="20% - Akzent3 2 5 2 3 4" xfId="5011" xr:uid="{00000000-0005-0000-0000-00008F130000}"/>
    <cellStyle name="20% - Akzent3 2 5 2 4" xfId="5012" xr:uid="{00000000-0005-0000-0000-000090130000}"/>
    <cellStyle name="20% - Akzent3 2 5 2 4 2" xfId="5013" xr:uid="{00000000-0005-0000-0000-000091130000}"/>
    <cellStyle name="20% - Akzent3 2 5 2 4 2 2" xfId="5014" xr:uid="{00000000-0005-0000-0000-000092130000}"/>
    <cellStyle name="20% - Akzent3 2 5 2 4 3" xfId="5015" xr:uid="{00000000-0005-0000-0000-000093130000}"/>
    <cellStyle name="20% - Akzent3 2 5 2 4 3 2" xfId="5016" xr:uid="{00000000-0005-0000-0000-000094130000}"/>
    <cellStyle name="20% - Akzent3 2 5 2 4 4" xfId="5017" xr:uid="{00000000-0005-0000-0000-000095130000}"/>
    <cellStyle name="20% - Akzent3 2 5 2 5" xfId="5018" xr:uid="{00000000-0005-0000-0000-000096130000}"/>
    <cellStyle name="20% - Akzent3 2 5 2 5 2" xfId="5019" xr:uid="{00000000-0005-0000-0000-000097130000}"/>
    <cellStyle name="20% - Akzent3 2 5 2 6" xfId="5020" xr:uid="{00000000-0005-0000-0000-000098130000}"/>
    <cellStyle name="20% - Akzent3 2 5 2 6 2" xfId="5021" xr:uid="{00000000-0005-0000-0000-000099130000}"/>
    <cellStyle name="20% - Akzent3 2 5 2 7" xfId="5022" xr:uid="{00000000-0005-0000-0000-00009A130000}"/>
    <cellStyle name="20% - Akzent3 2 5 3" xfId="5023" xr:uid="{00000000-0005-0000-0000-00009B130000}"/>
    <cellStyle name="20% - Akzent3 2 5 3 2" xfId="5024" xr:uid="{00000000-0005-0000-0000-00009C130000}"/>
    <cellStyle name="20% - Akzent3 2 5 3 2 2" xfId="5025" xr:uid="{00000000-0005-0000-0000-00009D130000}"/>
    <cellStyle name="20% - Akzent3 2 5 3 3" xfId="5026" xr:uid="{00000000-0005-0000-0000-00009E130000}"/>
    <cellStyle name="20% - Akzent3 2 5 3 3 2" xfId="5027" xr:uid="{00000000-0005-0000-0000-00009F130000}"/>
    <cellStyle name="20% - Akzent3 2 5 3 4" xfId="5028" xr:uid="{00000000-0005-0000-0000-0000A0130000}"/>
    <cellStyle name="20% - Akzent3 2 5 4" xfId="5029" xr:uid="{00000000-0005-0000-0000-0000A1130000}"/>
    <cellStyle name="20% - Akzent3 2 5 4 2" xfId="5030" xr:uid="{00000000-0005-0000-0000-0000A2130000}"/>
    <cellStyle name="20% - Akzent3 2 5 4 2 2" xfId="5031" xr:uid="{00000000-0005-0000-0000-0000A3130000}"/>
    <cellStyle name="20% - Akzent3 2 5 4 3" xfId="5032" xr:uid="{00000000-0005-0000-0000-0000A4130000}"/>
    <cellStyle name="20% - Akzent3 2 5 4 3 2" xfId="5033" xr:uid="{00000000-0005-0000-0000-0000A5130000}"/>
    <cellStyle name="20% - Akzent3 2 5 4 4" xfId="5034" xr:uid="{00000000-0005-0000-0000-0000A6130000}"/>
    <cellStyle name="20% - Akzent3 2 5 5" xfId="5035" xr:uid="{00000000-0005-0000-0000-0000A7130000}"/>
    <cellStyle name="20% - Akzent3 2 5 5 2" xfId="5036" xr:uid="{00000000-0005-0000-0000-0000A8130000}"/>
    <cellStyle name="20% - Akzent3 2 5 5 2 2" xfId="5037" xr:uid="{00000000-0005-0000-0000-0000A9130000}"/>
    <cellStyle name="20% - Akzent3 2 5 5 3" xfId="5038" xr:uid="{00000000-0005-0000-0000-0000AA130000}"/>
    <cellStyle name="20% - Akzent3 2 5 5 3 2" xfId="5039" xr:uid="{00000000-0005-0000-0000-0000AB130000}"/>
    <cellStyle name="20% - Akzent3 2 5 5 4" xfId="5040" xr:uid="{00000000-0005-0000-0000-0000AC130000}"/>
    <cellStyle name="20% - Akzent3 2 5 6" xfId="5041" xr:uid="{00000000-0005-0000-0000-0000AD130000}"/>
    <cellStyle name="20% - Akzent3 2 5 6 2" xfId="5042" xr:uid="{00000000-0005-0000-0000-0000AE130000}"/>
    <cellStyle name="20% - Akzent3 2 5 7" xfId="5043" xr:uid="{00000000-0005-0000-0000-0000AF130000}"/>
    <cellStyle name="20% - Akzent3 2 5 7 2" xfId="5044" xr:uid="{00000000-0005-0000-0000-0000B0130000}"/>
    <cellStyle name="20% - Akzent3 2 5 8" xfId="5045" xr:uid="{00000000-0005-0000-0000-0000B1130000}"/>
    <cellStyle name="20% - Akzent3 2 6" xfId="5046" xr:uid="{00000000-0005-0000-0000-0000B2130000}"/>
    <cellStyle name="20% - Akzent3 2 6 2" xfId="5047" xr:uid="{00000000-0005-0000-0000-0000B3130000}"/>
    <cellStyle name="20% - Akzent3 2 6 2 2" xfId="5048" xr:uid="{00000000-0005-0000-0000-0000B4130000}"/>
    <cellStyle name="20% - Akzent3 2 6 2 2 2" xfId="5049" xr:uid="{00000000-0005-0000-0000-0000B5130000}"/>
    <cellStyle name="20% - Akzent3 2 6 2 2 2 2" xfId="5050" xr:uid="{00000000-0005-0000-0000-0000B6130000}"/>
    <cellStyle name="20% - Akzent3 2 6 2 2 3" xfId="5051" xr:uid="{00000000-0005-0000-0000-0000B7130000}"/>
    <cellStyle name="20% - Akzent3 2 6 2 2 3 2" xfId="5052" xr:uid="{00000000-0005-0000-0000-0000B8130000}"/>
    <cellStyle name="20% - Akzent3 2 6 2 2 4" xfId="5053" xr:uid="{00000000-0005-0000-0000-0000B9130000}"/>
    <cellStyle name="20% - Akzent3 2 6 2 3" xfId="5054" xr:uid="{00000000-0005-0000-0000-0000BA130000}"/>
    <cellStyle name="20% - Akzent3 2 6 2 3 2" xfId="5055" xr:uid="{00000000-0005-0000-0000-0000BB130000}"/>
    <cellStyle name="20% - Akzent3 2 6 2 3 2 2" xfId="5056" xr:uid="{00000000-0005-0000-0000-0000BC130000}"/>
    <cellStyle name="20% - Akzent3 2 6 2 3 3" xfId="5057" xr:uid="{00000000-0005-0000-0000-0000BD130000}"/>
    <cellStyle name="20% - Akzent3 2 6 2 3 3 2" xfId="5058" xr:uid="{00000000-0005-0000-0000-0000BE130000}"/>
    <cellStyle name="20% - Akzent3 2 6 2 3 4" xfId="5059" xr:uid="{00000000-0005-0000-0000-0000BF130000}"/>
    <cellStyle name="20% - Akzent3 2 6 2 4" xfId="5060" xr:uid="{00000000-0005-0000-0000-0000C0130000}"/>
    <cellStyle name="20% - Akzent3 2 6 2 4 2" xfId="5061" xr:uid="{00000000-0005-0000-0000-0000C1130000}"/>
    <cellStyle name="20% - Akzent3 2 6 2 4 2 2" xfId="5062" xr:uid="{00000000-0005-0000-0000-0000C2130000}"/>
    <cellStyle name="20% - Akzent3 2 6 2 4 3" xfId="5063" xr:uid="{00000000-0005-0000-0000-0000C3130000}"/>
    <cellStyle name="20% - Akzent3 2 6 2 4 3 2" xfId="5064" xr:uid="{00000000-0005-0000-0000-0000C4130000}"/>
    <cellStyle name="20% - Akzent3 2 6 2 4 4" xfId="5065" xr:uid="{00000000-0005-0000-0000-0000C5130000}"/>
    <cellStyle name="20% - Akzent3 2 6 2 5" xfId="5066" xr:uid="{00000000-0005-0000-0000-0000C6130000}"/>
    <cellStyle name="20% - Akzent3 2 6 2 5 2" xfId="5067" xr:uid="{00000000-0005-0000-0000-0000C7130000}"/>
    <cellStyle name="20% - Akzent3 2 6 2 6" xfId="5068" xr:uid="{00000000-0005-0000-0000-0000C8130000}"/>
    <cellStyle name="20% - Akzent3 2 6 2 6 2" xfId="5069" xr:uid="{00000000-0005-0000-0000-0000C9130000}"/>
    <cellStyle name="20% - Akzent3 2 6 2 7" xfId="5070" xr:uid="{00000000-0005-0000-0000-0000CA130000}"/>
    <cellStyle name="20% - Akzent3 2 6 3" xfId="5071" xr:uid="{00000000-0005-0000-0000-0000CB130000}"/>
    <cellStyle name="20% - Akzent3 2 6 3 2" xfId="5072" xr:uid="{00000000-0005-0000-0000-0000CC130000}"/>
    <cellStyle name="20% - Akzent3 2 6 3 2 2" xfId="5073" xr:uid="{00000000-0005-0000-0000-0000CD130000}"/>
    <cellStyle name="20% - Akzent3 2 6 3 3" xfId="5074" xr:uid="{00000000-0005-0000-0000-0000CE130000}"/>
    <cellStyle name="20% - Akzent3 2 6 3 3 2" xfId="5075" xr:uid="{00000000-0005-0000-0000-0000CF130000}"/>
    <cellStyle name="20% - Akzent3 2 6 3 4" xfId="5076" xr:uid="{00000000-0005-0000-0000-0000D0130000}"/>
    <cellStyle name="20% - Akzent3 2 6 4" xfId="5077" xr:uid="{00000000-0005-0000-0000-0000D1130000}"/>
    <cellStyle name="20% - Akzent3 2 6 4 2" xfId="5078" xr:uid="{00000000-0005-0000-0000-0000D2130000}"/>
    <cellStyle name="20% - Akzent3 2 6 4 2 2" xfId="5079" xr:uid="{00000000-0005-0000-0000-0000D3130000}"/>
    <cellStyle name="20% - Akzent3 2 6 4 3" xfId="5080" xr:uid="{00000000-0005-0000-0000-0000D4130000}"/>
    <cellStyle name="20% - Akzent3 2 6 4 3 2" xfId="5081" xr:uid="{00000000-0005-0000-0000-0000D5130000}"/>
    <cellStyle name="20% - Akzent3 2 6 4 4" xfId="5082" xr:uid="{00000000-0005-0000-0000-0000D6130000}"/>
    <cellStyle name="20% - Akzent3 2 6 5" xfId="5083" xr:uid="{00000000-0005-0000-0000-0000D7130000}"/>
    <cellStyle name="20% - Akzent3 2 6 5 2" xfId="5084" xr:uid="{00000000-0005-0000-0000-0000D8130000}"/>
    <cellStyle name="20% - Akzent3 2 6 5 2 2" xfId="5085" xr:uid="{00000000-0005-0000-0000-0000D9130000}"/>
    <cellStyle name="20% - Akzent3 2 6 5 3" xfId="5086" xr:uid="{00000000-0005-0000-0000-0000DA130000}"/>
    <cellStyle name="20% - Akzent3 2 6 5 3 2" xfId="5087" xr:uid="{00000000-0005-0000-0000-0000DB130000}"/>
    <cellStyle name="20% - Akzent3 2 6 5 4" xfId="5088" xr:uid="{00000000-0005-0000-0000-0000DC130000}"/>
    <cellStyle name="20% - Akzent3 2 6 6" xfId="5089" xr:uid="{00000000-0005-0000-0000-0000DD130000}"/>
    <cellStyle name="20% - Akzent3 2 6 6 2" xfId="5090" xr:uid="{00000000-0005-0000-0000-0000DE130000}"/>
    <cellStyle name="20% - Akzent3 2 6 7" xfId="5091" xr:uid="{00000000-0005-0000-0000-0000DF130000}"/>
    <cellStyle name="20% - Akzent3 2 6 7 2" xfId="5092" xr:uid="{00000000-0005-0000-0000-0000E0130000}"/>
    <cellStyle name="20% - Akzent3 2 6 8" xfId="5093" xr:uid="{00000000-0005-0000-0000-0000E1130000}"/>
    <cellStyle name="20% - Akzent3 2 7" xfId="5094" xr:uid="{00000000-0005-0000-0000-0000E2130000}"/>
    <cellStyle name="20% - Akzent3 2 7 2" xfId="5095" xr:uid="{00000000-0005-0000-0000-0000E3130000}"/>
    <cellStyle name="20% - Akzent3 2 7 2 2" xfId="5096" xr:uid="{00000000-0005-0000-0000-0000E4130000}"/>
    <cellStyle name="20% - Akzent3 2 7 2 2 2" xfId="5097" xr:uid="{00000000-0005-0000-0000-0000E5130000}"/>
    <cellStyle name="20% - Akzent3 2 7 2 2 2 2" xfId="5098" xr:uid="{00000000-0005-0000-0000-0000E6130000}"/>
    <cellStyle name="20% - Akzent3 2 7 2 2 3" xfId="5099" xr:uid="{00000000-0005-0000-0000-0000E7130000}"/>
    <cellStyle name="20% - Akzent3 2 7 2 2 3 2" xfId="5100" xr:uid="{00000000-0005-0000-0000-0000E8130000}"/>
    <cellStyle name="20% - Akzent3 2 7 2 2 4" xfId="5101" xr:uid="{00000000-0005-0000-0000-0000E9130000}"/>
    <cellStyle name="20% - Akzent3 2 7 2 3" xfId="5102" xr:uid="{00000000-0005-0000-0000-0000EA130000}"/>
    <cellStyle name="20% - Akzent3 2 7 2 3 2" xfId="5103" xr:uid="{00000000-0005-0000-0000-0000EB130000}"/>
    <cellStyle name="20% - Akzent3 2 7 2 3 2 2" xfId="5104" xr:uid="{00000000-0005-0000-0000-0000EC130000}"/>
    <cellStyle name="20% - Akzent3 2 7 2 3 3" xfId="5105" xr:uid="{00000000-0005-0000-0000-0000ED130000}"/>
    <cellStyle name="20% - Akzent3 2 7 2 3 3 2" xfId="5106" xr:uid="{00000000-0005-0000-0000-0000EE130000}"/>
    <cellStyle name="20% - Akzent3 2 7 2 3 4" xfId="5107" xr:uid="{00000000-0005-0000-0000-0000EF130000}"/>
    <cellStyle name="20% - Akzent3 2 7 2 4" xfId="5108" xr:uid="{00000000-0005-0000-0000-0000F0130000}"/>
    <cellStyle name="20% - Akzent3 2 7 2 4 2" xfId="5109" xr:uid="{00000000-0005-0000-0000-0000F1130000}"/>
    <cellStyle name="20% - Akzent3 2 7 2 4 2 2" xfId="5110" xr:uid="{00000000-0005-0000-0000-0000F2130000}"/>
    <cellStyle name="20% - Akzent3 2 7 2 4 3" xfId="5111" xr:uid="{00000000-0005-0000-0000-0000F3130000}"/>
    <cellStyle name="20% - Akzent3 2 7 2 4 3 2" xfId="5112" xr:uid="{00000000-0005-0000-0000-0000F4130000}"/>
    <cellStyle name="20% - Akzent3 2 7 2 4 4" xfId="5113" xr:uid="{00000000-0005-0000-0000-0000F5130000}"/>
    <cellStyle name="20% - Akzent3 2 7 2 5" xfId="5114" xr:uid="{00000000-0005-0000-0000-0000F6130000}"/>
    <cellStyle name="20% - Akzent3 2 7 2 5 2" xfId="5115" xr:uid="{00000000-0005-0000-0000-0000F7130000}"/>
    <cellStyle name="20% - Akzent3 2 7 2 6" xfId="5116" xr:uid="{00000000-0005-0000-0000-0000F8130000}"/>
    <cellStyle name="20% - Akzent3 2 7 2 6 2" xfId="5117" xr:uid="{00000000-0005-0000-0000-0000F9130000}"/>
    <cellStyle name="20% - Akzent3 2 7 2 7" xfId="5118" xr:uid="{00000000-0005-0000-0000-0000FA130000}"/>
    <cellStyle name="20% - Akzent3 2 7 3" xfId="5119" xr:uid="{00000000-0005-0000-0000-0000FB130000}"/>
    <cellStyle name="20% - Akzent3 2 7 3 2" xfId="5120" xr:uid="{00000000-0005-0000-0000-0000FC130000}"/>
    <cellStyle name="20% - Akzent3 2 7 3 2 2" xfId="5121" xr:uid="{00000000-0005-0000-0000-0000FD130000}"/>
    <cellStyle name="20% - Akzent3 2 7 3 3" xfId="5122" xr:uid="{00000000-0005-0000-0000-0000FE130000}"/>
    <cellStyle name="20% - Akzent3 2 7 3 3 2" xfId="5123" xr:uid="{00000000-0005-0000-0000-0000FF130000}"/>
    <cellStyle name="20% - Akzent3 2 7 3 4" xfId="5124" xr:uid="{00000000-0005-0000-0000-000000140000}"/>
    <cellStyle name="20% - Akzent3 2 7 4" xfId="5125" xr:uid="{00000000-0005-0000-0000-000001140000}"/>
    <cellStyle name="20% - Akzent3 2 7 4 2" xfId="5126" xr:uid="{00000000-0005-0000-0000-000002140000}"/>
    <cellStyle name="20% - Akzent3 2 7 4 2 2" xfId="5127" xr:uid="{00000000-0005-0000-0000-000003140000}"/>
    <cellStyle name="20% - Akzent3 2 7 4 3" xfId="5128" xr:uid="{00000000-0005-0000-0000-000004140000}"/>
    <cellStyle name="20% - Akzent3 2 7 4 3 2" xfId="5129" xr:uid="{00000000-0005-0000-0000-000005140000}"/>
    <cellStyle name="20% - Akzent3 2 7 4 4" xfId="5130" xr:uid="{00000000-0005-0000-0000-000006140000}"/>
    <cellStyle name="20% - Akzent3 2 7 5" xfId="5131" xr:uid="{00000000-0005-0000-0000-000007140000}"/>
    <cellStyle name="20% - Akzent3 2 7 5 2" xfId="5132" xr:uid="{00000000-0005-0000-0000-000008140000}"/>
    <cellStyle name="20% - Akzent3 2 7 5 2 2" xfId="5133" xr:uid="{00000000-0005-0000-0000-000009140000}"/>
    <cellStyle name="20% - Akzent3 2 7 5 3" xfId="5134" xr:uid="{00000000-0005-0000-0000-00000A140000}"/>
    <cellStyle name="20% - Akzent3 2 7 5 3 2" xfId="5135" xr:uid="{00000000-0005-0000-0000-00000B140000}"/>
    <cellStyle name="20% - Akzent3 2 7 5 4" xfId="5136" xr:uid="{00000000-0005-0000-0000-00000C140000}"/>
    <cellStyle name="20% - Akzent3 2 7 6" xfId="5137" xr:uid="{00000000-0005-0000-0000-00000D140000}"/>
    <cellStyle name="20% - Akzent3 2 7 6 2" xfId="5138" xr:uid="{00000000-0005-0000-0000-00000E140000}"/>
    <cellStyle name="20% - Akzent3 2 7 7" xfId="5139" xr:uid="{00000000-0005-0000-0000-00000F140000}"/>
    <cellStyle name="20% - Akzent3 2 7 7 2" xfId="5140" xr:uid="{00000000-0005-0000-0000-000010140000}"/>
    <cellStyle name="20% - Akzent3 2 7 8" xfId="5141" xr:uid="{00000000-0005-0000-0000-000011140000}"/>
    <cellStyle name="20% - Akzent3 2 8" xfId="5142" xr:uid="{00000000-0005-0000-0000-000012140000}"/>
    <cellStyle name="20% - Akzent3 2 8 2" xfId="5143" xr:uid="{00000000-0005-0000-0000-000013140000}"/>
    <cellStyle name="20% - Akzent3 2 8 2 2" xfId="5144" xr:uid="{00000000-0005-0000-0000-000014140000}"/>
    <cellStyle name="20% - Akzent3 2 8 2 2 2" xfId="5145" xr:uid="{00000000-0005-0000-0000-000015140000}"/>
    <cellStyle name="20% - Akzent3 2 8 2 2 2 2" xfId="5146" xr:uid="{00000000-0005-0000-0000-000016140000}"/>
    <cellStyle name="20% - Akzent3 2 8 2 2 3" xfId="5147" xr:uid="{00000000-0005-0000-0000-000017140000}"/>
    <cellStyle name="20% - Akzent3 2 8 2 2 3 2" xfId="5148" xr:uid="{00000000-0005-0000-0000-000018140000}"/>
    <cellStyle name="20% - Akzent3 2 8 2 2 4" xfId="5149" xr:uid="{00000000-0005-0000-0000-000019140000}"/>
    <cellStyle name="20% - Akzent3 2 8 2 3" xfId="5150" xr:uid="{00000000-0005-0000-0000-00001A140000}"/>
    <cellStyle name="20% - Akzent3 2 8 2 3 2" xfId="5151" xr:uid="{00000000-0005-0000-0000-00001B140000}"/>
    <cellStyle name="20% - Akzent3 2 8 2 3 2 2" xfId="5152" xr:uid="{00000000-0005-0000-0000-00001C140000}"/>
    <cellStyle name="20% - Akzent3 2 8 2 3 3" xfId="5153" xr:uid="{00000000-0005-0000-0000-00001D140000}"/>
    <cellStyle name="20% - Akzent3 2 8 2 3 3 2" xfId="5154" xr:uid="{00000000-0005-0000-0000-00001E140000}"/>
    <cellStyle name="20% - Akzent3 2 8 2 3 4" xfId="5155" xr:uid="{00000000-0005-0000-0000-00001F140000}"/>
    <cellStyle name="20% - Akzent3 2 8 2 4" xfId="5156" xr:uid="{00000000-0005-0000-0000-000020140000}"/>
    <cellStyle name="20% - Akzent3 2 8 2 4 2" xfId="5157" xr:uid="{00000000-0005-0000-0000-000021140000}"/>
    <cellStyle name="20% - Akzent3 2 8 2 4 2 2" xfId="5158" xr:uid="{00000000-0005-0000-0000-000022140000}"/>
    <cellStyle name="20% - Akzent3 2 8 2 4 3" xfId="5159" xr:uid="{00000000-0005-0000-0000-000023140000}"/>
    <cellStyle name="20% - Akzent3 2 8 2 4 3 2" xfId="5160" xr:uid="{00000000-0005-0000-0000-000024140000}"/>
    <cellStyle name="20% - Akzent3 2 8 2 4 4" xfId="5161" xr:uid="{00000000-0005-0000-0000-000025140000}"/>
    <cellStyle name="20% - Akzent3 2 8 2 5" xfId="5162" xr:uid="{00000000-0005-0000-0000-000026140000}"/>
    <cellStyle name="20% - Akzent3 2 8 2 5 2" xfId="5163" xr:uid="{00000000-0005-0000-0000-000027140000}"/>
    <cellStyle name="20% - Akzent3 2 8 2 6" xfId="5164" xr:uid="{00000000-0005-0000-0000-000028140000}"/>
    <cellStyle name="20% - Akzent3 2 8 2 6 2" xfId="5165" xr:uid="{00000000-0005-0000-0000-000029140000}"/>
    <cellStyle name="20% - Akzent3 2 8 2 7" xfId="5166" xr:uid="{00000000-0005-0000-0000-00002A140000}"/>
    <cellStyle name="20% - Akzent3 2 8 3" xfId="5167" xr:uid="{00000000-0005-0000-0000-00002B140000}"/>
    <cellStyle name="20% - Akzent3 2 8 3 2" xfId="5168" xr:uid="{00000000-0005-0000-0000-00002C140000}"/>
    <cellStyle name="20% - Akzent3 2 8 3 2 2" xfId="5169" xr:uid="{00000000-0005-0000-0000-00002D140000}"/>
    <cellStyle name="20% - Akzent3 2 8 3 3" xfId="5170" xr:uid="{00000000-0005-0000-0000-00002E140000}"/>
    <cellStyle name="20% - Akzent3 2 8 3 3 2" xfId="5171" xr:uid="{00000000-0005-0000-0000-00002F140000}"/>
    <cellStyle name="20% - Akzent3 2 8 3 4" xfId="5172" xr:uid="{00000000-0005-0000-0000-000030140000}"/>
    <cellStyle name="20% - Akzent3 2 8 4" xfId="5173" xr:uid="{00000000-0005-0000-0000-000031140000}"/>
    <cellStyle name="20% - Akzent3 2 8 4 2" xfId="5174" xr:uid="{00000000-0005-0000-0000-000032140000}"/>
    <cellStyle name="20% - Akzent3 2 8 4 2 2" xfId="5175" xr:uid="{00000000-0005-0000-0000-000033140000}"/>
    <cellStyle name="20% - Akzent3 2 8 4 3" xfId="5176" xr:uid="{00000000-0005-0000-0000-000034140000}"/>
    <cellStyle name="20% - Akzent3 2 8 4 3 2" xfId="5177" xr:uid="{00000000-0005-0000-0000-000035140000}"/>
    <cellStyle name="20% - Akzent3 2 8 4 4" xfId="5178" xr:uid="{00000000-0005-0000-0000-000036140000}"/>
    <cellStyle name="20% - Akzent3 2 8 5" xfId="5179" xr:uid="{00000000-0005-0000-0000-000037140000}"/>
    <cellStyle name="20% - Akzent3 2 8 5 2" xfId="5180" xr:uid="{00000000-0005-0000-0000-000038140000}"/>
    <cellStyle name="20% - Akzent3 2 8 5 2 2" xfId="5181" xr:uid="{00000000-0005-0000-0000-000039140000}"/>
    <cellStyle name="20% - Akzent3 2 8 5 3" xfId="5182" xr:uid="{00000000-0005-0000-0000-00003A140000}"/>
    <cellStyle name="20% - Akzent3 2 8 5 3 2" xfId="5183" xr:uid="{00000000-0005-0000-0000-00003B140000}"/>
    <cellStyle name="20% - Akzent3 2 8 5 4" xfId="5184" xr:uid="{00000000-0005-0000-0000-00003C140000}"/>
    <cellStyle name="20% - Akzent3 2 8 6" xfId="5185" xr:uid="{00000000-0005-0000-0000-00003D140000}"/>
    <cellStyle name="20% - Akzent3 2 8 6 2" xfId="5186" xr:uid="{00000000-0005-0000-0000-00003E140000}"/>
    <cellStyle name="20% - Akzent3 2 8 7" xfId="5187" xr:uid="{00000000-0005-0000-0000-00003F140000}"/>
    <cellStyle name="20% - Akzent3 2 8 7 2" xfId="5188" xr:uid="{00000000-0005-0000-0000-000040140000}"/>
    <cellStyle name="20% - Akzent3 2 8 8" xfId="5189" xr:uid="{00000000-0005-0000-0000-000041140000}"/>
    <cellStyle name="20% - Akzent3 2 9" xfId="5190" xr:uid="{00000000-0005-0000-0000-000042140000}"/>
    <cellStyle name="20% - Akzent3 2 9 2" xfId="5191" xr:uid="{00000000-0005-0000-0000-000043140000}"/>
    <cellStyle name="20% - Akzent3 2 9 2 2" xfId="5192" xr:uid="{00000000-0005-0000-0000-000044140000}"/>
    <cellStyle name="20% - Akzent3 2 9 2 2 2" xfId="5193" xr:uid="{00000000-0005-0000-0000-000045140000}"/>
    <cellStyle name="20% - Akzent3 2 9 2 2 2 2" xfId="5194" xr:uid="{00000000-0005-0000-0000-000046140000}"/>
    <cellStyle name="20% - Akzent3 2 9 2 2 3" xfId="5195" xr:uid="{00000000-0005-0000-0000-000047140000}"/>
    <cellStyle name="20% - Akzent3 2 9 2 2 3 2" xfId="5196" xr:uid="{00000000-0005-0000-0000-000048140000}"/>
    <cellStyle name="20% - Akzent3 2 9 2 2 4" xfId="5197" xr:uid="{00000000-0005-0000-0000-000049140000}"/>
    <cellStyle name="20% - Akzent3 2 9 2 3" xfId="5198" xr:uid="{00000000-0005-0000-0000-00004A140000}"/>
    <cellStyle name="20% - Akzent3 2 9 2 3 2" xfId="5199" xr:uid="{00000000-0005-0000-0000-00004B140000}"/>
    <cellStyle name="20% - Akzent3 2 9 2 3 2 2" xfId="5200" xr:uid="{00000000-0005-0000-0000-00004C140000}"/>
    <cellStyle name="20% - Akzent3 2 9 2 3 3" xfId="5201" xr:uid="{00000000-0005-0000-0000-00004D140000}"/>
    <cellStyle name="20% - Akzent3 2 9 2 3 3 2" xfId="5202" xr:uid="{00000000-0005-0000-0000-00004E140000}"/>
    <cellStyle name="20% - Akzent3 2 9 2 3 4" xfId="5203" xr:uid="{00000000-0005-0000-0000-00004F140000}"/>
    <cellStyle name="20% - Akzent3 2 9 2 4" xfId="5204" xr:uid="{00000000-0005-0000-0000-000050140000}"/>
    <cellStyle name="20% - Akzent3 2 9 2 4 2" xfId="5205" xr:uid="{00000000-0005-0000-0000-000051140000}"/>
    <cellStyle name="20% - Akzent3 2 9 2 4 2 2" xfId="5206" xr:uid="{00000000-0005-0000-0000-000052140000}"/>
    <cellStyle name="20% - Akzent3 2 9 2 4 3" xfId="5207" xr:uid="{00000000-0005-0000-0000-000053140000}"/>
    <cellStyle name="20% - Akzent3 2 9 2 4 3 2" xfId="5208" xr:uid="{00000000-0005-0000-0000-000054140000}"/>
    <cellStyle name="20% - Akzent3 2 9 2 4 4" xfId="5209" xr:uid="{00000000-0005-0000-0000-000055140000}"/>
    <cellStyle name="20% - Akzent3 2 9 2 5" xfId="5210" xr:uid="{00000000-0005-0000-0000-000056140000}"/>
    <cellStyle name="20% - Akzent3 2 9 2 5 2" xfId="5211" xr:uid="{00000000-0005-0000-0000-000057140000}"/>
    <cellStyle name="20% - Akzent3 2 9 2 6" xfId="5212" xr:uid="{00000000-0005-0000-0000-000058140000}"/>
    <cellStyle name="20% - Akzent3 2 9 2 6 2" xfId="5213" xr:uid="{00000000-0005-0000-0000-000059140000}"/>
    <cellStyle name="20% - Akzent3 2 9 2 7" xfId="5214" xr:uid="{00000000-0005-0000-0000-00005A140000}"/>
    <cellStyle name="20% - Akzent3 2 9 3" xfId="5215" xr:uid="{00000000-0005-0000-0000-00005B140000}"/>
    <cellStyle name="20% - Akzent3 2 9 3 2" xfId="5216" xr:uid="{00000000-0005-0000-0000-00005C140000}"/>
    <cellStyle name="20% - Akzent3 2 9 3 2 2" xfId="5217" xr:uid="{00000000-0005-0000-0000-00005D140000}"/>
    <cellStyle name="20% - Akzent3 2 9 3 3" xfId="5218" xr:uid="{00000000-0005-0000-0000-00005E140000}"/>
    <cellStyle name="20% - Akzent3 2 9 3 3 2" xfId="5219" xr:uid="{00000000-0005-0000-0000-00005F140000}"/>
    <cellStyle name="20% - Akzent3 2 9 3 4" xfId="5220" xr:uid="{00000000-0005-0000-0000-000060140000}"/>
    <cellStyle name="20% - Akzent3 2 9 4" xfId="5221" xr:uid="{00000000-0005-0000-0000-000061140000}"/>
    <cellStyle name="20% - Akzent3 2 9 4 2" xfId="5222" xr:uid="{00000000-0005-0000-0000-000062140000}"/>
    <cellStyle name="20% - Akzent3 2 9 4 2 2" xfId="5223" xr:uid="{00000000-0005-0000-0000-000063140000}"/>
    <cellStyle name="20% - Akzent3 2 9 4 3" xfId="5224" xr:uid="{00000000-0005-0000-0000-000064140000}"/>
    <cellStyle name="20% - Akzent3 2 9 4 3 2" xfId="5225" xr:uid="{00000000-0005-0000-0000-000065140000}"/>
    <cellStyle name="20% - Akzent3 2 9 4 4" xfId="5226" xr:uid="{00000000-0005-0000-0000-000066140000}"/>
    <cellStyle name="20% - Akzent3 2 9 5" xfId="5227" xr:uid="{00000000-0005-0000-0000-000067140000}"/>
    <cellStyle name="20% - Akzent3 2 9 5 2" xfId="5228" xr:uid="{00000000-0005-0000-0000-000068140000}"/>
    <cellStyle name="20% - Akzent3 2 9 5 2 2" xfId="5229" xr:uid="{00000000-0005-0000-0000-000069140000}"/>
    <cellStyle name="20% - Akzent3 2 9 5 3" xfId="5230" xr:uid="{00000000-0005-0000-0000-00006A140000}"/>
    <cellStyle name="20% - Akzent3 2 9 5 3 2" xfId="5231" xr:uid="{00000000-0005-0000-0000-00006B140000}"/>
    <cellStyle name="20% - Akzent3 2 9 5 4" xfId="5232" xr:uid="{00000000-0005-0000-0000-00006C140000}"/>
    <cellStyle name="20% - Akzent3 2 9 6" xfId="5233" xr:uid="{00000000-0005-0000-0000-00006D140000}"/>
    <cellStyle name="20% - Akzent3 2 9 6 2" xfId="5234" xr:uid="{00000000-0005-0000-0000-00006E140000}"/>
    <cellStyle name="20% - Akzent3 2 9 7" xfId="5235" xr:uid="{00000000-0005-0000-0000-00006F140000}"/>
    <cellStyle name="20% - Akzent3 2 9 7 2" xfId="5236" xr:uid="{00000000-0005-0000-0000-000070140000}"/>
    <cellStyle name="20% - Akzent3 2 9 8" xfId="5237" xr:uid="{00000000-0005-0000-0000-000071140000}"/>
    <cellStyle name="20% - Akzent3 20" xfId="5238" xr:uid="{00000000-0005-0000-0000-000072140000}"/>
    <cellStyle name="20% - Akzent3 20 2" xfId="5239" xr:uid="{00000000-0005-0000-0000-000073140000}"/>
    <cellStyle name="20% - Akzent3 21" xfId="5240" xr:uid="{00000000-0005-0000-0000-000074140000}"/>
    <cellStyle name="20% - Akzent3 22" xfId="5241" xr:uid="{00000000-0005-0000-0000-000075140000}"/>
    <cellStyle name="20% - Akzent3 3" xfId="5242" xr:uid="{00000000-0005-0000-0000-000076140000}"/>
    <cellStyle name="20% - Akzent3 3 2" xfId="5243" xr:uid="{00000000-0005-0000-0000-000077140000}"/>
    <cellStyle name="20% - Akzent3 3 2 2" xfId="5244" xr:uid="{00000000-0005-0000-0000-000078140000}"/>
    <cellStyle name="20% - Akzent3 3 2 2 2" xfId="5245" xr:uid="{00000000-0005-0000-0000-000079140000}"/>
    <cellStyle name="20% - Akzent3 3 2 2 2 2" xfId="5246" xr:uid="{00000000-0005-0000-0000-00007A140000}"/>
    <cellStyle name="20% - Akzent3 3 2 2 3" xfId="5247" xr:uid="{00000000-0005-0000-0000-00007B140000}"/>
    <cellStyle name="20% - Akzent3 3 2 2 3 2" xfId="5248" xr:uid="{00000000-0005-0000-0000-00007C140000}"/>
    <cellStyle name="20% - Akzent3 3 2 2 4" xfId="5249" xr:uid="{00000000-0005-0000-0000-00007D140000}"/>
    <cellStyle name="20% - Akzent3 3 2 3" xfId="5250" xr:uid="{00000000-0005-0000-0000-00007E140000}"/>
    <cellStyle name="20% - Akzent3 3 2 3 2" xfId="5251" xr:uid="{00000000-0005-0000-0000-00007F140000}"/>
    <cellStyle name="20% - Akzent3 3 2 3 2 2" xfId="5252" xr:uid="{00000000-0005-0000-0000-000080140000}"/>
    <cellStyle name="20% - Akzent3 3 2 3 3" xfId="5253" xr:uid="{00000000-0005-0000-0000-000081140000}"/>
    <cellStyle name="20% - Akzent3 3 2 3 3 2" xfId="5254" xr:uid="{00000000-0005-0000-0000-000082140000}"/>
    <cellStyle name="20% - Akzent3 3 2 3 4" xfId="5255" xr:uid="{00000000-0005-0000-0000-000083140000}"/>
    <cellStyle name="20% - Akzent3 3 2 4" xfId="5256" xr:uid="{00000000-0005-0000-0000-000084140000}"/>
    <cellStyle name="20% - Akzent3 3 2 4 2" xfId="5257" xr:uid="{00000000-0005-0000-0000-000085140000}"/>
    <cellStyle name="20% - Akzent3 3 2 4 2 2" xfId="5258" xr:uid="{00000000-0005-0000-0000-000086140000}"/>
    <cellStyle name="20% - Akzent3 3 2 4 3" xfId="5259" xr:uid="{00000000-0005-0000-0000-000087140000}"/>
    <cellStyle name="20% - Akzent3 3 2 4 3 2" xfId="5260" xr:uid="{00000000-0005-0000-0000-000088140000}"/>
    <cellStyle name="20% - Akzent3 3 2 4 4" xfId="5261" xr:uid="{00000000-0005-0000-0000-000089140000}"/>
    <cellStyle name="20% - Akzent3 3 2 5" xfId="5262" xr:uid="{00000000-0005-0000-0000-00008A140000}"/>
    <cellStyle name="20% - Akzent3 3 2 5 2" xfId="5263" xr:uid="{00000000-0005-0000-0000-00008B140000}"/>
    <cellStyle name="20% - Akzent3 3 2 6" xfId="5264" xr:uid="{00000000-0005-0000-0000-00008C140000}"/>
    <cellStyle name="20% - Akzent3 3 2 6 2" xfId="5265" xr:uid="{00000000-0005-0000-0000-00008D140000}"/>
    <cellStyle name="20% - Akzent3 3 2 7" xfId="5266" xr:uid="{00000000-0005-0000-0000-00008E140000}"/>
    <cellStyle name="20% - Akzent3 3 3" xfId="5267" xr:uid="{00000000-0005-0000-0000-00008F140000}"/>
    <cellStyle name="20% - Akzent3 3 3 2" xfId="5268" xr:uid="{00000000-0005-0000-0000-000090140000}"/>
    <cellStyle name="20% - Akzent3 3 3 2 2" xfId="5269" xr:uid="{00000000-0005-0000-0000-000091140000}"/>
    <cellStyle name="20% - Akzent3 3 3 3" xfId="5270" xr:uid="{00000000-0005-0000-0000-000092140000}"/>
    <cellStyle name="20% - Akzent3 3 3 3 2" xfId="5271" xr:uid="{00000000-0005-0000-0000-000093140000}"/>
    <cellStyle name="20% - Akzent3 3 3 4" xfId="5272" xr:uid="{00000000-0005-0000-0000-000094140000}"/>
    <cellStyle name="20% - Akzent3 3 4" xfId="5273" xr:uid="{00000000-0005-0000-0000-000095140000}"/>
    <cellStyle name="20% - Akzent3 3 4 2" xfId="5274" xr:uid="{00000000-0005-0000-0000-000096140000}"/>
    <cellStyle name="20% - Akzent3 3 4 2 2" xfId="5275" xr:uid="{00000000-0005-0000-0000-000097140000}"/>
    <cellStyle name="20% - Akzent3 3 4 3" xfId="5276" xr:uid="{00000000-0005-0000-0000-000098140000}"/>
    <cellStyle name="20% - Akzent3 3 4 3 2" xfId="5277" xr:uid="{00000000-0005-0000-0000-000099140000}"/>
    <cellStyle name="20% - Akzent3 3 4 4" xfId="5278" xr:uid="{00000000-0005-0000-0000-00009A140000}"/>
    <cellStyle name="20% - Akzent3 3 5" xfId="5279" xr:uid="{00000000-0005-0000-0000-00009B140000}"/>
    <cellStyle name="20% - Akzent3 3 5 2" xfId="5280" xr:uid="{00000000-0005-0000-0000-00009C140000}"/>
    <cellStyle name="20% - Akzent3 3 5 2 2" xfId="5281" xr:uid="{00000000-0005-0000-0000-00009D140000}"/>
    <cellStyle name="20% - Akzent3 3 5 3" xfId="5282" xr:uid="{00000000-0005-0000-0000-00009E140000}"/>
    <cellStyle name="20% - Akzent3 3 5 3 2" xfId="5283" xr:uid="{00000000-0005-0000-0000-00009F140000}"/>
    <cellStyle name="20% - Akzent3 3 5 4" xfId="5284" xr:uid="{00000000-0005-0000-0000-0000A0140000}"/>
    <cellStyle name="20% - Akzent3 3 6" xfId="5285" xr:uid="{00000000-0005-0000-0000-0000A1140000}"/>
    <cellStyle name="20% - Akzent3 3 6 2" xfId="5286" xr:uid="{00000000-0005-0000-0000-0000A2140000}"/>
    <cellStyle name="20% - Akzent3 3 7" xfId="5287" xr:uid="{00000000-0005-0000-0000-0000A3140000}"/>
    <cellStyle name="20% - Akzent3 3 7 2" xfId="5288" xr:uid="{00000000-0005-0000-0000-0000A4140000}"/>
    <cellStyle name="20% - Akzent3 3 8" xfId="5289" xr:uid="{00000000-0005-0000-0000-0000A5140000}"/>
    <cellStyle name="20% - Akzent3 4" xfId="5290" xr:uid="{00000000-0005-0000-0000-0000A6140000}"/>
    <cellStyle name="20% - Akzent3 4 2" xfId="5291" xr:uid="{00000000-0005-0000-0000-0000A7140000}"/>
    <cellStyle name="20% - Akzent3 4 2 2" xfId="5292" xr:uid="{00000000-0005-0000-0000-0000A8140000}"/>
    <cellStyle name="20% - Akzent3 4 2 2 2" xfId="5293" xr:uid="{00000000-0005-0000-0000-0000A9140000}"/>
    <cellStyle name="20% - Akzent3 4 2 2 2 2" xfId="5294" xr:uid="{00000000-0005-0000-0000-0000AA140000}"/>
    <cellStyle name="20% - Akzent3 4 2 2 3" xfId="5295" xr:uid="{00000000-0005-0000-0000-0000AB140000}"/>
    <cellStyle name="20% - Akzent3 4 2 2 3 2" xfId="5296" xr:uid="{00000000-0005-0000-0000-0000AC140000}"/>
    <cellStyle name="20% - Akzent3 4 2 2 4" xfId="5297" xr:uid="{00000000-0005-0000-0000-0000AD140000}"/>
    <cellStyle name="20% - Akzent3 4 2 3" xfId="5298" xr:uid="{00000000-0005-0000-0000-0000AE140000}"/>
    <cellStyle name="20% - Akzent3 4 2 3 2" xfId="5299" xr:uid="{00000000-0005-0000-0000-0000AF140000}"/>
    <cellStyle name="20% - Akzent3 4 2 3 2 2" xfId="5300" xr:uid="{00000000-0005-0000-0000-0000B0140000}"/>
    <cellStyle name="20% - Akzent3 4 2 3 3" xfId="5301" xr:uid="{00000000-0005-0000-0000-0000B1140000}"/>
    <cellStyle name="20% - Akzent3 4 2 3 3 2" xfId="5302" xr:uid="{00000000-0005-0000-0000-0000B2140000}"/>
    <cellStyle name="20% - Akzent3 4 2 3 4" xfId="5303" xr:uid="{00000000-0005-0000-0000-0000B3140000}"/>
    <cellStyle name="20% - Akzent3 4 2 4" xfId="5304" xr:uid="{00000000-0005-0000-0000-0000B4140000}"/>
    <cellStyle name="20% - Akzent3 4 2 4 2" xfId="5305" xr:uid="{00000000-0005-0000-0000-0000B5140000}"/>
    <cellStyle name="20% - Akzent3 4 2 4 2 2" xfId="5306" xr:uid="{00000000-0005-0000-0000-0000B6140000}"/>
    <cellStyle name="20% - Akzent3 4 2 4 3" xfId="5307" xr:uid="{00000000-0005-0000-0000-0000B7140000}"/>
    <cellStyle name="20% - Akzent3 4 2 4 3 2" xfId="5308" xr:uid="{00000000-0005-0000-0000-0000B8140000}"/>
    <cellStyle name="20% - Akzent3 4 2 4 4" xfId="5309" xr:uid="{00000000-0005-0000-0000-0000B9140000}"/>
    <cellStyle name="20% - Akzent3 4 2 5" xfId="5310" xr:uid="{00000000-0005-0000-0000-0000BA140000}"/>
    <cellStyle name="20% - Akzent3 4 2 5 2" xfId="5311" xr:uid="{00000000-0005-0000-0000-0000BB140000}"/>
    <cellStyle name="20% - Akzent3 4 2 6" xfId="5312" xr:uid="{00000000-0005-0000-0000-0000BC140000}"/>
    <cellStyle name="20% - Akzent3 4 2 6 2" xfId="5313" xr:uid="{00000000-0005-0000-0000-0000BD140000}"/>
    <cellStyle name="20% - Akzent3 4 2 7" xfId="5314" xr:uid="{00000000-0005-0000-0000-0000BE140000}"/>
    <cellStyle name="20% - Akzent3 4 3" xfId="5315" xr:uid="{00000000-0005-0000-0000-0000BF140000}"/>
    <cellStyle name="20% - Akzent3 4 3 2" xfId="5316" xr:uid="{00000000-0005-0000-0000-0000C0140000}"/>
    <cellStyle name="20% - Akzent3 4 3 2 2" xfId="5317" xr:uid="{00000000-0005-0000-0000-0000C1140000}"/>
    <cellStyle name="20% - Akzent3 4 3 3" xfId="5318" xr:uid="{00000000-0005-0000-0000-0000C2140000}"/>
    <cellStyle name="20% - Akzent3 4 3 3 2" xfId="5319" xr:uid="{00000000-0005-0000-0000-0000C3140000}"/>
    <cellStyle name="20% - Akzent3 4 3 4" xfId="5320" xr:uid="{00000000-0005-0000-0000-0000C4140000}"/>
    <cellStyle name="20% - Akzent3 4 4" xfId="5321" xr:uid="{00000000-0005-0000-0000-0000C5140000}"/>
    <cellStyle name="20% - Akzent3 4 4 2" xfId="5322" xr:uid="{00000000-0005-0000-0000-0000C6140000}"/>
    <cellStyle name="20% - Akzent3 4 4 2 2" xfId="5323" xr:uid="{00000000-0005-0000-0000-0000C7140000}"/>
    <cellStyle name="20% - Akzent3 4 4 3" xfId="5324" xr:uid="{00000000-0005-0000-0000-0000C8140000}"/>
    <cellStyle name="20% - Akzent3 4 4 3 2" xfId="5325" xr:uid="{00000000-0005-0000-0000-0000C9140000}"/>
    <cellStyle name="20% - Akzent3 4 4 4" xfId="5326" xr:uid="{00000000-0005-0000-0000-0000CA140000}"/>
    <cellStyle name="20% - Akzent3 4 5" xfId="5327" xr:uid="{00000000-0005-0000-0000-0000CB140000}"/>
    <cellStyle name="20% - Akzent3 4 5 2" xfId="5328" xr:uid="{00000000-0005-0000-0000-0000CC140000}"/>
    <cellStyle name="20% - Akzent3 4 5 2 2" xfId="5329" xr:uid="{00000000-0005-0000-0000-0000CD140000}"/>
    <cellStyle name="20% - Akzent3 4 5 3" xfId="5330" xr:uid="{00000000-0005-0000-0000-0000CE140000}"/>
    <cellStyle name="20% - Akzent3 4 5 3 2" xfId="5331" xr:uid="{00000000-0005-0000-0000-0000CF140000}"/>
    <cellStyle name="20% - Akzent3 4 5 4" xfId="5332" xr:uid="{00000000-0005-0000-0000-0000D0140000}"/>
    <cellStyle name="20% - Akzent3 4 6" xfId="5333" xr:uid="{00000000-0005-0000-0000-0000D1140000}"/>
    <cellStyle name="20% - Akzent3 4 6 2" xfId="5334" xr:uid="{00000000-0005-0000-0000-0000D2140000}"/>
    <cellStyle name="20% - Akzent3 4 7" xfId="5335" xr:uid="{00000000-0005-0000-0000-0000D3140000}"/>
    <cellStyle name="20% - Akzent3 4 7 2" xfId="5336" xr:uid="{00000000-0005-0000-0000-0000D4140000}"/>
    <cellStyle name="20% - Akzent3 4 8" xfId="5337" xr:uid="{00000000-0005-0000-0000-0000D5140000}"/>
    <cellStyle name="20% - Akzent3 5" xfId="5338" xr:uid="{00000000-0005-0000-0000-0000D6140000}"/>
    <cellStyle name="20% - Akzent3 5 2" xfId="5339" xr:uid="{00000000-0005-0000-0000-0000D7140000}"/>
    <cellStyle name="20% - Akzent3 5 2 2" xfId="5340" xr:uid="{00000000-0005-0000-0000-0000D8140000}"/>
    <cellStyle name="20% - Akzent3 5 2 2 2" xfId="5341" xr:uid="{00000000-0005-0000-0000-0000D9140000}"/>
    <cellStyle name="20% - Akzent3 5 2 2 2 2" xfId="5342" xr:uid="{00000000-0005-0000-0000-0000DA140000}"/>
    <cellStyle name="20% - Akzent3 5 2 2 3" xfId="5343" xr:uid="{00000000-0005-0000-0000-0000DB140000}"/>
    <cellStyle name="20% - Akzent3 5 2 2 3 2" xfId="5344" xr:uid="{00000000-0005-0000-0000-0000DC140000}"/>
    <cellStyle name="20% - Akzent3 5 2 2 4" xfId="5345" xr:uid="{00000000-0005-0000-0000-0000DD140000}"/>
    <cellStyle name="20% - Akzent3 5 2 3" xfId="5346" xr:uid="{00000000-0005-0000-0000-0000DE140000}"/>
    <cellStyle name="20% - Akzent3 5 2 3 2" xfId="5347" xr:uid="{00000000-0005-0000-0000-0000DF140000}"/>
    <cellStyle name="20% - Akzent3 5 2 3 2 2" xfId="5348" xr:uid="{00000000-0005-0000-0000-0000E0140000}"/>
    <cellStyle name="20% - Akzent3 5 2 3 3" xfId="5349" xr:uid="{00000000-0005-0000-0000-0000E1140000}"/>
    <cellStyle name="20% - Akzent3 5 2 3 3 2" xfId="5350" xr:uid="{00000000-0005-0000-0000-0000E2140000}"/>
    <cellStyle name="20% - Akzent3 5 2 3 4" xfId="5351" xr:uid="{00000000-0005-0000-0000-0000E3140000}"/>
    <cellStyle name="20% - Akzent3 5 2 4" xfId="5352" xr:uid="{00000000-0005-0000-0000-0000E4140000}"/>
    <cellStyle name="20% - Akzent3 5 2 4 2" xfId="5353" xr:uid="{00000000-0005-0000-0000-0000E5140000}"/>
    <cellStyle name="20% - Akzent3 5 2 4 2 2" xfId="5354" xr:uid="{00000000-0005-0000-0000-0000E6140000}"/>
    <cellStyle name="20% - Akzent3 5 2 4 3" xfId="5355" xr:uid="{00000000-0005-0000-0000-0000E7140000}"/>
    <cellStyle name="20% - Akzent3 5 2 4 3 2" xfId="5356" xr:uid="{00000000-0005-0000-0000-0000E8140000}"/>
    <cellStyle name="20% - Akzent3 5 2 4 4" xfId="5357" xr:uid="{00000000-0005-0000-0000-0000E9140000}"/>
    <cellStyle name="20% - Akzent3 5 2 5" xfId="5358" xr:uid="{00000000-0005-0000-0000-0000EA140000}"/>
    <cellStyle name="20% - Akzent3 5 2 5 2" xfId="5359" xr:uid="{00000000-0005-0000-0000-0000EB140000}"/>
    <cellStyle name="20% - Akzent3 5 2 6" xfId="5360" xr:uid="{00000000-0005-0000-0000-0000EC140000}"/>
    <cellStyle name="20% - Akzent3 5 2 6 2" xfId="5361" xr:uid="{00000000-0005-0000-0000-0000ED140000}"/>
    <cellStyle name="20% - Akzent3 5 2 7" xfId="5362" xr:uid="{00000000-0005-0000-0000-0000EE140000}"/>
    <cellStyle name="20% - Akzent3 5 3" xfId="5363" xr:uid="{00000000-0005-0000-0000-0000EF140000}"/>
    <cellStyle name="20% - Akzent3 5 3 2" xfId="5364" xr:uid="{00000000-0005-0000-0000-0000F0140000}"/>
    <cellStyle name="20% - Akzent3 5 3 2 2" xfId="5365" xr:uid="{00000000-0005-0000-0000-0000F1140000}"/>
    <cellStyle name="20% - Akzent3 5 3 3" xfId="5366" xr:uid="{00000000-0005-0000-0000-0000F2140000}"/>
    <cellStyle name="20% - Akzent3 5 3 3 2" xfId="5367" xr:uid="{00000000-0005-0000-0000-0000F3140000}"/>
    <cellStyle name="20% - Akzent3 5 3 4" xfId="5368" xr:uid="{00000000-0005-0000-0000-0000F4140000}"/>
    <cellStyle name="20% - Akzent3 5 4" xfId="5369" xr:uid="{00000000-0005-0000-0000-0000F5140000}"/>
    <cellStyle name="20% - Akzent3 5 4 2" xfId="5370" xr:uid="{00000000-0005-0000-0000-0000F6140000}"/>
    <cellStyle name="20% - Akzent3 5 4 2 2" xfId="5371" xr:uid="{00000000-0005-0000-0000-0000F7140000}"/>
    <cellStyle name="20% - Akzent3 5 4 3" xfId="5372" xr:uid="{00000000-0005-0000-0000-0000F8140000}"/>
    <cellStyle name="20% - Akzent3 5 4 3 2" xfId="5373" xr:uid="{00000000-0005-0000-0000-0000F9140000}"/>
    <cellStyle name="20% - Akzent3 5 4 4" xfId="5374" xr:uid="{00000000-0005-0000-0000-0000FA140000}"/>
    <cellStyle name="20% - Akzent3 5 5" xfId="5375" xr:uid="{00000000-0005-0000-0000-0000FB140000}"/>
    <cellStyle name="20% - Akzent3 5 5 2" xfId="5376" xr:uid="{00000000-0005-0000-0000-0000FC140000}"/>
    <cellStyle name="20% - Akzent3 5 5 2 2" xfId="5377" xr:uid="{00000000-0005-0000-0000-0000FD140000}"/>
    <cellStyle name="20% - Akzent3 5 5 3" xfId="5378" xr:uid="{00000000-0005-0000-0000-0000FE140000}"/>
    <cellStyle name="20% - Akzent3 5 5 3 2" xfId="5379" xr:uid="{00000000-0005-0000-0000-0000FF140000}"/>
    <cellStyle name="20% - Akzent3 5 5 4" xfId="5380" xr:uid="{00000000-0005-0000-0000-000000150000}"/>
    <cellStyle name="20% - Akzent3 5 6" xfId="5381" xr:uid="{00000000-0005-0000-0000-000001150000}"/>
    <cellStyle name="20% - Akzent3 5 6 2" xfId="5382" xr:uid="{00000000-0005-0000-0000-000002150000}"/>
    <cellStyle name="20% - Akzent3 5 7" xfId="5383" xr:uid="{00000000-0005-0000-0000-000003150000}"/>
    <cellStyle name="20% - Akzent3 5 7 2" xfId="5384" xr:uid="{00000000-0005-0000-0000-000004150000}"/>
    <cellStyle name="20% - Akzent3 5 8" xfId="5385" xr:uid="{00000000-0005-0000-0000-000005150000}"/>
    <cellStyle name="20% - Akzent3 6" xfId="5386" xr:uid="{00000000-0005-0000-0000-000006150000}"/>
    <cellStyle name="20% - Akzent3 6 2" xfId="5387" xr:uid="{00000000-0005-0000-0000-000007150000}"/>
    <cellStyle name="20% - Akzent3 6 2 2" xfId="5388" xr:uid="{00000000-0005-0000-0000-000008150000}"/>
    <cellStyle name="20% - Akzent3 6 2 2 2" xfId="5389" xr:uid="{00000000-0005-0000-0000-000009150000}"/>
    <cellStyle name="20% - Akzent3 6 2 2 2 2" xfId="5390" xr:uid="{00000000-0005-0000-0000-00000A150000}"/>
    <cellStyle name="20% - Akzent3 6 2 2 2 2 2" xfId="5391" xr:uid="{00000000-0005-0000-0000-00000B150000}"/>
    <cellStyle name="20% - Akzent3 6 2 2 2 3" xfId="5392" xr:uid="{00000000-0005-0000-0000-00000C150000}"/>
    <cellStyle name="20% - Akzent3 6 2 2 2 3 2" xfId="5393" xr:uid="{00000000-0005-0000-0000-00000D150000}"/>
    <cellStyle name="20% - Akzent3 6 2 2 2 4" xfId="5394" xr:uid="{00000000-0005-0000-0000-00000E150000}"/>
    <cellStyle name="20% - Akzent3 6 2 2 3" xfId="5395" xr:uid="{00000000-0005-0000-0000-00000F150000}"/>
    <cellStyle name="20% - Akzent3 6 2 2 3 2" xfId="5396" xr:uid="{00000000-0005-0000-0000-000010150000}"/>
    <cellStyle name="20% - Akzent3 6 2 2 3 2 2" xfId="5397" xr:uid="{00000000-0005-0000-0000-000011150000}"/>
    <cellStyle name="20% - Akzent3 6 2 2 3 3" xfId="5398" xr:uid="{00000000-0005-0000-0000-000012150000}"/>
    <cellStyle name="20% - Akzent3 6 2 2 3 3 2" xfId="5399" xr:uid="{00000000-0005-0000-0000-000013150000}"/>
    <cellStyle name="20% - Akzent3 6 2 2 3 4" xfId="5400" xr:uid="{00000000-0005-0000-0000-000014150000}"/>
    <cellStyle name="20% - Akzent3 6 2 2 4" xfId="5401" xr:uid="{00000000-0005-0000-0000-000015150000}"/>
    <cellStyle name="20% - Akzent3 6 2 2 4 2" xfId="5402" xr:uid="{00000000-0005-0000-0000-000016150000}"/>
    <cellStyle name="20% - Akzent3 6 2 2 4 2 2" xfId="5403" xr:uid="{00000000-0005-0000-0000-000017150000}"/>
    <cellStyle name="20% - Akzent3 6 2 2 4 3" xfId="5404" xr:uid="{00000000-0005-0000-0000-000018150000}"/>
    <cellStyle name="20% - Akzent3 6 2 2 4 3 2" xfId="5405" xr:uid="{00000000-0005-0000-0000-000019150000}"/>
    <cellStyle name="20% - Akzent3 6 2 2 4 4" xfId="5406" xr:uid="{00000000-0005-0000-0000-00001A150000}"/>
    <cellStyle name="20% - Akzent3 6 2 2 5" xfId="5407" xr:uid="{00000000-0005-0000-0000-00001B150000}"/>
    <cellStyle name="20% - Akzent3 6 2 2 5 2" xfId="5408" xr:uid="{00000000-0005-0000-0000-00001C150000}"/>
    <cellStyle name="20% - Akzent3 6 2 2 6" xfId="5409" xr:uid="{00000000-0005-0000-0000-00001D150000}"/>
    <cellStyle name="20% - Akzent3 6 2 2 6 2" xfId="5410" xr:uid="{00000000-0005-0000-0000-00001E150000}"/>
    <cellStyle name="20% - Akzent3 6 2 2 7" xfId="5411" xr:uid="{00000000-0005-0000-0000-00001F150000}"/>
    <cellStyle name="20% - Akzent3 6 2 3" xfId="5412" xr:uid="{00000000-0005-0000-0000-000020150000}"/>
    <cellStyle name="20% - Akzent3 6 2 3 2" xfId="5413" xr:uid="{00000000-0005-0000-0000-000021150000}"/>
    <cellStyle name="20% - Akzent3 6 2 3 2 2" xfId="5414" xr:uid="{00000000-0005-0000-0000-000022150000}"/>
    <cellStyle name="20% - Akzent3 6 2 3 3" xfId="5415" xr:uid="{00000000-0005-0000-0000-000023150000}"/>
    <cellStyle name="20% - Akzent3 6 2 3 3 2" xfId="5416" xr:uid="{00000000-0005-0000-0000-000024150000}"/>
    <cellStyle name="20% - Akzent3 6 2 3 4" xfId="5417" xr:uid="{00000000-0005-0000-0000-000025150000}"/>
    <cellStyle name="20% - Akzent3 6 2 4" xfId="5418" xr:uid="{00000000-0005-0000-0000-000026150000}"/>
    <cellStyle name="20% - Akzent3 6 2 4 2" xfId="5419" xr:uid="{00000000-0005-0000-0000-000027150000}"/>
    <cellStyle name="20% - Akzent3 6 2 4 2 2" xfId="5420" xr:uid="{00000000-0005-0000-0000-000028150000}"/>
    <cellStyle name="20% - Akzent3 6 2 4 3" xfId="5421" xr:uid="{00000000-0005-0000-0000-000029150000}"/>
    <cellStyle name="20% - Akzent3 6 2 4 3 2" xfId="5422" xr:uid="{00000000-0005-0000-0000-00002A150000}"/>
    <cellStyle name="20% - Akzent3 6 2 4 4" xfId="5423" xr:uid="{00000000-0005-0000-0000-00002B150000}"/>
    <cellStyle name="20% - Akzent3 6 2 5" xfId="5424" xr:uid="{00000000-0005-0000-0000-00002C150000}"/>
    <cellStyle name="20% - Akzent3 6 2 5 2" xfId="5425" xr:uid="{00000000-0005-0000-0000-00002D150000}"/>
    <cellStyle name="20% - Akzent3 6 2 5 2 2" xfId="5426" xr:uid="{00000000-0005-0000-0000-00002E150000}"/>
    <cellStyle name="20% - Akzent3 6 2 5 3" xfId="5427" xr:uid="{00000000-0005-0000-0000-00002F150000}"/>
    <cellStyle name="20% - Akzent3 6 2 5 3 2" xfId="5428" xr:uid="{00000000-0005-0000-0000-000030150000}"/>
    <cellStyle name="20% - Akzent3 6 2 5 4" xfId="5429" xr:uid="{00000000-0005-0000-0000-000031150000}"/>
    <cellStyle name="20% - Akzent3 6 2 6" xfId="5430" xr:uid="{00000000-0005-0000-0000-000032150000}"/>
    <cellStyle name="20% - Akzent3 6 2 6 2" xfId="5431" xr:uid="{00000000-0005-0000-0000-000033150000}"/>
    <cellStyle name="20% - Akzent3 6 2 7" xfId="5432" xr:uid="{00000000-0005-0000-0000-000034150000}"/>
    <cellStyle name="20% - Akzent3 6 2 7 2" xfId="5433" xr:uid="{00000000-0005-0000-0000-000035150000}"/>
    <cellStyle name="20% - Akzent3 6 2 8" xfId="5434" xr:uid="{00000000-0005-0000-0000-000036150000}"/>
    <cellStyle name="20% - Akzent3 6 3" xfId="5435" xr:uid="{00000000-0005-0000-0000-000037150000}"/>
    <cellStyle name="20% - Akzent3 6 3 2" xfId="5436" xr:uid="{00000000-0005-0000-0000-000038150000}"/>
    <cellStyle name="20% - Akzent3 6 3 2 2" xfId="5437" xr:uid="{00000000-0005-0000-0000-000039150000}"/>
    <cellStyle name="20% - Akzent3 6 3 2 2 2" xfId="5438" xr:uid="{00000000-0005-0000-0000-00003A150000}"/>
    <cellStyle name="20% - Akzent3 6 3 2 2 2 2" xfId="5439" xr:uid="{00000000-0005-0000-0000-00003B150000}"/>
    <cellStyle name="20% - Akzent3 6 3 2 2 3" xfId="5440" xr:uid="{00000000-0005-0000-0000-00003C150000}"/>
    <cellStyle name="20% - Akzent3 6 3 2 2 3 2" xfId="5441" xr:uid="{00000000-0005-0000-0000-00003D150000}"/>
    <cellStyle name="20% - Akzent3 6 3 2 2 4" xfId="5442" xr:uid="{00000000-0005-0000-0000-00003E150000}"/>
    <cellStyle name="20% - Akzent3 6 3 2 3" xfId="5443" xr:uid="{00000000-0005-0000-0000-00003F150000}"/>
    <cellStyle name="20% - Akzent3 6 3 2 3 2" xfId="5444" xr:uid="{00000000-0005-0000-0000-000040150000}"/>
    <cellStyle name="20% - Akzent3 6 3 2 3 2 2" xfId="5445" xr:uid="{00000000-0005-0000-0000-000041150000}"/>
    <cellStyle name="20% - Akzent3 6 3 2 3 3" xfId="5446" xr:uid="{00000000-0005-0000-0000-000042150000}"/>
    <cellStyle name="20% - Akzent3 6 3 2 3 3 2" xfId="5447" xr:uid="{00000000-0005-0000-0000-000043150000}"/>
    <cellStyle name="20% - Akzent3 6 3 2 3 4" xfId="5448" xr:uid="{00000000-0005-0000-0000-000044150000}"/>
    <cellStyle name="20% - Akzent3 6 3 2 4" xfId="5449" xr:uid="{00000000-0005-0000-0000-000045150000}"/>
    <cellStyle name="20% - Akzent3 6 3 2 4 2" xfId="5450" xr:uid="{00000000-0005-0000-0000-000046150000}"/>
    <cellStyle name="20% - Akzent3 6 3 2 4 2 2" xfId="5451" xr:uid="{00000000-0005-0000-0000-000047150000}"/>
    <cellStyle name="20% - Akzent3 6 3 2 4 3" xfId="5452" xr:uid="{00000000-0005-0000-0000-000048150000}"/>
    <cellStyle name="20% - Akzent3 6 3 2 4 3 2" xfId="5453" xr:uid="{00000000-0005-0000-0000-000049150000}"/>
    <cellStyle name="20% - Akzent3 6 3 2 4 4" xfId="5454" xr:uid="{00000000-0005-0000-0000-00004A150000}"/>
    <cellStyle name="20% - Akzent3 6 3 2 5" xfId="5455" xr:uid="{00000000-0005-0000-0000-00004B150000}"/>
    <cellStyle name="20% - Akzent3 6 3 2 5 2" xfId="5456" xr:uid="{00000000-0005-0000-0000-00004C150000}"/>
    <cellStyle name="20% - Akzent3 6 3 2 6" xfId="5457" xr:uid="{00000000-0005-0000-0000-00004D150000}"/>
    <cellStyle name="20% - Akzent3 6 3 2 6 2" xfId="5458" xr:uid="{00000000-0005-0000-0000-00004E150000}"/>
    <cellStyle name="20% - Akzent3 6 3 2 7" xfId="5459" xr:uid="{00000000-0005-0000-0000-00004F150000}"/>
    <cellStyle name="20% - Akzent3 6 3 3" xfId="5460" xr:uid="{00000000-0005-0000-0000-000050150000}"/>
    <cellStyle name="20% - Akzent3 6 3 3 2" xfId="5461" xr:uid="{00000000-0005-0000-0000-000051150000}"/>
    <cellStyle name="20% - Akzent3 6 3 3 2 2" xfId="5462" xr:uid="{00000000-0005-0000-0000-000052150000}"/>
    <cellStyle name="20% - Akzent3 6 3 3 3" xfId="5463" xr:uid="{00000000-0005-0000-0000-000053150000}"/>
    <cellStyle name="20% - Akzent3 6 3 3 3 2" xfId="5464" xr:uid="{00000000-0005-0000-0000-000054150000}"/>
    <cellStyle name="20% - Akzent3 6 3 3 4" xfId="5465" xr:uid="{00000000-0005-0000-0000-000055150000}"/>
    <cellStyle name="20% - Akzent3 6 3 4" xfId="5466" xr:uid="{00000000-0005-0000-0000-000056150000}"/>
    <cellStyle name="20% - Akzent3 6 3 4 2" xfId="5467" xr:uid="{00000000-0005-0000-0000-000057150000}"/>
    <cellStyle name="20% - Akzent3 6 3 4 2 2" xfId="5468" xr:uid="{00000000-0005-0000-0000-000058150000}"/>
    <cellStyle name="20% - Akzent3 6 3 4 3" xfId="5469" xr:uid="{00000000-0005-0000-0000-000059150000}"/>
    <cellStyle name="20% - Akzent3 6 3 4 3 2" xfId="5470" xr:uid="{00000000-0005-0000-0000-00005A150000}"/>
    <cellStyle name="20% - Akzent3 6 3 4 4" xfId="5471" xr:uid="{00000000-0005-0000-0000-00005B150000}"/>
    <cellStyle name="20% - Akzent3 6 3 5" xfId="5472" xr:uid="{00000000-0005-0000-0000-00005C150000}"/>
    <cellStyle name="20% - Akzent3 6 3 5 2" xfId="5473" xr:uid="{00000000-0005-0000-0000-00005D150000}"/>
    <cellStyle name="20% - Akzent3 6 3 5 2 2" xfId="5474" xr:uid="{00000000-0005-0000-0000-00005E150000}"/>
    <cellStyle name="20% - Akzent3 6 3 5 3" xfId="5475" xr:uid="{00000000-0005-0000-0000-00005F150000}"/>
    <cellStyle name="20% - Akzent3 6 3 5 3 2" xfId="5476" xr:uid="{00000000-0005-0000-0000-000060150000}"/>
    <cellStyle name="20% - Akzent3 6 3 5 4" xfId="5477" xr:uid="{00000000-0005-0000-0000-000061150000}"/>
    <cellStyle name="20% - Akzent3 6 3 6" xfId="5478" xr:uid="{00000000-0005-0000-0000-000062150000}"/>
    <cellStyle name="20% - Akzent3 6 3 6 2" xfId="5479" xr:uid="{00000000-0005-0000-0000-000063150000}"/>
    <cellStyle name="20% - Akzent3 6 3 7" xfId="5480" xr:uid="{00000000-0005-0000-0000-000064150000}"/>
    <cellStyle name="20% - Akzent3 6 3 7 2" xfId="5481" xr:uid="{00000000-0005-0000-0000-000065150000}"/>
    <cellStyle name="20% - Akzent3 6 3 8" xfId="5482" xr:uid="{00000000-0005-0000-0000-000066150000}"/>
    <cellStyle name="20% - Akzent3 6 4" xfId="5483" xr:uid="{00000000-0005-0000-0000-000067150000}"/>
    <cellStyle name="20% - Akzent3 6 4 2" xfId="5484" xr:uid="{00000000-0005-0000-0000-000068150000}"/>
    <cellStyle name="20% - Akzent3 6 4 2 2" xfId="5485" xr:uid="{00000000-0005-0000-0000-000069150000}"/>
    <cellStyle name="20% - Akzent3 6 4 2 2 2" xfId="5486" xr:uid="{00000000-0005-0000-0000-00006A150000}"/>
    <cellStyle name="20% - Akzent3 6 4 2 2 2 2" xfId="5487" xr:uid="{00000000-0005-0000-0000-00006B150000}"/>
    <cellStyle name="20% - Akzent3 6 4 2 2 3" xfId="5488" xr:uid="{00000000-0005-0000-0000-00006C150000}"/>
    <cellStyle name="20% - Akzent3 6 4 2 2 3 2" xfId="5489" xr:uid="{00000000-0005-0000-0000-00006D150000}"/>
    <cellStyle name="20% - Akzent3 6 4 2 2 4" xfId="5490" xr:uid="{00000000-0005-0000-0000-00006E150000}"/>
    <cellStyle name="20% - Akzent3 6 4 2 3" xfId="5491" xr:uid="{00000000-0005-0000-0000-00006F150000}"/>
    <cellStyle name="20% - Akzent3 6 4 2 3 2" xfId="5492" xr:uid="{00000000-0005-0000-0000-000070150000}"/>
    <cellStyle name="20% - Akzent3 6 4 2 3 2 2" xfId="5493" xr:uid="{00000000-0005-0000-0000-000071150000}"/>
    <cellStyle name="20% - Akzent3 6 4 2 3 3" xfId="5494" xr:uid="{00000000-0005-0000-0000-000072150000}"/>
    <cellStyle name="20% - Akzent3 6 4 2 3 3 2" xfId="5495" xr:uid="{00000000-0005-0000-0000-000073150000}"/>
    <cellStyle name="20% - Akzent3 6 4 2 3 4" xfId="5496" xr:uid="{00000000-0005-0000-0000-000074150000}"/>
    <cellStyle name="20% - Akzent3 6 4 2 4" xfId="5497" xr:uid="{00000000-0005-0000-0000-000075150000}"/>
    <cellStyle name="20% - Akzent3 6 4 2 4 2" xfId="5498" xr:uid="{00000000-0005-0000-0000-000076150000}"/>
    <cellStyle name="20% - Akzent3 6 4 2 4 2 2" xfId="5499" xr:uid="{00000000-0005-0000-0000-000077150000}"/>
    <cellStyle name="20% - Akzent3 6 4 2 4 3" xfId="5500" xr:uid="{00000000-0005-0000-0000-000078150000}"/>
    <cellStyle name="20% - Akzent3 6 4 2 4 3 2" xfId="5501" xr:uid="{00000000-0005-0000-0000-000079150000}"/>
    <cellStyle name="20% - Akzent3 6 4 2 4 4" xfId="5502" xr:uid="{00000000-0005-0000-0000-00007A150000}"/>
    <cellStyle name="20% - Akzent3 6 4 2 5" xfId="5503" xr:uid="{00000000-0005-0000-0000-00007B150000}"/>
    <cellStyle name="20% - Akzent3 6 4 2 5 2" xfId="5504" xr:uid="{00000000-0005-0000-0000-00007C150000}"/>
    <cellStyle name="20% - Akzent3 6 4 2 6" xfId="5505" xr:uid="{00000000-0005-0000-0000-00007D150000}"/>
    <cellStyle name="20% - Akzent3 6 4 2 6 2" xfId="5506" xr:uid="{00000000-0005-0000-0000-00007E150000}"/>
    <cellStyle name="20% - Akzent3 6 4 2 7" xfId="5507" xr:uid="{00000000-0005-0000-0000-00007F150000}"/>
    <cellStyle name="20% - Akzent3 6 4 3" xfId="5508" xr:uid="{00000000-0005-0000-0000-000080150000}"/>
    <cellStyle name="20% - Akzent3 6 4 3 2" xfId="5509" xr:uid="{00000000-0005-0000-0000-000081150000}"/>
    <cellStyle name="20% - Akzent3 6 4 3 2 2" xfId="5510" xr:uid="{00000000-0005-0000-0000-000082150000}"/>
    <cellStyle name="20% - Akzent3 6 4 3 3" xfId="5511" xr:uid="{00000000-0005-0000-0000-000083150000}"/>
    <cellStyle name="20% - Akzent3 6 4 3 3 2" xfId="5512" xr:uid="{00000000-0005-0000-0000-000084150000}"/>
    <cellStyle name="20% - Akzent3 6 4 3 4" xfId="5513" xr:uid="{00000000-0005-0000-0000-000085150000}"/>
    <cellStyle name="20% - Akzent3 6 4 4" xfId="5514" xr:uid="{00000000-0005-0000-0000-000086150000}"/>
    <cellStyle name="20% - Akzent3 6 4 4 2" xfId="5515" xr:uid="{00000000-0005-0000-0000-000087150000}"/>
    <cellStyle name="20% - Akzent3 6 4 4 2 2" xfId="5516" xr:uid="{00000000-0005-0000-0000-000088150000}"/>
    <cellStyle name="20% - Akzent3 6 4 4 3" xfId="5517" xr:uid="{00000000-0005-0000-0000-000089150000}"/>
    <cellStyle name="20% - Akzent3 6 4 4 3 2" xfId="5518" xr:uid="{00000000-0005-0000-0000-00008A150000}"/>
    <cellStyle name="20% - Akzent3 6 4 4 4" xfId="5519" xr:uid="{00000000-0005-0000-0000-00008B150000}"/>
    <cellStyle name="20% - Akzent3 6 4 5" xfId="5520" xr:uid="{00000000-0005-0000-0000-00008C150000}"/>
    <cellStyle name="20% - Akzent3 6 4 5 2" xfId="5521" xr:uid="{00000000-0005-0000-0000-00008D150000}"/>
    <cellStyle name="20% - Akzent3 6 4 5 2 2" xfId="5522" xr:uid="{00000000-0005-0000-0000-00008E150000}"/>
    <cellStyle name="20% - Akzent3 6 4 5 3" xfId="5523" xr:uid="{00000000-0005-0000-0000-00008F150000}"/>
    <cellStyle name="20% - Akzent3 6 4 5 3 2" xfId="5524" xr:uid="{00000000-0005-0000-0000-000090150000}"/>
    <cellStyle name="20% - Akzent3 6 4 5 4" xfId="5525" xr:uid="{00000000-0005-0000-0000-000091150000}"/>
    <cellStyle name="20% - Akzent3 6 4 6" xfId="5526" xr:uid="{00000000-0005-0000-0000-000092150000}"/>
    <cellStyle name="20% - Akzent3 6 4 6 2" xfId="5527" xr:uid="{00000000-0005-0000-0000-000093150000}"/>
    <cellStyle name="20% - Akzent3 6 4 7" xfId="5528" xr:uid="{00000000-0005-0000-0000-000094150000}"/>
    <cellStyle name="20% - Akzent3 6 4 7 2" xfId="5529" xr:uid="{00000000-0005-0000-0000-000095150000}"/>
    <cellStyle name="20% - Akzent3 6 4 8" xfId="5530" xr:uid="{00000000-0005-0000-0000-000096150000}"/>
    <cellStyle name="20% - Akzent3 6 5" xfId="5531" xr:uid="{00000000-0005-0000-0000-000097150000}"/>
    <cellStyle name="20% - Akzent3 6 5 2" xfId="5532" xr:uid="{00000000-0005-0000-0000-000098150000}"/>
    <cellStyle name="20% - Akzent3 6 5 2 2" xfId="5533" xr:uid="{00000000-0005-0000-0000-000099150000}"/>
    <cellStyle name="20% - Akzent3 6 5 2 2 2" xfId="5534" xr:uid="{00000000-0005-0000-0000-00009A150000}"/>
    <cellStyle name="20% - Akzent3 6 5 2 2 2 2" xfId="5535" xr:uid="{00000000-0005-0000-0000-00009B150000}"/>
    <cellStyle name="20% - Akzent3 6 5 2 2 3" xfId="5536" xr:uid="{00000000-0005-0000-0000-00009C150000}"/>
    <cellStyle name="20% - Akzent3 6 5 2 2 3 2" xfId="5537" xr:uid="{00000000-0005-0000-0000-00009D150000}"/>
    <cellStyle name="20% - Akzent3 6 5 2 2 4" xfId="5538" xr:uid="{00000000-0005-0000-0000-00009E150000}"/>
    <cellStyle name="20% - Akzent3 6 5 2 3" xfId="5539" xr:uid="{00000000-0005-0000-0000-00009F150000}"/>
    <cellStyle name="20% - Akzent3 6 5 2 3 2" xfId="5540" xr:uid="{00000000-0005-0000-0000-0000A0150000}"/>
    <cellStyle name="20% - Akzent3 6 5 2 3 2 2" xfId="5541" xr:uid="{00000000-0005-0000-0000-0000A1150000}"/>
    <cellStyle name="20% - Akzent3 6 5 2 3 3" xfId="5542" xr:uid="{00000000-0005-0000-0000-0000A2150000}"/>
    <cellStyle name="20% - Akzent3 6 5 2 3 3 2" xfId="5543" xr:uid="{00000000-0005-0000-0000-0000A3150000}"/>
    <cellStyle name="20% - Akzent3 6 5 2 3 4" xfId="5544" xr:uid="{00000000-0005-0000-0000-0000A4150000}"/>
    <cellStyle name="20% - Akzent3 6 5 2 4" xfId="5545" xr:uid="{00000000-0005-0000-0000-0000A5150000}"/>
    <cellStyle name="20% - Akzent3 6 5 2 4 2" xfId="5546" xr:uid="{00000000-0005-0000-0000-0000A6150000}"/>
    <cellStyle name="20% - Akzent3 6 5 2 4 2 2" xfId="5547" xr:uid="{00000000-0005-0000-0000-0000A7150000}"/>
    <cellStyle name="20% - Akzent3 6 5 2 4 3" xfId="5548" xr:uid="{00000000-0005-0000-0000-0000A8150000}"/>
    <cellStyle name="20% - Akzent3 6 5 2 4 3 2" xfId="5549" xr:uid="{00000000-0005-0000-0000-0000A9150000}"/>
    <cellStyle name="20% - Akzent3 6 5 2 4 4" xfId="5550" xr:uid="{00000000-0005-0000-0000-0000AA150000}"/>
    <cellStyle name="20% - Akzent3 6 5 2 5" xfId="5551" xr:uid="{00000000-0005-0000-0000-0000AB150000}"/>
    <cellStyle name="20% - Akzent3 6 5 2 5 2" xfId="5552" xr:uid="{00000000-0005-0000-0000-0000AC150000}"/>
    <cellStyle name="20% - Akzent3 6 5 2 6" xfId="5553" xr:uid="{00000000-0005-0000-0000-0000AD150000}"/>
    <cellStyle name="20% - Akzent3 6 5 2 6 2" xfId="5554" xr:uid="{00000000-0005-0000-0000-0000AE150000}"/>
    <cellStyle name="20% - Akzent3 6 5 2 7" xfId="5555" xr:uid="{00000000-0005-0000-0000-0000AF150000}"/>
    <cellStyle name="20% - Akzent3 6 5 3" xfId="5556" xr:uid="{00000000-0005-0000-0000-0000B0150000}"/>
    <cellStyle name="20% - Akzent3 6 5 3 2" xfId="5557" xr:uid="{00000000-0005-0000-0000-0000B1150000}"/>
    <cellStyle name="20% - Akzent3 6 5 3 2 2" xfId="5558" xr:uid="{00000000-0005-0000-0000-0000B2150000}"/>
    <cellStyle name="20% - Akzent3 6 5 3 3" xfId="5559" xr:uid="{00000000-0005-0000-0000-0000B3150000}"/>
    <cellStyle name="20% - Akzent3 6 5 3 3 2" xfId="5560" xr:uid="{00000000-0005-0000-0000-0000B4150000}"/>
    <cellStyle name="20% - Akzent3 6 5 3 4" xfId="5561" xr:uid="{00000000-0005-0000-0000-0000B5150000}"/>
    <cellStyle name="20% - Akzent3 6 5 4" xfId="5562" xr:uid="{00000000-0005-0000-0000-0000B6150000}"/>
    <cellStyle name="20% - Akzent3 6 5 4 2" xfId="5563" xr:uid="{00000000-0005-0000-0000-0000B7150000}"/>
    <cellStyle name="20% - Akzent3 6 5 4 2 2" xfId="5564" xr:uid="{00000000-0005-0000-0000-0000B8150000}"/>
    <cellStyle name="20% - Akzent3 6 5 4 3" xfId="5565" xr:uid="{00000000-0005-0000-0000-0000B9150000}"/>
    <cellStyle name="20% - Akzent3 6 5 4 3 2" xfId="5566" xr:uid="{00000000-0005-0000-0000-0000BA150000}"/>
    <cellStyle name="20% - Akzent3 6 5 4 4" xfId="5567" xr:uid="{00000000-0005-0000-0000-0000BB150000}"/>
    <cellStyle name="20% - Akzent3 6 5 5" xfId="5568" xr:uid="{00000000-0005-0000-0000-0000BC150000}"/>
    <cellStyle name="20% - Akzent3 6 5 5 2" xfId="5569" xr:uid="{00000000-0005-0000-0000-0000BD150000}"/>
    <cellStyle name="20% - Akzent3 6 5 5 2 2" xfId="5570" xr:uid="{00000000-0005-0000-0000-0000BE150000}"/>
    <cellStyle name="20% - Akzent3 6 5 5 3" xfId="5571" xr:uid="{00000000-0005-0000-0000-0000BF150000}"/>
    <cellStyle name="20% - Akzent3 6 5 5 3 2" xfId="5572" xr:uid="{00000000-0005-0000-0000-0000C0150000}"/>
    <cellStyle name="20% - Akzent3 6 5 5 4" xfId="5573" xr:uid="{00000000-0005-0000-0000-0000C1150000}"/>
    <cellStyle name="20% - Akzent3 6 5 6" xfId="5574" xr:uid="{00000000-0005-0000-0000-0000C2150000}"/>
    <cellStyle name="20% - Akzent3 6 5 6 2" xfId="5575" xr:uid="{00000000-0005-0000-0000-0000C3150000}"/>
    <cellStyle name="20% - Akzent3 6 5 7" xfId="5576" xr:uid="{00000000-0005-0000-0000-0000C4150000}"/>
    <cellStyle name="20% - Akzent3 6 5 7 2" xfId="5577" xr:uid="{00000000-0005-0000-0000-0000C5150000}"/>
    <cellStyle name="20% - Akzent3 6 5 8" xfId="5578" xr:uid="{00000000-0005-0000-0000-0000C6150000}"/>
    <cellStyle name="20% - Akzent3 6 6" xfId="5579" xr:uid="{00000000-0005-0000-0000-0000C7150000}"/>
    <cellStyle name="20% - Akzent3 6 6 2" xfId="5580" xr:uid="{00000000-0005-0000-0000-0000C8150000}"/>
    <cellStyle name="20% - Akzent3 6 6 2 2" xfId="5581" xr:uid="{00000000-0005-0000-0000-0000C9150000}"/>
    <cellStyle name="20% - Akzent3 6 6 2 2 2" xfId="5582" xr:uid="{00000000-0005-0000-0000-0000CA150000}"/>
    <cellStyle name="20% - Akzent3 6 6 2 2 2 2" xfId="5583" xr:uid="{00000000-0005-0000-0000-0000CB150000}"/>
    <cellStyle name="20% - Akzent3 6 6 2 2 3" xfId="5584" xr:uid="{00000000-0005-0000-0000-0000CC150000}"/>
    <cellStyle name="20% - Akzent3 6 6 2 2 3 2" xfId="5585" xr:uid="{00000000-0005-0000-0000-0000CD150000}"/>
    <cellStyle name="20% - Akzent3 6 6 2 2 4" xfId="5586" xr:uid="{00000000-0005-0000-0000-0000CE150000}"/>
    <cellStyle name="20% - Akzent3 6 6 2 3" xfId="5587" xr:uid="{00000000-0005-0000-0000-0000CF150000}"/>
    <cellStyle name="20% - Akzent3 6 6 2 3 2" xfId="5588" xr:uid="{00000000-0005-0000-0000-0000D0150000}"/>
    <cellStyle name="20% - Akzent3 6 6 2 3 2 2" xfId="5589" xr:uid="{00000000-0005-0000-0000-0000D1150000}"/>
    <cellStyle name="20% - Akzent3 6 6 2 3 3" xfId="5590" xr:uid="{00000000-0005-0000-0000-0000D2150000}"/>
    <cellStyle name="20% - Akzent3 6 6 2 3 3 2" xfId="5591" xr:uid="{00000000-0005-0000-0000-0000D3150000}"/>
    <cellStyle name="20% - Akzent3 6 6 2 3 4" xfId="5592" xr:uid="{00000000-0005-0000-0000-0000D4150000}"/>
    <cellStyle name="20% - Akzent3 6 6 2 4" xfId="5593" xr:uid="{00000000-0005-0000-0000-0000D5150000}"/>
    <cellStyle name="20% - Akzent3 6 6 2 4 2" xfId="5594" xr:uid="{00000000-0005-0000-0000-0000D6150000}"/>
    <cellStyle name="20% - Akzent3 6 6 2 4 2 2" xfId="5595" xr:uid="{00000000-0005-0000-0000-0000D7150000}"/>
    <cellStyle name="20% - Akzent3 6 6 2 4 3" xfId="5596" xr:uid="{00000000-0005-0000-0000-0000D8150000}"/>
    <cellStyle name="20% - Akzent3 6 6 2 4 3 2" xfId="5597" xr:uid="{00000000-0005-0000-0000-0000D9150000}"/>
    <cellStyle name="20% - Akzent3 6 6 2 4 4" xfId="5598" xr:uid="{00000000-0005-0000-0000-0000DA150000}"/>
    <cellStyle name="20% - Akzent3 6 6 2 5" xfId="5599" xr:uid="{00000000-0005-0000-0000-0000DB150000}"/>
    <cellStyle name="20% - Akzent3 6 6 2 5 2" xfId="5600" xr:uid="{00000000-0005-0000-0000-0000DC150000}"/>
    <cellStyle name="20% - Akzent3 6 6 2 6" xfId="5601" xr:uid="{00000000-0005-0000-0000-0000DD150000}"/>
    <cellStyle name="20% - Akzent3 6 6 2 6 2" xfId="5602" xr:uid="{00000000-0005-0000-0000-0000DE150000}"/>
    <cellStyle name="20% - Akzent3 6 6 2 7" xfId="5603" xr:uid="{00000000-0005-0000-0000-0000DF150000}"/>
    <cellStyle name="20% - Akzent3 6 6 3" xfId="5604" xr:uid="{00000000-0005-0000-0000-0000E0150000}"/>
    <cellStyle name="20% - Akzent3 6 6 3 2" xfId="5605" xr:uid="{00000000-0005-0000-0000-0000E1150000}"/>
    <cellStyle name="20% - Akzent3 6 6 3 2 2" xfId="5606" xr:uid="{00000000-0005-0000-0000-0000E2150000}"/>
    <cellStyle name="20% - Akzent3 6 6 3 3" xfId="5607" xr:uid="{00000000-0005-0000-0000-0000E3150000}"/>
    <cellStyle name="20% - Akzent3 6 6 3 3 2" xfId="5608" xr:uid="{00000000-0005-0000-0000-0000E4150000}"/>
    <cellStyle name="20% - Akzent3 6 6 3 4" xfId="5609" xr:uid="{00000000-0005-0000-0000-0000E5150000}"/>
    <cellStyle name="20% - Akzent3 6 6 4" xfId="5610" xr:uid="{00000000-0005-0000-0000-0000E6150000}"/>
    <cellStyle name="20% - Akzent3 6 6 4 2" xfId="5611" xr:uid="{00000000-0005-0000-0000-0000E7150000}"/>
    <cellStyle name="20% - Akzent3 6 6 4 2 2" xfId="5612" xr:uid="{00000000-0005-0000-0000-0000E8150000}"/>
    <cellStyle name="20% - Akzent3 6 6 4 3" xfId="5613" xr:uid="{00000000-0005-0000-0000-0000E9150000}"/>
    <cellStyle name="20% - Akzent3 6 6 4 3 2" xfId="5614" xr:uid="{00000000-0005-0000-0000-0000EA150000}"/>
    <cellStyle name="20% - Akzent3 6 6 4 4" xfId="5615" xr:uid="{00000000-0005-0000-0000-0000EB150000}"/>
    <cellStyle name="20% - Akzent3 6 6 5" xfId="5616" xr:uid="{00000000-0005-0000-0000-0000EC150000}"/>
    <cellStyle name="20% - Akzent3 6 6 5 2" xfId="5617" xr:uid="{00000000-0005-0000-0000-0000ED150000}"/>
    <cellStyle name="20% - Akzent3 6 6 5 2 2" xfId="5618" xr:uid="{00000000-0005-0000-0000-0000EE150000}"/>
    <cellStyle name="20% - Akzent3 6 6 5 3" xfId="5619" xr:uid="{00000000-0005-0000-0000-0000EF150000}"/>
    <cellStyle name="20% - Akzent3 6 6 5 3 2" xfId="5620" xr:uid="{00000000-0005-0000-0000-0000F0150000}"/>
    <cellStyle name="20% - Akzent3 6 6 5 4" xfId="5621" xr:uid="{00000000-0005-0000-0000-0000F1150000}"/>
    <cellStyle name="20% - Akzent3 6 6 6" xfId="5622" xr:uid="{00000000-0005-0000-0000-0000F2150000}"/>
    <cellStyle name="20% - Akzent3 6 6 6 2" xfId="5623" xr:uid="{00000000-0005-0000-0000-0000F3150000}"/>
    <cellStyle name="20% - Akzent3 6 6 7" xfId="5624" xr:uid="{00000000-0005-0000-0000-0000F4150000}"/>
    <cellStyle name="20% - Akzent3 6 6 7 2" xfId="5625" xr:uid="{00000000-0005-0000-0000-0000F5150000}"/>
    <cellStyle name="20% - Akzent3 6 6 8" xfId="5626" xr:uid="{00000000-0005-0000-0000-0000F6150000}"/>
    <cellStyle name="20% - Akzent3 6 7" xfId="5627" xr:uid="{00000000-0005-0000-0000-0000F7150000}"/>
    <cellStyle name="20% - Akzent3 6 7 2" xfId="5628" xr:uid="{00000000-0005-0000-0000-0000F8150000}"/>
    <cellStyle name="20% - Akzent3 6 7 2 2" xfId="5629" xr:uid="{00000000-0005-0000-0000-0000F9150000}"/>
    <cellStyle name="20% - Akzent3 6 7 2 2 2" xfId="5630" xr:uid="{00000000-0005-0000-0000-0000FA150000}"/>
    <cellStyle name="20% - Akzent3 6 7 2 2 2 2" xfId="5631" xr:uid="{00000000-0005-0000-0000-0000FB150000}"/>
    <cellStyle name="20% - Akzent3 6 7 2 2 3" xfId="5632" xr:uid="{00000000-0005-0000-0000-0000FC150000}"/>
    <cellStyle name="20% - Akzent3 6 7 2 2 3 2" xfId="5633" xr:uid="{00000000-0005-0000-0000-0000FD150000}"/>
    <cellStyle name="20% - Akzent3 6 7 2 2 4" xfId="5634" xr:uid="{00000000-0005-0000-0000-0000FE150000}"/>
    <cellStyle name="20% - Akzent3 6 7 2 3" xfId="5635" xr:uid="{00000000-0005-0000-0000-0000FF150000}"/>
    <cellStyle name="20% - Akzent3 6 7 2 3 2" xfId="5636" xr:uid="{00000000-0005-0000-0000-000000160000}"/>
    <cellStyle name="20% - Akzent3 6 7 2 3 2 2" xfId="5637" xr:uid="{00000000-0005-0000-0000-000001160000}"/>
    <cellStyle name="20% - Akzent3 6 7 2 3 3" xfId="5638" xr:uid="{00000000-0005-0000-0000-000002160000}"/>
    <cellStyle name="20% - Akzent3 6 7 2 3 3 2" xfId="5639" xr:uid="{00000000-0005-0000-0000-000003160000}"/>
    <cellStyle name="20% - Akzent3 6 7 2 3 4" xfId="5640" xr:uid="{00000000-0005-0000-0000-000004160000}"/>
    <cellStyle name="20% - Akzent3 6 7 2 4" xfId="5641" xr:uid="{00000000-0005-0000-0000-000005160000}"/>
    <cellStyle name="20% - Akzent3 6 7 2 4 2" xfId="5642" xr:uid="{00000000-0005-0000-0000-000006160000}"/>
    <cellStyle name="20% - Akzent3 6 7 2 4 2 2" xfId="5643" xr:uid="{00000000-0005-0000-0000-000007160000}"/>
    <cellStyle name="20% - Akzent3 6 7 2 4 3" xfId="5644" xr:uid="{00000000-0005-0000-0000-000008160000}"/>
    <cellStyle name="20% - Akzent3 6 7 2 4 3 2" xfId="5645" xr:uid="{00000000-0005-0000-0000-000009160000}"/>
    <cellStyle name="20% - Akzent3 6 7 2 4 4" xfId="5646" xr:uid="{00000000-0005-0000-0000-00000A160000}"/>
    <cellStyle name="20% - Akzent3 6 7 2 5" xfId="5647" xr:uid="{00000000-0005-0000-0000-00000B160000}"/>
    <cellStyle name="20% - Akzent3 6 7 2 5 2" xfId="5648" xr:uid="{00000000-0005-0000-0000-00000C160000}"/>
    <cellStyle name="20% - Akzent3 6 7 2 6" xfId="5649" xr:uid="{00000000-0005-0000-0000-00000D160000}"/>
    <cellStyle name="20% - Akzent3 6 7 2 6 2" xfId="5650" xr:uid="{00000000-0005-0000-0000-00000E160000}"/>
    <cellStyle name="20% - Akzent3 6 7 2 7" xfId="5651" xr:uid="{00000000-0005-0000-0000-00000F160000}"/>
    <cellStyle name="20% - Akzent3 6 7 3" xfId="5652" xr:uid="{00000000-0005-0000-0000-000010160000}"/>
    <cellStyle name="20% - Akzent3 6 7 3 2" xfId="5653" xr:uid="{00000000-0005-0000-0000-000011160000}"/>
    <cellStyle name="20% - Akzent3 6 7 3 2 2" xfId="5654" xr:uid="{00000000-0005-0000-0000-000012160000}"/>
    <cellStyle name="20% - Akzent3 6 7 3 3" xfId="5655" xr:uid="{00000000-0005-0000-0000-000013160000}"/>
    <cellStyle name="20% - Akzent3 6 7 3 3 2" xfId="5656" xr:uid="{00000000-0005-0000-0000-000014160000}"/>
    <cellStyle name="20% - Akzent3 6 7 3 4" xfId="5657" xr:uid="{00000000-0005-0000-0000-000015160000}"/>
    <cellStyle name="20% - Akzent3 6 7 4" xfId="5658" xr:uid="{00000000-0005-0000-0000-000016160000}"/>
    <cellStyle name="20% - Akzent3 6 7 4 2" xfId="5659" xr:uid="{00000000-0005-0000-0000-000017160000}"/>
    <cellStyle name="20% - Akzent3 6 7 4 2 2" xfId="5660" xr:uid="{00000000-0005-0000-0000-000018160000}"/>
    <cellStyle name="20% - Akzent3 6 7 4 3" xfId="5661" xr:uid="{00000000-0005-0000-0000-000019160000}"/>
    <cellStyle name="20% - Akzent3 6 7 4 3 2" xfId="5662" xr:uid="{00000000-0005-0000-0000-00001A160000}"/>
    <cellStyle name="20% - Akzent3 6 7 4 4" xfId="5663" xr:uid="{00000000-0005-0000-0000-00001B160000}"/>
    <cellStyle name="20% - Akzent3 6 7 5" xfId="5664" xr:uid="{00000000-0005-0000-0000-00001C160000}"/>
    <cellStyle name="20% - Akzent3 6 7 5 2" xfId="5665" xr:uid="{00000000-0005-0000-0000-00001D160000}"/>
    <cellStyle name="20% - Akzent3 6 7 5 2 2" xfId="5666" xr:uid="{00000000-0005-0000-0000-00001E160000}"/>
    <cellStyle name="20% - Akzent3 6 7 5 3" xfId="5667" xr:uid="{00000000-0005-0000-0000-00001F160000}"/>
    <cellStyle name="20% - Akzent3 6 7 5 3 2" xfId="5668" xr:uid="{00000000-0005-0000-0000-000020160000}"/>
    <cellStyle name="20% - Akzent3 6 7 5 4" xfId="5669" xr:uid="{00000000-0005-0000-0000-000021160000}"/>
    <cellStyle name="20% - Akzent3 6 7 6" xfId="5670" xr:uid="{00000000-0005-0000-0000-000022160000}"/>
    <cellStyle name="20% - Akzent3 6 7 6 2" xfId="5671" xr:uid="{00000000-0005-0000-0000-000023160000}"/>
    <cellStyle name="20% - Akzent3 6 7 7" xfId="5672" xr:uid="{00000000-0005-0000-0000-000024160000}"/>
    <cellStyle name="20% - Akzent3 6 7 7 2" xfId="5673" xr:uid="{00000000-0005-0000-0000-000025160000}"/>
    <cellStyle name="20% - Akzent3 6 7 8" xfId="5674" xr:uid="{00000000-0005-0000-0000-000026160000}"/>
    <cellStyle name="20% - Akzent3 6 8" xfId="5675" xr:uid="{00000000-0005-0000-0000-000027160000}"/>
    <cellStyle name="20% - Akzent3 6 8 2" xfId="5676" xr:uid="{00000000-0005-0000-0000-000028160000}"/>
    <cellStyle name="20% - Akzent3 6 8 2 2" xfId="5677" xr:uid="{00000000-0005-0000-0000-000029160000}"/>
    <cellStyle name="20% - Akzent3 6 8 2 2 2" xfId="5678" xr:uid="{00000000-0005-0000-0000-00002A160000}"/>
    <cellStyle name="20% - Akzent3 6 8 2 2 2 2" xfId="5679" xr:uid="{00000000-0005-0000-0000-00002B160000}"/>
    <cellStyle name="20% - Akzent3 6 8 2 2 3" xfId="5680" xr:uid="{00000000-0005-0000-0000-00002C160000}"/>
    <cellStyle name="20% - Akzent3 6 8 2 2 3 2" xfId="5681" xr:uid="{00000000-0005-0000-0000-00002D160000}"/>
    <cellStyle name="20% - Akzent3 6 8 2 2 4" xfId="5682" xr:uid="{00000000-0005-0000-0000-00002E160000}"/>
    <cellStyle name="20% - Akzent3 6 8 2 3" xfId="5683" xr:uid="{00000000-0005-0000-0000-00002F160000}"/>
    <cellStyle name="20% - Akzent3 6 8 2 3 2" xfId="5684" xr:uid="{00000000-0005-0000-0000-000030160000}"/>
    <cellStyle name="20% - Akzent3 6 8 2 3 2 2" xfId="5685" xr:uid="{00000000-0005-0000-0000-000031160000}"/>
    <cellStyle name="20% - Akzent3 6 8 2 3 3" xfId="5686" xr:uid="{00000000-0005-0000-0000-000032160000}"/>
    <cellStyle name="20% - Akzent3 6 8 2 3 3 2" xfId="5687" xr:uid="{00000000-0005-0000-0000-000033160000}"/>
    <cellStyle name="20% - Akzent3 6 8 2 3 4" xfId="5688" xr:uid="{00000000-0005-0000-0000-000034160000}"/>
    <cellStyle name="20% - Akzent3 6 8 2 4" xfId="5689" xr:uid="{00000000-0005-0000-0000-000035160000}"/>
    <cellStyle name="20% - Akzent3 6 8 2 4 2" xfId="5690" xr:uid="{00000000-0005-0000-0000-000036160000}"/>
    <cellStyle name="20% - Akzent3 6 8 2 4 2 2" xfId="5691" xr:uid="{00000000-0005-0000-0000-000037160000}"/>
    <cellStyle name="20% - Akzent3 6 8 2 4 3" xfId="5692" xr:uid="{00000000-0005-0000-0000-000038160000}"/>
    <cellStyle name="20% - Akzent3 6 8 2 4 3 2" xfId="5693" xr:uid="{00000000-0005-0000-0000-000039160000}"/>
    <cellStyle name="20% - Akzent3 6 8 2 4 4" xfId="5694" xr:uid="{00000000-0005-0000-0000-00003A160000}"/>
    <cellStyle name="20% - Akzent3 6 8 2 5" xfId="5695" xr:uid="{00000000-0005-0000-0000-00003B160000}"/>
    <cellStyle name="20% - Akzent3 6 8 2 5 2" xfId="5696" xr:uid="{00000000-0005-0000-0000-00003C160000}"/>
    <cellStyle name="20% - Akzent3 6 8 2 6" xfId="5697" xr:uid="{00000000-0005-0000-0000-00003D160000}"/>
    <cellStyle name="20% - Akzent3 6 8 2 6 2" xfId="5698" xr:uid="{00000000-0005-0000-0000-00003E160000}"/>
    <cellStyle name="20% - Akzent3 6 8 2 7" xfId="5699" xr:uid="{00000000-0005-0000-0000-00003F160000}"/>
    <cellStyle name="20% - Akzent3 6 8 3" xfId="5700" xr:uid="{00000000-0005-0000-0000-000040160000}"/>
    <cellStyle name="20% - Akzent3 6 8 3 2" xfId="5701" xr:uid="{00000000-0005-0000-0000-000041160000}"/>
    <cellStyle name="20% - Akzent3 6 8 3 2 2" xfId="5702" xr:uid="{00000000-0005-0000-0000-000042160000}"/>
    <cellStyle name="20% - Akzent3 6 8 3 3" xfId="5703" xr:uid="{00000000-0005-0000-0000-000043160000}"/>
    <cellStyle name="20% - Akzent3 6 8 3 3 2" xfId="5704" xr:uid="{00000000-0005-0000-0000-000044160000}"/>
    <cellStyle name="20% - Akzent3 6 8 3 4" xfId="5705" xr:uid="{00000000-0005-0000-0000-000045160000}"/>
    <cellStyle name="20% - Akzent3 6 8 4" xfId="5706" xr:uid="{00000000-0005-0000-0000-000046160000}"/>
    <cellStyle name="20% - Akzent3 6 8 4 2" xfId="5707" xr:uid="{00000000-0005-0000-0000-000047160000}"/>
    <cellStyle name="20% - Akzent3 6 8 4 2 2" xfId="5708" xr:uid="{00000000-0005-0000-0000-000048160000}"/>
    <cellStyle name="20% - Akzent3 6 8 4 3" xfId="5709" xr:uid="{00000000-0005-0000-0000-000049160000}"/>
    <cellStyle name="20% - Akzent3 6 8 4 3 2" xfId="5710" xr:uid="{00000000-0005-0000-0000-00004A160000}"/>
    <cellStyle name="20% - Akzent3 6 8 4 4" xfId="5711" xr:uid="{00000000-0005-0000-0000-00004B160000}"/>
    <cellStyle name="20% - Akzent3 6 8 5" xfId="5712" xr:uid="{00000000-0005-0000-0000-00004C160000}"/>
    <cellStyle name="20% - Akzent3 6 8 5 2" xfId="5713" xr:uid="{00000000-0005-0000-0000-00004D160000}"/>
    <cellStyle name="20% - Akzent3 6 8 5 2 2" xfId="5714" xr:uid="{00000000-0005-0000-0000-00004E160000}"/>
    <cellStyle name="20% - Akzent3 6 8 5 3" xfId="5715" xr:uid="{00000000-0005-0000-0000-00004F160000}"/>
    <cellStyle name="20% - Akzent3 6 8 5 3 2" xfId="5716" xr:uid="{00000000-0005-0000-0000-000050160000}"/>
    <cellStyle name="20% - Akzent3 6 8 5 4" xfId="5717" xr:uid="{00000000-0005-0000-0000-000051160000}"/>
    <cellStyle name="20% - Akzent3 6 8 6" xfId="5718" xr:uid="{00000000-0005-0000-0000-000052160000}"/>
    <cellStyle name="20% - Akzent3 6 8 6 2" xfId="5719" xr:uid="{00000000-0005-0000-0000-000053160000}"/>
    <cellStyle name="20% - Akzent3 6 8 7" xfId="5720" xr:uid="{00000000-0005-0000-0000-000054160000}"/>
    <cellStyle name="20% - Akzent3 6 8 7 2" xfId="5721" xr:uid="{00000000-0005-0000-0000-000055160000}"/>
    <cellStyle name="20% - Akzent3 6 8 8" xfId="5722" xr:uid="{00000000-0005-0000-0000-000056160000}"/>
    <cellStyle name="20% - Akzent3 6 9" xfId="5723" xr:uid="{00000000-0005-0000-0000-000057160000}"/>
    <cellStyle name="20% - Akzent3 6 9 2" xfId="5724" xr:uid="{00000000-0005-0000-0000-000058160000}"/>
    <cellStyle name="20% - Akzent3 6 9 2 2" xfId="5725" xr:uid="{00000000-0005-0000-0000-000059160000}"/>
    <cellStyle name="20% - Akzent3 6 9 2 2 2" xfId="5726" xr:uid="{00000000-0005-0000-0000-00005A160000}"/>
    <cellStyle name="20% - Akzent3 6 9 2 2 2 2" xfId="5727" xr:uid="{00000000-0005-0000-0000-00005B160000}"/>
    <cellStyle name="20% - Akzent3 6 9 2 2 3" xfId="5728" xr:uid="{00000000-0005-0000-0000-00005C160000}"/>
    <cellStyle name="20% - Akzent3 6 9 2 2 3 2" xfId="5729" xr:uid="{00000000-0005-0000-0000-00005D160000}"/>
    <cellStyle name="20% - Akzent3 6 9 2 2 4" xfId="5730" xr:uid="{00000000-0005-0000-0000-00005E160000}"/>
    <cellStyle name="20% - Akzent3 6 9 2 3" xfId="5731" xr:uid="{00000000-0005-0000-0000-00005F160000}"/>
    <cellStyle name="20% - Akzent3 6 9 2 3 2" xfId="5732" xr:uid="{00000000-0005-0000-0000-000060160000}"/>
    <cellStyle name="20% - Akzent3 6 9 2 3 2 2" xfId="5733" xr:uid="{00000000-0005-0000-0000-000061160000}"/>
    <cellStyle name="20% - Akzent3 6 9 2 3 3" xfId="5734" xr:uid="{00000000-0005-0000-0000-000062160000}"/>
    <cellStyle name="20% - Akzent3 6 9 2 3 3 2" xfId="5735" xr:uid="{00000000-0005-0000-0000-000063160000}"/>
    <cellStyle name="20% - Akzent3 6 9 2 3 4" xfId="5736" xr:uid="{00000000-0005-0000-0000-000064160000}"/>
    <cellStyle name="20% - Akzent3 6 9 2 4" xfId="5737" xr:uid="{00000000-0005-0000-0000-000065160000}"/>
    <cellStyle name="20% - Akzent3 6 9 2 4 2" xfId="5738" xr:uid="{00000000-0005-0000-0000-000066160000}"/>
    <cellStyle name="20% - Akzent3 6 9 2 4 2 2" xfId="5739" xr:uid="{00000000-0005-0000-0000-000067160000}"/>
    <cellStyle name="20% - Akzent3 6 9 2 4 3" xfId="5740" xr:uid="{00000000-0005-0000-0000-000068160000}"/>
    <cellStyle name="20% - Akzent3 6 9 2 4 3 2" xfId="5741" xr:uid="{00000000-0005-0000-0000-000069160000}"/>
    <cellStyle name="20% - Akzent3 6 9 2 4 4" xfId="5742" xr:uid="{00000000-0005-0000-0000-00006A160000}"/>
    <cellStyle name="20% - Akzent3 6 9 2 5" xfId="5743" xr:uid="{00000000-0005-0000-0000-00006B160000}"/>
    <cellStyle name="20% - Akzent3 6 9 2 5 2" xfId="5744" xr:uid="{00000000-0005-0000-0000-00006C160000}"/>
    <cellStyle name="20% - Akzent3 6 9 2 6" xfId="5745" xr:uid="{00000000-0005-0000-0000-00006D160000}"/>
    <cellStyle name="20% - Akzent3 6 9 2 6 2" xfId="5746" xr:uid="{00000000-0005-0000-0000-00006E160000}"/>
    <cellStyle name="20% - Akzent3 6 9 2 7" xfId="5747" xr:uid="{00000000-0005-0000-0000-00006F160000}"/>
    <cellStyle name="20% - Akzent3 6 9 3" xfId="5748" xr:uid="{00000000-0005-0000-0000-000070160000}"/>
    <cellStyle name="20% - Akzent3 6 9 3 2" xfId="5749" xr:uid="{00000000-0005-0000-0000-000071160000}"/>
    <cellStyle name="20% - Akzent3 6 9 3 2 2" xfId="5750" xr:uid="{00000000-0005-0000-0000-000072160000}"/>
    <cellStyle name="20% - Akzent3 6 9 3 3" xfId="5751" xr:uid="{00000000-0005-0000-0000-000073160000}"/>
    <cellStyle name="20% - Akzent3 6 9 3 3 2" xfId="5752" xr:uid="{00000000-0005-0000-0000-000074160000}"/>
    <cellStyle name="20% - Akzent3 6 9 3 4" xfId="5753" xr:uid="{00000000-0005-0000-0000-000075160000}"/>
    <cellStyle name="20% - Akzent3 6 9 4" xfId="5754" xr:uid="{00000000-0005-0000-0000-000076160000}"/>
    <cellStyle name="20% - Akzent3 6 9 4 2" xfId="5755" xr:uid="{00000000-0005-0000-0000-000077160000}"/>
    <cellStyle name="20% - Akzent3 6 9 4 2 2" xfId="5756" xr:uid="{00000000-0005-0000-0000-000078160000}"/>
    <cellStyle name="20% - Akzent3 6 9 4 3" xfId="5757" xr:uid="{00000000-0005-0000-0000-000079160000}"/>
    <cellStyle name="20% - Akzent3 6 9 4 3 2" xfId="5758" xr:uid="{00000000-0005-0000-0000-00007A160000}"/>
    <cellStyle name="20% - Akzent3 6 9 4 4" xfId="5759" xr:uid="{00000000-0005-0000-0000-00007B160000}"/>
    <cellStyle name="20% - Akzent3 6 9 5" xfId="5760" xr:uid="{00000000-0005-0000-0000-00007C160000}"/>
    <cellStyle name="20% - Akzent3 6 9 5 2" xfId="5761" xr:uid="{00000000-0005-0000-0000-00007D160000}"/>
    <cellStyle name="20% - Akzent3 6 9 5 2 2" xfId="5762" xr:uid="{00000000-0005-0000-0000-00007E160000}"/>
    <cellStyle name="20% - Akzent3 6 9 5 3" xfId="5763" xr:uid="{00000000-0005-0000-0000-00007F160000}"/>
    <cellStyle name="20% - Akzent3 6 9 5 3 2" xfId="5764" xr:uid="{00000000-0005-0000-0000-000080160000}"/>
    <cellStyle name="20% - Akzent3 6 9 5 4" xfId="5765" xr:uid="{00000000-0005-0000-0000-000081160000}"/>
    <cellStyle name="20% - Akzent3 6 9 6" xfId="5766" xr:uid="{00000000-0005-0000-0000-000082160000}"/>
    <cellStyle name="20% - Akzent3 6 9 6 2" xfId="5767" xr:uid="{00000000-0005-0000-0000-000083160000}"/>
    <cellStyle name="20% - Akzent3 6 9 7" xfId="5768" xr:uid="{00000000-0005-0000-0000-000084160000}"/>
    <cellStyle name="20% - Akzent3 6 9 7 2" xfId="5769" xr:uid="{00000000-0005-0000-0000-000085160000}"/>
    <cellStyle name="20% - Akzent3 6 9 8" xfId="5770" xr:uid="{00000000-0005-0000-0000-000086160000}"/>
    <cellStyle name="20% - Akzent3 7" xfId="5771" xr:uid="{00000000-0005-0000-0000-000087160000}"/>
    <cellStyle name="20% - Akzent3 7 2" xfId="5772" xr:uid="{00000000-0005-0000-0000-000088160000}"/>
    <cellStyle name="20% - Akzent3 7 2 2" xfId="5773" xr:uid="{00000000-0005-0000-0000-000089160000}"/>
    <cellStyle name="20% - Akzent3 7 2 2 2" xfId="5774" xr:uid="{00000000-0005-0000-0000-00008A160000}"/>
    <cellStyle name="20% - Akzent3 7 2 2 2 2" xfId="5775" xr:uid="{00000000-0005-0000-0000-00008B160000}"/>
    <cellStyle name="20% - Akzent3 7 2 2 3" xfId="5776" xr:uid="{00000000-0005-0000-0000-00008C160000}"/>
    <cellStyle name="20% - Akzent3 7 2 2 3 2" xfId="5777" xr:uid="{00000000-0005-0000-0000-00008D160000}"/>
    <cellStyle name="20% - Akzent3 7 2 2 4" xfId="5778" xr:uid="{00000000-0005-0000-0000-00008E160000}"/>
    <cellStyle name="20% - Akzent3 7 2 3" xfId="5779" xr:uid="{00000000-0005-0000-0000-00008F160000}"/>
    <cellStyle name="20% - Akzent3 7 2 3 2" xfId="5780" xr:uid="{00000000-0005-0000-0000-000090160000}"/>
    <cellStyle name="20% - Akzent3 7 2 3 2 2" xfId="5781" xr:uid="{00000000-0005-0000-0000-000091160000}"/>
    <cellStyle name="20% - Akzent3 7 2 3 3" xfId="5782" xr:uid="{00000000-0005-0000-0000-000092160000}"/>
    <cellStyle name="20% - Akzent3 7 2 3 3 2" xfId="5783" xr:uid="{00000000-0005-0000-0000-000093160000}"/>
    <cellStyle name="20% - Akzent3 7 2 3 4" xfId="5784" xr:uid="{00000000-0005-0000-0000-000094160000}"/>
    <cellStyle name="20% - Akzent3 7 2 4" xfId="5785" xr:uid="{00000000-0005-0000-0000-000095160000}"/>
    <cellStyle name="20% - Akzent3 7 2 4 2" xfId="5786" xr:uid="{00000000-0005-0000-0000-000096160000}"/>
    <cellStyle name="20% - Akzent3 7 2 4 2 2" xfId="5787" xr:uid="{00000000-0005-0000-0000-000097160000}"/>
    <cellStyle name="20% - Akzent3 7 2 4 3" xfId="5788" xr:uid="{00000000-0005-0000-0000-000098160000}"/>
    <cellStyle name="20% - Akzent3 7 2 4 3 2" xfId="5789" xr:uid="{00000000-0005-0000-0000-000099160000}"/>
    <cellStyle name="20% - Akzent3 7 2 4 4" xfId="5790" xr:uid="{00000000-0005-0000-0000-00009A160000}"/>
    <cellStyle name="20% - Akzent3 7 2 5" xfId="5791" xr:uid="{00000000-0005-0000-0000-00009B160000}"/>
    <cellStyle name="20% - Akzent3 7 2 5 2" xfId="5792" xr:uid="{00000000-0005-0000-0000-00009C160000}"/>
    <cellStyle name="20% - Akzent3 7 2 6" xfId="5793" xr:uid="{00000000-0005-0000-0000-00009D160000}"/>
    <cellStyle name="20% - Akzent3 7 2 6 2" xfId="5794" xr:uid="{00000000-0005-0000-0000-00009E160000}"/>
    <cellStyle name="20% - Akzent3 7 2 7" xfId="5795" xr:uid="{00000000-0005-0000-0000-00009F160000}"/>
    <cellStyle name="20% - Akzent3 7 3" xfId="5796" xr:uid="{00000000-0005-0000-0000-0000A0160000}"/>
    <cellStyle name="20% - Akzent3 7 3 2" xfId="5797" xr:uid="{00000000-0005-0000-0000-0000A1160000}"/>
    <cellStyle name="20% - Akzent3 7 3 2 2" xfId="5798" xr:uid="{00000000-0005-0000-0000-0000A2160000}"/>
    <cellStyle name="20% - Akzent3 7 3 3" xfId="5799" xr:uid="{00000000-0005-0000-0000-0000A3160000}"/>
    <cellStyle name="20% - Akzent3 7 3 3 2" xfId="5800" xr:uid="{00000000-0005-0000-0000-0000A4160000}"/>
    <cellStyle name="20% - Akzent3 7 3 4" xfId="5801" xr:uid="{00000000-0005-0000-0000-0000A5160000}"/>
    <cellStyle name="20% - Akzent3 7 4" xfId="5802" xr:uid="{00000000-0005-0000-0000-0000A6160000}"/>
    <cellStyle name="20% - Akzent3 7 4 2" xfId="5803" xr:uid="{00000000-0005-0000-0000-0000A7160000}"/>
    <cellStyle name="20% - Akzent3 7 4 2 2" xfId="5804" xr:uid="{00000000-0005-0000-0000-0000A8160000}"/>
    <cellStyle name="20% - Akzent3 7 4 3" xfId="5805" xr:uid="{00000000-0005-0000-0000-0000A9160000}"/>
    <cellStyle name="20% - Akzent3 7 4 3 2" xfId="5806" xr:uid="{00000000-0005-0000-0000-0000AA160000}"/>
    <cellStyle name="20% - Akzent3 7 4 4" xfId="5807" xr:uid="{00000000-0005-0000-0000-0000AB160000}"/>
    <cellStyle name="20% - Akzent3 7 5" xfId="5808" xr:uid="{00000000-0005-0000-0000-0000AC160000}"/>
    <cellStyle name="20% - Akzent3 7 5 2" xfId="5809" xr:uid="{00000000-0005-0000-0000-0000AD160000}"/>
    <cellStyle name="20% - Akzent3 7 5 2 2" xfId="5810" xr:uid="{00000000-0005-0000-0000-0000AE160000}"/>
    <cellStyle name="20% - Akzent3 7 5 3" xfId="5811" xr:uid="{00000000-0005-0000-0000-0000AF160000}"/>
    <cellStyle name="20% - Akzent3 7 5 3 2" xfId="5812" xr:uid="{00000000-0005-0000-0000-0000B0160000}"/>
    <cellStyle name="20% - Akzent3 7 5 4" xfId="5813" xr:uid="{00000000-0005-0000-0000-0000B1160000}"/>
    <cellStyle name="20% - Akzent3 7 6" xfId="5814" xr:uid="{00000000-0005-0000-0000-0000B2160000}"/>
    <cellStyle name="20% - Akzent3 7 6 2" xfId="5815" xr:uid="{00000000-0005-0000-0000-0000B3160000}"/>
    <cellStyle name="20% - Akzent3 7 7" xfId="5816" xr:uid="{00000000-0005-0000-0000-0000B4160000}"/>
    <cellStyle name="20% - Akzent3 7 7 2" xfId="5817" xr:uid="{00000000-0005-0000-0000-0000B5160000}"/>
    <cellStyle name="20% - Akzent3 7 8" xfId="5818" xr:uid="{00000000-0005-0000-0000-0000B6160000}"/>
    <cellStyle name="20% - Akzent3 8" xfId="5819" xr:uid="{00000000-0005-0000-0000-0000B7160000}"/>
    <cellStyle name="20% - Akzent3 8 2" xfId="5820" xr:uid="{00000000-0005-0000-0000-0000B8160000}"/>
    <cellStyle name="20% - Akzent3 8 2 2" xfId="5821" xr:uid="{00000000-0005-0000-0000-0000B9160000}"/>
    <cellStyle name="20% - Akzent3 8 2 2 2" xfId="5822" xr:uid="{00000000-0005-0000-0000-0000BA160000}"/>
    <cellStyle name="20% - Akzent3 8 2 2 2 2" xfId="5823" xr:uid="{00000000-0005-0000-0000-0000BB160000}"/>
    <cellStyle name="20% - Akzent3 8 2 2 2 2 2" xfId="5824" xr:uid="{00000000-0005-0000-0000-0000BC160000}"/>
    <cellStyle name="20% - Akzent3 8 2 2 2 3" xfId="5825" xr:uid="{00000000-0005-0000-0000-0000BD160000}"/>
    <cellStyle name="20% - Akzent3 8 2 2 2 3 2" xfId="5826" xr:uid="{00000000-0005-0000-0000-0000BE160000}"/>
    <cellStyle name="20% - Akzent3 8 2 2 2 4" xfId="5827" xr:uid="{00000000-0005-0000-0000-0000BF160000}"/>
    <cellStyle name="20% - Akzent3 8 2 2 3" xfId="5828" xr:uid="{00000000-0005-0000-0000-0000C0160000}"/>
    <cellStyle name="20% - Akzent3 8 2 2 3 2" xfId="5829" xr:uid="{00000000-0005-0000-0000-0000C1160000}"/>
    <cellStyle name="20% - Akzent3 8 2 2 3 2 2" xfId="5830" xr:uid="{00000000-0005-0000-0000-0000C2160000}"/>
    <cellStyle name="20% - Akzent3 8 2 2 3 3" xfId="5831" xr:uid="{00000000-0005-0000-0000-0000C3160000}"/>
    <cellStyle name="20% - Akzent3 8 2 2 3 3 2" xfId="5832" xr:uid="{00000000-0005-0000-0000-0000C4160000}"/>
    <cellStyle name="20% - Akzent3 8 2 2 3 4" xfId="5833" xr:uid="{00000000-0005-0000-0000-0000C5160000}"/>
    <cellStyle name="20% - Akzent3 8 2 2 4" xfId="5834" xr:uid="{00000000-0005-0000-0000-0000C6160000}"/>
    <cellStyle name="20% - Akzent3 8 2 2 4 2" xfId="5835" xr:uid="{00000000-0005-0000-0000-0000C7160000}"/>
    <cellStyle name="20% - Akzent3 8 2 2 4 2 2" xfId="5836" xr:uid="{00000000-0005-0000-0000-0000C8160000}"/>
    <cellStyle name="20% - Akzent3 8 2 2 4 3" xfId="5837" xr:uid="{00000000-0005-0000-0000-0000C9160000}"/>
    <cellStyle name="20% - Akzent3 8 2 2 4 3 2" xfId="5838" xr:uid="{00000000-0005-0000-0000-0000CA160000}"/>
    <cellStyle name="20% - Akzent3 8 2 2 4 4" xfId="5839" xr:uid="{00000000-0005-0000-0000-0000CB160000}"/>
    <cellStyle name="20% - Akzent3 8 2 2 5" xfId="5840" xr:uid="{00000000-0005-0000-0000-0000CC160000}"/>
    <cellStyle name="20% - Akzent3 8 2 2 5 2" xfId="5841" xr:uid="{00000000-0005-0000-0000-0000CD160000}"/>
    <cellStyle name="20% - Akzent3 8 2 2 6" xfId="5842" xr:uid="{00000000-0005-0000-0000-0000CE160000}"/>
    <cellStyle name="20% - Akzent3 8 2 2 6 2" xfId="5843" xr:uid="{00000000-0005-0000-0000-0000CF160000}"/>
    <cellStyle name="20% - Akzent3 8 2 2 7" xfId="5844" xr:uid="{00000000-0005-0000-0000-0000D0160000}"/>
    <cellStyle name="20% - Akzent3 8 2 3" xfId="5845" xr:uid="{00000000-0005-0000-0000-0000D1160000}"/>
    <cellStyle name="20% - Akzent3 8 2 3 2" xfId="5846" xr:uid="{00000000-0005-0000-0000-0000D2160000}"/>
    <cellStyle name="20% - Akzent3 8 2 3 2 2" xfId="5847" xr:uid="{00000000-0005-0000-0000-0000D3160000}"/>
    <cellStyle name="20% - Akzent3 8 2 3 3" xfId="5848" xr:uid="{00000000-0005-0000-0000-0000D4160000}"/>
    <cellStyle name="20% - Akzent3 8 2 3 3 2" xfId="5849" xr:uid="{00000000-0005-0000-0000-0000D5160000}"/>
    <cellStyle name="20% - Akzent3 8 2 3 4" xfId="5850" xr:uid="{00000000-0005-0000-0000-0000D6160000}"/>
    <cellStyle name="20% - Akzent3 8 2 4" xfId="5851" xr:uid="{00000000-0005-0000-0000-0000D7160000}"/>
    <cellStyle name="20% - Akzent3 8 2 4 2" xfId="5852" xr:uid="{00000000-0005-0000-0000-0000D8160000}"/>
    <cellStyle name="20% - Akzent3 8 2 4 2 2" xfId="5853" xr:uid="{00000000-0005-0000-0000-0000D9160000}"/>
    <cellStyle name="20% - Akzent3 8 2 4 3" xfId="5854" xr:uid="{00000000-0005-0000-0000-0000DA160000}"/>
    <cellStyle name="20% - Akzent3 8 2 4 3 2" xfId="5855" xr:uid="{00000000-0005-0000-0000-0000DB160000}"/>
    <cellStyle name="20% - Akzent3 8 2 4 4" xfId="5856" xr:uid="{00000000-0005-0000-0000-0000DC160000}"/>
    <cellStyle name="20% - Akzent3 8 2 5" xfId="5857" xr:uid="{00000000-0005-0000-0000-0000DD160000}"/>
    <cellStyle name="20% - Akzent3 8 2 5 2" xfId="5858" xr:uid="{00000000-0005-0000-0000-0000DE160000}"/>
    <cellStyle name="20% - Akzent3 8 2 5 2 2" xfId="5859" xr:uid="{00000000-0005-0000-0000-0000DF160000}"/>
    <cellStyle name="20% - Akzent3 8 2 5 3" xfId="5860" xr:uid="{00000000-0005-0000-0000-0000E0160000}"/>
    <cellStyle name="20% - Akzent3 8 2 5 3 2" xfId="5861" xr:uid="{00000000-0005-0000-0000-0000E1160000}"/>
    <cellStyle name="20% - Akzent3 8 2 5 4" xfId="5862" xr:uid="{00000000-0005-0000-0000-0000E2160000}"/>
    <cellStyle name="20% - Akzent3 8 2 6" xfId="5863" xr:uid="{00000000-0005-0000-0000-0000E3160000}"/>
    <cellStyle name="20% - Akzent3 8 2 6 2" xfId="5864" xr:uid="{00000000-0005-0000-0000-0000E4160000}"/>
    <cellStyle name="20% - Akzent3 8 2 7" xfId="5865" xr:uid="{00000000-0005-0000-0000-0000E5160000}"/>
    <cellStyle name="20% - Akzent3 8 2 7 2" xfId="5866" xr:uid="{00000000-0005-0000-0000-0000E6160000}"/>
    <cellStyle name="20% - Akzent3 8 2 8" xfId="5867" xr:uid="{00000000-0005-0000-0000-0000E7160000}"/>
    <cellStyle name="20% - Akzent3 8 3" xfId="5868" xr:uid="{00000000-0005-0000-0000-0000E8160000}"/>
    <cellStyle name="20% - Akzent3 8 3 2" xfId="5869" xr:uid="{00000000-0005-0000-0000-0000E9160000}"/>
    <cellStyle name="20% - Akzent3 8 3 2 2" xfId="5870" xr:uid="{00000000-0005-0000-0000-0000EA160000}"/>
    <cellStyle name="20% - Akzent3 8 3 2 2 2" xfId="5871" xr:uid="{00000000-0005-0000-0000-0000EB160000}"/>
    <cellStyle name="20% - Akzent3 8 3 2 2 2 2" xfId="5872" xr:uid="{00000000-0005-0000-0000-0000EC160000}"/>
    <cellStyle name="20% - Akzent3 8 3 2 2 3" xfId="5873" xr:uid="{00000000-0005-0000-0000-0000ED160000}"/>
    <cellStyle name="20% - Akzent3 8 3 2 2 3 2" xfId="5874" xr:uid="{00000000-0005-0000-0000-0000EE160000}"/>
    <cellStyle name="20% - Akzent3 8 3 2 2 4" xfId="5875" xr:uid="{00000000-0005-0000-0000-0000EF160000}"/>
    <cellStyle name="20% - Akzent3 8 3 2 3" xfId="5876" xr:uid="{00000000-0005-0000-0000-0000F0160000}"/>
    <cellStyle name="20% - Akzent3 8 3 2 3 2" xfId="5877" xr:uid="{00000000-0005-0000-0000-0000F1160000}"/>
    <cellStyle name="20% - Akzent3 8 3 2 3 2 2" xfId="5878" xr:uid="{00000000-0005-0000-0000-0000F2160000}"/>
    <cellStyle name="20% - Akzent3 8 3 2 3 3" xfId="5879" xr:uid="{00000000-0005-0000-0000-0000F3160000}"/>
    <cellStyle name="20% - Akzent3 8 3 2 3 3 2" xfId="5880" xr:uid="{00000000-0005-0000-0000-0000F4160000}"/>
    <cellStyle name="20% - Akzent3 8 3 2 3 4" xfId="5881" xr:uid="{00000000-0005-0000-0000-0000F5160000}"/>
    <cellStyle name="20% - Akzent3 8 3 2 4" xfId="5882" xr:uid="{00000000-0005-0000-0000-0000F6160000}"/>
    <cellStyle name="20% - Akzent3 8 3 2 4 2" xfId="5883" xr:uid="{00000000-0005-0000-0000-0000F7160000}"/>
    <cellStyle name="20% - Akzent3 8 3 2 4 2 2" xfId="5884" xr:uid="{00000000-0005-0000-0000-0000F8160000}"/>
    <cellStyle name="20% - Akzent3 8 3 2 4 3" xfId="5885" xr:uid="{00000000-0005-0000-0000-0000F9160000}"/>
    <cellStyle name="20% - Akzent3 8 3 2 4 3 2" xfId="5886" xr:uid="{00000000-0005-0000-0000-0000FA160000}"/>
    <cellStyle name="20% - Akzent3 8 3 2 4 4" xfId="5887" xr:uid="{00000000-0005-0000-0000-0000FB160000}"/>
    <cellStyle name="20% - Akzent3 8 3 2 5" xfId="5888" xr:uid="{00000000-0005-0000-0000-0000FC160000}"/>
    <cellStyle name="20% - Akzent3 8 3 2 5 2" xfId="5889" xr:uid="{00000000-0005-0000-0000-0000FD160000}"/>
    <cellStyle name="20% - Akzent3 8 3 2 6" xfId="5890" xr:uid="{00000000-0005-0000-0000-0000FE160000}"/>
    <cellStyle name="20% - Akzent3 8 3 2 6 2" xfId="5891" xr:uid="{00000000-0005-0000-0000-0000FF160000}"/>
    <cellStyle name="20% - Akzent3 8 3 2 7" xfId="5892" xr:uid="{00000000-0005-0000-0000-000000170000}"/>
    <cellStyle name="20% - Akzent3 8 3 3" xfId="5893" xr:uid="{00000000-0005-0000-0000-000001170000}"/>
    <cellStyle name="20% - Akzent3 8 3 3 2" xfId="5894" xr:uid="{00000000-0005-0000-0000-000002170000}"/>
    <cellStyle name="20% - Akzent3 8 3 3 2 2" xfId="5895" xr:uid="{00000000-0005-0000-0000-000003170000}"/>
    <cellStyle name="20% - Akzent3 8 3 3 3" xfId="5896" xr:uid="{00000000-0005-0000-0000-000004170000}"/>
    <cellStyle name="20% - Akzent3 8 3 3 3 2" xfId="5897" xr:uid="{00000000-0005-0000-0000-000005170000}"/>
    <cellStyle name="20% - Akzent3 8 3 3 4" xfId="5898" xr:uid="{00000000-0005-0000-0000-000006170000}"/>
    <cellStyle name="20% - Akzent3 8 3 4" xfId="5899" xr:uid="{00000000-0005-0000-0000-000007170000}"/>
    <cellStyle name="20% - Akzent3 8 3 4 2" xfId="5900" xr:uid="{00000000-0005-0000-0000-000008170000}"/>
    <cellStyle name="20% - Akzent3 8 3 4 2 2" xfId="5901" xr:uid="{00000000-0005-0000-0000-000009170000}"/>
    <cellStyle name="20% - Akzent3 8 3 4 3" xfId="5902" xr:uid="{00000000-0005-0000-0000-00000A170000}"/>
    <cellStyle name="20% - Akzent3 8 3 4 3 2" xfId="5903" xr:uid="{00000000-0005-0000-0000-00000B170000}"/>
    <cellStyle name="20% - Akzent3 8 3 4 4" xfId="5904" xr:uid="{00000000-0005-0000-0000-00000C170000}"/>
    <cellStyle name="20% - Akzent3 8 3 5" xfId="5905" xr:uid="{00000000-0005-0000-0000-00000D170000}"/>
    <cellStyle name="20% - Akzent3 8 3 5 2" xfId="5906" xr:uid="{00000000-0005-0000-0000-00000E170000}"/>
    <cellStyle name="20% - Akzent3 8 3 5 2 2" xfId="5907" xr:uid="{00000000-0005-0000-0000-00000F170000}"/>
    <cellStyle name="20% - Akzent3 8 3 5 3" xfId="5908" xr:uid="{00000000-0005-0000-0000-000010170000}"/>
    <cellStyle name="20% - Akzent3 8 3 5 3 2" xfId="5909" xr:uid="{00000000-0005-0000-0000-000011170000}"/>
    <cellStyle name="20% - Akzent3 8 3 5 4" xfId="5910" xr:uid="{00000000-0005-0000-0000-000012170000}"/>
    <cellStyle name="20% - Akzent3 8 3 6" xfId="5911" xr:uid="{00000000-0005-0000-0000-000013170000}"/>
    <cellStyle name="20% - Akzent3 8 3 6 2" xfId="5912" xr:uid="{00000000-0005-0000-0000-000014170000}"/>
    <cellStyle name="20% - Akzent3 8 3 7" xfId="5913" xr:uid="{00000000-0005-0000-0000-000015170000}"/>
    <cellStyle name="20% - Akzent3 8 3 7 2" xfId="5914" xr:uid="{00000000-0005-0000-0000-000016170000}"/>
    <cellStyle name="20% - Akzent3 8 3 8" xfId="5915" xr:uid="{00000000-0005-0000-0000-000017170000}"/>
    <cellStyle name="20% - Akzent3 8 4" xfId="5916" xr:uid="{00000000-0005-0000-0000-000018170000}"/>
    <cellStyle name="20% - Akzent3 8 4 2" xfId="5917" xr:uid="{00000000-0005-0000-0000-000019170000}"/>
    <cellStyle name="20% - Akzent3 8 4 2 2" xfId="5918" xr:uid="{00000000-0005-0000-0000-00001A170000}"/>
    <cellStyle name="20% - Akzent3 8 4 2 2 2" xfId="5919" xr:uid="{00000000-0005-0000-0000-00001B170000}"/>
    <cellStyle name="20% - Akzent3 8 4 2 2 2 2" xfId="5920" xr:uid="{00000000-0005-0000-0000-00001C170000}"/>
    <cellStyle name="20% - Akzent3 8 4 2 2 3" xfId="5921" xr:uid="{00000000-0005-0000-0000-00001D170000}"/>
    <cellStyle name="20% - Akzent3 8 4 2 2 3 2" xfId="5922" xr:uid="{00000000-0005-0000-0000-00001E170000}"/>
    <cellStyle name="20% - Akzent3 8 4 2 2 4" xfId="5923" xr:uid="{00000000-0005-0000-0000-00001F170000}"/>
    <cellStyle name="20% - Akzent3 8 4 2 3" xfId="5924" xr:uid="{00000000-0005-0000-0000-000020170000}"/>
    <cellStyle name="20% - Akzent3 8 4 2 3 2" xfId="5925" xr:uid="{00000000-0005-0000-0000-000021170000}"/>
    <cellStyle name="20% - Akzent3 8 4 2 3 2 2" xfId="5926" xr:uid="{00000000-0005-0000-0000-000022170000}"/>
    <cellStyle name="20% - Akzent3 8 4 2 3 3" xfId="5927" xr:uid="{00000000-0005-0000-0000-000023170000}"/>
    <cellStyle name="20% - Akzent3 8 4 2 3 3 2" xfId="5928" xr:uid="{00000000-0005-0000-0000-000024170000}"/>
    <cellStyle name="20% - Akzent3 8 4 2 3 4" xfId="5929" xr:uid="{00000000-0005-0000-0000-000025170000}"/>
    <cellStyle name="20% - Akzent3 8 4 2 4" xfId="5930" xr:uid="{00000000-0005-0000-0000-000026170000}"/>
    <cellStyle name="20% - Akzent3 8 4 2 4 2" xfId="5931" xr:uid="{00000000-0005-0000-0000-000027170000}"/>
    <cellStyle name="20% - Akzent3 8 4 2 4 2 2" xfId="5932" xr:uid="{00000000-0005-0000-0000-000028170000}"/>
    <cellStyle name="20% - Akzent3 8 4 2 4 3" xfId="5933" xr:uid="{00000000-0005-0000-0000-000029170000}"/>
    <cellStyle name="20% - Akzent3 8 4 2 4 3 2" xfId="5934" xr:uid="{00000000-0005-0000-0000-00002A170000}"/>
    <cellStyle name="20% - Akzent3 8 4 2 4 4" xfId="5935" xr:uid="{00000000-0005-0000-0000-00002B170000}"/>
    <cellStyle name="20% - Akzent3 8 4 2 5" xfId="5936" xr:uid="{00000000-0005-0000-0000-00002C170000}"/>
    <cellStyle name="20% - Akzent3 8 4 2 5 2" xfId="5937" xr:uid="{00000000-0005-0000-0000-00002D170000}"/>
    <cellStyle name="20% - Akzent3 8 4 2 6" xfId="5938" xr:uid="{00000000-0005-0000-0000-00002E170000}"/>
    <cellStyle name="20% - Akzent3 8 4 2 6 2" xfId="5939" xr:uid="{00000000-0005-0000-0000-00002F170000}"/>
    <cellStyle name="20% - Akzent3 8 4 2 7" xfId="5940" xr:uid="{00000000-0005-0000-0000-000030170000}"/>
    <cellStyle name="20% - Akzent3 8 4 3" xfId="5941" xr:uid="{00000000-0005-0000-0000-000031170000}"/>
    <cellStyle name="20% - Akzent3 8 4 3 2" xfId="5942" xr:uid="{00000000-0005-0000-0000-000032170000}"/>
    <cellStyle name="20% - Akzent3 8 4 3 2 2" xfId="5943" xr:uid="{00000000-0005-0000-0000-000033170000}"/>
    <cellStyle name="20% - Akzent3 8 4 3 3" xfId="5944" xr:uid="{00000000-0005-0000-0000-000034170000}"/>
    <cellStyle name="20% - Akzent3 8 4 3 3 2" xfId="5945" xr:uid="{00000000-0005-0000-0000-000035170000}"/>
    <cellStyle name="20% - Akzent3 8 4 3 4" xfId="5946" xr:uid="{00000000-0005-0000-0000-000036170000}"/>
    <cellStyle name="20% - Akzent3 8 4 4" xfId="5947" xr:uid="{00000000-0005-0000-0000-000037170000}"/>
    <cellStyle name="20% - Akzent3 8 4 4 2" xfId="5948" xr:uid="{00000000-0005-0000-0000-000038170000}"/>
    <cellStyle name="20% - Akzent3 8 4 4 2 2" xfId="5949" xr:uid="{00000000-0005-0000-0000-000039170000}"/>
    <cellStyle name="20% - Akzent3 8 4 4 3" xfId="5950" xr:uid="{00000000-0005-0000-0000-00003A170000}"/>
    <cellStyle name="20% - Akzent3 8 4 4 3 2" xfId="5951" xr:uid="{00000000-0005-0000-0000-00003B170000}"/>
    <cellStyle name="20% - Akzent3 8 4 4 4" xfId="5952" xr:uid="{00000000-0005-0000-0000-00003C170000}"/>
    <cellStyle name="20% - Akzent3 8 4 5" xfId="5953" xr:uid="{00000000-0005-0000-0000-00003D170000}"/>
    <cellStyle name="20% - Akzent3 8 4 5 2" xfId="5954" xr:uid="{00000000-0005-0000-0000-00003E170000}"/>
    <cellStyle name="20% - Akzent3 8 4 5 2 2" xfId="5955" xr:uid="{00000000-0005-0000-0000-00003F170000}"/>
    <cellStyle name="20% - Akzent3 8 4 5 3" xfId="5956" xr:uid="{00000000-0005-0000-0000-000040170000}"/>
    <cellStyle name="20% - Akzent3 8 4 5 3 2" xfId="5957" xr:uid="{00000000-0005-0000-0000-000041170000}"/>
    <cellStyle name="20% - Akzent3 8 4 5 4" xfId="5958" xr:uid="{00000000-0005-0000-0000-000042170000}"/>
    <cellStyle name="20% - Akzent3 8 4 6" xfId="5959" xr:uid="{00000000-0005-0000-0000-000043170000}"/>
    <cellStyle name="20% - Akzent3 8 4 6 2" xfId="5960" xr:uid="{00000000-0005-0000-0000-000044170000}"/>
    <cellStyle name="20% - Akzent3 8 4 7" xfId="5961" xr:uid="{00000000-0005-0000-0000-000045170000}"/>
    <cellStyle name="20% - Akzent3 8 4 7 2" xfId="5962" xr:uid="{00000000-0005-0000-0000-000046170000}"/>
    <cellStyle name="20% - Akzent3 8 4 8" xfId="5963" xr:uid="{00000000-0005-0000-0000-000047170000}"/>
    <cellStyle name="20% - Akzent3 8 5" xfId="5964" xr:uid="{00000000-0005-0000-0000-000048170000}"/>
    <cellStyle name="20% - Akzent3 8 5 2" xfId="5965" xr:uid="{00000000-0005-0000-0000-000049170000}"/>
    <cellStyle name="20% - Akzent3 8 5 2 2" xfId="5966" xr:uid="{00000000-0005-0000-0000-00004A170000}"/>
    <cellStyle name="20% - Akzent3 8 5 2 2 2" xfId="5967" xr:uid="{00000000-0005-0000-0000-00004B170000}"/>
    <cellStyle name="20% - Akzent3 8 5 2 2 2 2" xfId="5968" xr:uid="{00000000-0005-0000-0000-00004C170000}"/>
    <cellStyle name="20% - Akzent3 8 5 2 2 3" xfId="5969" xr:uid="{00000000-0005-0000-0000-00004D170000}"/>
    <cellStyle name="20% - Akzent3 8 5 2 2 3 2" xfId="5970" xr:uid="{00000000-0005-0000-0000-00004E170000}"/>
    <cellStyle name="20% - Akzent3 8 5 2 2 4" xfId="5971" xr:uid="{00000000-0005-0000-0000-00004F170000}"/>
    <cellStyle name="20% - Akzent3 8 5 2 3" xfId="5972" xr:uid="{00000000-0005-0000-0000-000050170000}"/>
    <cellStyle name="20% - Akzent3 8 5 2 3 2" xfId="5973" xr:uid="{00000000-0005-0000-0000-000051170000}"/>
    <cellStyle name="20% - Akzent3 8 5 2 3 2 2" xfId="5974" xr:uid="{00000000-0005-0000-0000-000052170000}"/>
    <cellStyle name="20% - Akzent3 8 5 2 3 3" xfId="5975" xr:uid="{00000000-0005-0000-0000-000053170000}"/>
    <cellStyle name="20% - Akzent3 8 5 2 3 3 2" xfId="5976" xr:uid="{00000000-0005-0000-0000-000054170000}"/>
    <cellStyle name="20% - Akzent3 8 5 2 3 4" xfId="5977" xr:uid="{00000000-0005-0000-0000-000055170000}"/>
    <cellStyle name="20% - Akzent3 8 5 2 4" xfId="5978" xr:uid="{00000000-0005-0000-0000-000056170000}"/>
    <cellStyle name="20% - Akzent3 8 5 2 4 2" xfId="5979" xr:uid="{00000000-0005-0000-0000-000057170000}"/>
    <cellStyle name="20% - Akzent3 8 5 2 4 2 2" xfId="5980" xr:uid="{00000000-0005-0000-0000-000058170000}"/>
    <cellStyle name="20% - Akzent3 8 5 2 4 3" xfId="5981" xr:uid="{00000000-0005-0000-0000-000059170000}"/>
    <cellStyle name="20% - Akzent3 8 5 2 4 3 2" xfId="5982" xr:uid="{00000000-0005-0000-0000-00005A170000}"/>
    <cellStyle name="20% - Akzent3 8 5 2 4 4" xfId="5983" xr:uid="{00000000-0005-0000-0000-00005B170000}"/>
    <cellStyle name="20% - Akzent3 8 5 2 5" xfId="5984" xr:uid="{00000000-0005-0000-0000-00005C170000}"/>
    <cellStyle name="20% - Akzent3 8 5 2 5 2" xfId="5985" xr:uid="{00000000-0005-0000-0000-00005D170000}"/>
    <cellStyle name="20% - Akzent3 8 5 2 6" xfId="5986" xr:uid="{00000000-0005-0000-0000-00005E170000}"/>
    <cellStyle name="20% - Akzent3 8 5 2 6 2" xfId="5987" xr:uid="{00000000-0005-0000-0000-00005F170000}"/>
    <cellStyle name="20% - Akzent3 8 5 2 7" xfId="5988" xr:uid="{00000000-0005-0000-0000-000060170000}"/>
    <cellStyle name="20% - Akzent3 8 5 3" xfId="5989" xr:uid="{00000000-0005-0000-0000-000061170000}"/>
    <cellStyle name="20% - Akzent3 8 5 3 2" xfId="5990" xr:uid="{00000000-0005-0000-0000-000062170000}"/>
    <cellStyle name="20% - Akzent3 8 5 3 2 2" xfId="5991" xr:uid="{00000000-0005-0000-0000-000063170000}"/>
    <cellStyle name="20% - Akzent3 8 5 3 3" xfId="5992" xr:uid="{00000000-0005-0000-0000-000064170000}"/>
    <cellStyle name="20% - Akzent3 8 5 3 3 2" xfId="5993" xr:uid="{00000000-0005-0000-0000-000065170000}"/>
    <cellStyle name="20% - Akzent3 8 5 3 4" xfId="5994" xr:uid="{00000000-0005-0000-0000-000066170000}"/>
    <cellStyle name="20% - Akzent3 8 5 4" xfId="5995" xr:uid="{00000000-0005-0000-0000-000067170000}"/>
    <cellStyle name="20% - Akzent3 8 5 4 2" xfId="5996" xr:uid="{00000000-0005-0000-0000-000068170000}"/>
    <cellStyle name="20% - Akzent3 8 5 4 2 2" xfId="5997" xr:uid="{00000000-0005-0000-0000-000069170000}"/>
    <cellStyle name="20% - Akzent3 8 5 4 3" xfId="5998" xr:uid="{00000000-0005-0000-0000-00006A170000}"/>
    <cellStyle name="20% - Akzent3 8 5 4 3 2" xfId="5999" xr:uid="{00000000-0005-0000-0000-00006B170000}"/>
    <cellStyle name="20% - Akzent3 8 5 4 4" xfId="6000" xr:uid="{00000000-0005-0000-0000-00006C170000}"/>
    <cellStyle name="20% - Akzent3 8 5 5" xfId="6001" xr:uid="{00000000-0005-0000-0000-00006D170000}"/>
    <cellStyle name="20% - Akzent3 8 5 5 2" xfId="6002" xr:uid="{00000000-0005-0000-0000-00006E170000}"/>
    <cellStyle name="20% - Akzent3 8 5 5 2 2" xfId="6003" xr:uid="{00000000-0005-0000-0000-00006F170000}"/>
    <cellStyle name="20% - Akzent3 8 5 5 3" xfId="6004" xr:uid="{00000000-0005-0000-0000-000070170000}"/>
    <cellStyle name="20% - Akzent3 8 5 5 3 2" xfId="6005" xr:uid="{00000000-0005-0000-0000-000071170000}"/>
    <cellStyle name="20% - Akzent3 8 5 5 4" xfId="6006" xr:uid="{00000000-0005-0000-0000-000072170000}"/>
    <cellStyle name="20% - Akzent3 8 5 6" xfId="6007" xr:uid="{00000000-0005-0000-0000-000073170000}"/>
    <cellStyle name="20% - Akzent3 8 5 6 2" xfId="6008" xr:uid="{00000000-0005-0000-0000-000074170000}"/>
    <cellStyle name="20% - Akzent3 8 5 7" xfId="6009" xr:uid="{00000000-0005-0000-0000-000075170000}"/>
    <cellStyle name="20% - Akzent3 8 5 7 2" xfId="6010" xr:uid="{00000000-0005-0000-0000-000076170000}"/>
    <cellStyle name="20% - Akzent3 8 5 8" xfId="6011" xr:uid="{00000000-0005-0000-0000-000077170000}"/>
    <cellStyle name="20% - Akzent3 8 6" xfId="6012" xr:uid="{00000000-0005-0000-0000-000078170000}"/>
    <cellStyle name="20% - Akzent3 8 6 2" xfId="6013" xr:uid="{00000000-0005-0000-0000-000079170000}"/>
    <cellStyle name="20% - Akzent3 8 6 2 2" xfId="6014" xr:uid="{00000000-0005-0000-0000-00007A170000}"/>
    <cellStyle name="20% - Akzent3 8 6 2 2 2" xfId="6015" xr:uid="{00000000-0005-0000-0000-00007B170000}"/>
    <cellStyle name="20% - Akzent3 8 6 2 2 2 2" xfId="6016" xr:uid="{00000000-0005-0000-0000-00007C170000}"/>
    <cellStyle name="20% - Akzent3 8 6 2 2 3" xfId="6017" xr:uid="{00000000-0005-0000-0000-00007D170000}"/>
    <cellStyle name="20% - Akzent3 8 6 2 2 3 2" xfId="6018" xr:uid="{00000000-0005-0000-0000-00007E170000}"/>
    <cellStyle name="20% - Akzent3 8 6 2 2 4" xfId="6019" xr:uid="{00000000-0005-0000-0000-00007F170000}"/>
    <cellStyle name="20% - Akzent3 8 6 2 3" xfId="6020" xr:uid="{00000000-0005-0000-0000-000080170000}"/>
    <cellStyle name="20% - Akzent3 8 6 2 3 2" xfId="6021" xr:uid="{00000000-0005-0000-0000-000081170000}"/>
    <cellStyle name="20% - Akzent3 8 6 2 3 2 2" xfId="6022" xr:uid="{00000000-0005-0000-0000-000082170000}"/>
    <cellStyle name="20% - Akzent3 8 6 2 3 3" xfId="6023" xr:uid="{00000000-0005-0000-0000-000083170000}"/>
    <cellStyle name="20% - Akzent3 8 6 2 3 3 2" xfId="6024" xr:uid="{00000000-0005-0000-0000-000084170000}"/>
    <cellStyle name="20% - Akzent3 8 6 2 3 4" xfId="6025" xr:uid="{00000000-0005-0000-0000-000085170000}"/>
    <cellStyle name="20% - Akzent3 8 6 2 4" xfId="6026" xr:uid="{00000000-0005-0000-0000-000086170000}"/>
    <cellStyle name="20% - Akzent3 8 6 2 4 2" xfId="6027" xr:uid="{00000000-0005-0000-0000-000087170000}"/>
    <cellStyle name="20% - Akzent3 8 6 2 4 2 2" xfId="6028" xr:uid="{00000000-0005-0000-0000-000088170000}"/>
    <cellStyle name="20% - Akzent3 8 6 2 4 3" xfId="6029" xr:uid="{00000000-0005-0000-0000-000089170000}"/>
    <cellStyle name="20% - Akzent3 8 6 2 4 3 2" xfId="6030" xr:uid="{00000000-0005-0000-0000-00008A170000}"/>
    <cellStyle name="20% - Akzent3 8 6 2 4 4" xfId="6031" xr:uid="{00000000-0005-0000-0000-00008B170000}"/>
    <cellStyle name="20% - Akzent3 8 6 2 5" xfId="6032" xr:uid="{00000000-0005-0000-0000-00008C170000}"/>
    <cellStyle name="20% - Akzent3 8 6 2 5 2" xfId="6033" xr:uid="{00000000-0005-0000-0000-00008D170000}"/>
    <cellStyle name="20% - Akzent3 8 6 2 6" xfId="6034" xr:uid="{00000000-0005-0000-0000-00008E170000}"/>
    <cellStyle name="20% - Akzent3 8 6 2 6 2" xfId="6035" xr:uid="{00000000-0005-0000-0000-00008F170000}"/>
    <cellStyle name="20% - Akzent3 8 6 2 7" xfId="6036" xr:uid="{00000000-0005-0000-0000-000090170000}"/>
    <cellStyle name="20% - Akzent3 8 6 3" xfId="6037" xr:uid="{00000000-0005-0000-0000-000091170000}"/>
    <cellStyle name="20% - Akzent3 8 6 3 2" xfId="6038" xr:uid="{00000000-0005-0000-0000-000092170000}"/>
    <cellStyle name="20% - Akzent3 8 6 3 2 2" xfId="6039" xr:uid="{00000000-0005-0000-0000-000093170000}"/>
    <cellStyle name="20% - Akzent3 8 6 3 3" xfId="6040" xr:uid="{00000000-0005-0000-0000-000094170000}"/>
    <cellStyle name="20% - Akzent3 8 6 3 3 2" xfId="6041" xr:uid="{00000000-0005-0000-0000-000095170000}"/>
    <cellStyle name="20% - Akzent3 8 6 3 4" xfId="6042" xr:uid="{00000000-0005-0000-0000-000096170000}"/>
    <cellStyle name="20% - Akzent3 8 6 4" xfId="6043" xr:uid="{00000000-0005-0000-0000-000097170000}"/>
    <cellStyle name="20% - Akzent3 8 6 4 2" xfId="6044" xr:uid="{00000000-0005-0000-0000-000098170000}"/>
    <cellStyle name="20% - Akzent3 8 6 4 2 2" xfId="6045" xr:uid="{00000000-0005-0000-0000-000099170000}"/>
    <cellStyle name="20% - Akzent3 8 6 4 3" xfId="6046" xr:uid="{00000000-0005-0000-0000-00009A170000}"/>
    <cellStyle name="20% - Akzent3 8 6 4 3 2" xfId="6047" xr:uid="{00000000-0005-0000-0000-00009B170000}"/>
    <cellStyle name="20% - Akzent3 8 6 4 4" xfId="6048" xr:uid="{00000000-0005-0000-0000-00009C170000}"/>
    <cellStyle name="20% - Akzent3 8 6 5" xfId="6049" xr:uid="{00000000-0005-0000-0000-00009D170000}"/>
    <cellStyle name="20% - Akzent3 8 6 5 2" xfId="6050" xr:uid="{00000000-0005-0000-0000-00009E170000}"/>
    <cellStyle name="20% - Akzent3 8 6 5 2 2" xfId="6051" xr:uid="{00000000-0005-0000-0000-00009F170000}"/>
    <cellStyle name="20% - Akzent3 8 6 5 3" xfId="6052" xr:uid="{00000000-0005-0000-0000-0000A0170000}"/>
    <cellStyle name="20% - Akzent3 8 6 5 3 2" xfId="6053" xr:uid="{00000000-0005-0000-0000-0000A1170000}"/>
    <cellStyle name="20% - Akzent3 8 6 5 4" xfId="6054" xr:uid="{00000000-0005-0000-0000-0000A2170000}"/>
    <cellStyle name="20% - Akzent3 8 6 6" xfId="6055" xr:uid="{00000000-0005-0000-0000-0000A3170000}"/>
    <cellStyle name="20% - Akzent3 8 6 6 2" xfId="6056" xr:uid="{00000000-0005-0000-0000-0000A4170000}"/>
    <cellStyle name="20% - Akzent3 8 6 7" xfId="6057" xr:uid="{00000000-0005-0000-0000-0000A5170000}"/>
    <cellStyle name="20% - Akzent3 8 6 7 2" xfId="6058" xr:uid="{00000000-0005-0000-0000-0000A6170000}"/>
    <cellStyle name="20% - Akzent3 8 6 8" xfId="6059" xr:uid="{00000000-0005-0000-0000-0000A7170000}"/>
    <cellStyle name="20% - Akzent3 8 7" xfId="6060" xr:uid="{00000000-0005-0000-0000-0000A8170000}"/>
    <cellStyle name="20% - Akzent3 8 7 2" xfId="6061" xr:uid="{00000000-0005-0000-0000-0000A9170000}"/>
    <cellStyle name="20% - Akzent3 8 7 2 2" xfId="6062" xr:uid="{00000000-0005-0000-0000-0000AA170000}"/>
    <cellStyle name="20% - Akzent3 8 7 2 2 2" xfId="6063" xr:uid="{00000000-0005-0000-0000-0000AB170000}"/>
    <cellStyle name="20% - Akzent3 8 7 2 2 2 2" xfId="6064" xr:uid="{00000000-0005-0000-0000-0000AC170000}"/>
    <cellStyle name="20% - Akzent3 8 7 2 2 3" xfId="6065" xr:uid="{00000000-0005-0000-0000-0000AD170000}"/>
    <cellStyle name="20% - Akzent3 8 7 2 2 3 2" xfId="6066" xr:uid="{00000000-0005-0000-0000-0000AE170000}"/>
    <cellStyle name="20% - Akzent3 8 7 2 2 4" xfId="6067" xr:uid="{00000000-0005-0000-0000-0000AF170000}"/>
    <cellStyle name="20% - Akzent3 8 7 2 3" xfId="6068" xr:uid="{00000000-0005-0000-0000-0000B0170000}"/>
    <cellStyle name="20% - Akzent3 8 7 2 3 2" xfId="6069" xr:uid="{00000000-0005-0000-0000-0000B1170000}"/>
    <cellStyle name="20% - Akzent3 8 7 2 3 2 2" xfId="6070" xr:uid="{00000000-0005-0000-0000-0000B2170000}"/>
    <cellStyle name="20% - Akzent3 8 7 2 3 3" xfId="6071" xr:uid="{00000000-0005-0000-0000-0000B3170000}"/>
    <cellStyle name="20% - Akzent3 8 7 2 3 3 2" xfId="6072" xr:uid="{00000000-0005-0000-0000-0000B4170000}"/>
    <cellStyle name="20% - Akzent3 8 7 2 3 4" xfId="6073" xr:uid="{00000000-0005-0000-0000-0000B5170000}"/>
    <cellStyle name="20% - Akzent3 8 7 2 4" xfId="6074" xr:uid="{00000000-0005-0000-0000-0000B6170000}"/>
    <cellStyle name="20% - Akzent3 8 7 2 4 2" xfId="6075" xr:uid="{00000000-0005-0000-0000-0000B7170000}"/>
    <cellStyle name="20% - Akzent3 8 7 2 4 2 2" xfId="6076" xr:uid="{00000000-0005-0000-0000-0000B8170000}"/>
    <cellStyle name="20% - Akzent3 8 7 2 4 3" xfId="6077" xr:uid="{00000000-0005-0000-0000-0000B9170000}"/>
    <cellStyle name="20% - Akzent3 8 7 2 4 3 2" xfId="6078" xr:uid="{00000000-0005-0000-0000-0000BA170000}"/>
    <cellStyle name="20% - Akzent3 8 7 2 4 4" xfId="6079" xr:uid="{00000000-0005-0000-0000-0000BB170000}"/>
    <cellStyle name="20% - Akzent3 8 7 2 5" xfId="6080" xr:uid="{00000000-0005-0000-0000-0000BC170000}"/>
    <cellStyle name="20% - Akzent3 8 7 2 5 2" xfId="6081" xr:uid="{00000000-0005-0000-0000-0000BD170000}"/>
    <cellStyle name="20% - Akzent3 8 7 2 6" xfId="6082" xr:uid="{00000000-0005-0000-0000-0000BE170000}"/>
    <cellStyle name="20% - Akzent3 8 7 2 6 2" xfId="6083" xr:uid="{00000000-0005-0000-0000-0000BF170000}"/>
    <cellStyle name="20% - Akzent3 8 7 2 7" xfId="6084" xr:uid="{00000000-0005-0000-0000-0000C0170000}"/>
    <cellStyle name="20% - Akzent3 8 7 3" xfId="6085" xr:uid="{00000000-0005-0000-0000-0000C1170000}"/>
    <cellStyle name="20% - Akzent3 8 7 3 2" xfId="6086" xr:uid="{00000000-0005-0000-0000-0000C2170000}"/>
    <cellStyle name="20% - Akzent3 8 7 3 2 2" xfId="6087" xr:uid="{00000000-0005-0000-0000-0000C3170000}"/>
    <cellStyle name="20% - Akzent3 8 7 3 3" xfId="6088" xr:uid="{00000000-0005-0000-0000-0000C4170000}"/>
    <cellStyle name="20% - Akzent3 8 7 3 3 2" xfId="6089" xr:uid="{00000000-0005-0000-0000-0000C5170000}"/>
    <cellStyle name="20% - Akzent3 8 7 3 4" xfId="6090" xr:uid="{00000000-0005-0000-0000-0000C6170000}"/>
    <cellStyle name="20% - Akzent3 8 7 4" xfId="6091" xr:uid="{00000000-0005-0000-0000-0000C7170000}"/>
    <cellStyle name="20% - Akzent3 8 7 4 2" xfId="6092" xr:uid="{00000000-0005-0000-0000-0000C8170000}"/>
    <cellStyle name="20% - Akzent3 8 7 4 2 2" xfId="6093" xr:uid="{00000000-0005-0000-0000-0000C9170000}"/>
    <cellStyle name="20% - Akzent3 8 7 4 3" xfId="6094" xr:uid="{00000000-0005-0000-0000-0000CA170000}"/>
    <cellStyle name="20% - Akzent3 8 7 4 3 2" xfId="6095" xr:uid="{00000000-0005-0000-0000-0000CB170000}"/>
    <cellStyle name="20% - Akzent3 8 7 4 4" xfId="6096" xr:uid="{00000000-0005-0000-0000-0000CC170000}"/>
    <cellStyle name="20% - Akzent3 8 7 5" xfId="6097" xr:uid="{00000000-0005-0000-0000-0000CD170000}"/>
    <cellStyle name="20% - Akzent3 8 7 5 2" xfId="6098" xr:uid="{00000000-0005-0000-0000-0000CE170000}"/>
    <cellStyle name="20% - Akzent3 8 7 5 2 2" xfId="6099" xr:uid="{00000000-0005-0000-0000-0000CF170000}"/>
    <cellStyle name="20% - Akzent3 8 7 5 3" xfId="6100" xr:uid="{00000000-0005-0000-0000-0000D0170000}"/>
    <cellStyle name="20% - Akzent3 8 7 5 3 2" xfId="6101" xr:uid="{00000000-0005-0000-0000-0000D1170000}"/>
    <cellStyle name="20% - Akzent3 8 7 5 4" xfId="6102" xr:uid="{00000000-0005-0000-0000-0000D2170000}"/>
    <cellStyle name="20% - Akzent3 8 7 6" xfId="6103" xr:uid="{00000000-0005-0000-0000-0000D3170000}"/>
    <cellStyle name="20% - Akzent3 8 7 6 2" xfId="6104" xr:uid="{00000000-0005-0000-0000-0000D4170000}"/>
    <cellStyle name="20% - Akzent3 8 7 7" xfId="6105" xr:uid="{00000000-0005-0000-0000-0000D5170000}"/>
    <cellStyle name="20% - Akzent3 8 7 7 2" xfId="6106" xr:uid="{00000000-0005-0000-0000-0000D6170000}"/>
    <cellStyle name="20% - Akzent3 8 7 8" xfId="6107" xr:uid="{00000000-0005-0000-0000-0000D7170000}"/>
    <cellStyle name="20% - Akzent3 9" xfId="6108" xr:uid="{00000000-0005-0000-0000-0000D8170000}"/>
    <cellStyle name="20% - Akzent3 9 2" xfId="6109" xr:uid="{00000000-0005-0000-0000-0000D9170000}"/>
    <cellStyle name="20% - Akzent3 9 2 2" xfId="6110" xr:uid="{00000000-0005-0000-0000-0000DA170000}"/>
    <cellStyle name="20% - Akzent3 9 2 2 2" xfId="6111" xr:uid="{00000000-0005-0000-0000-0000DB170000}"/>
    <cellStyle name="20% - Akzent3 9 2 2 2 2" xfId="6112" xr:uid="{00000000-0005-0000-0000-0000DC170000}"/>
    <cellStyle name="20% - Akzent3 9 2 2 2 2 2" xfId="6113" xr:uid="{00000000-0005-0000-0000-0000DD170000}"/>
    <cellStyle name="20% - Akzent3 9 2 2 2 3" xfId="6114" xr:uid="{00000000-0005-0000-0000-0000DE170000}"/>
    <cellStyle name="20% - Akzent3 9 2 2 2 3 2" xfId="6115" xr:uid="{00000000-0005-0000-0000-0000DF170000}"/>
    <cellStyle name="20% - Akzent3 9 2 2 2 4" xfId="6116" xr:uid="{00000000-0005-0000-0000-0000E0170000}"/>
    <cellStyle name="20% - Akzent3 9 2 2 3" xfId="6117" xr:uid="{00000000-0005-0000-0000-0000E1170000}"/>
    <cellStyle name="20% - Akzent3 9 2 2 3 2" xfId="6118" xr:uid="{00000000-0005-0000-0000-0000E2170000}"/>
    <cellStyle name="20% - Akzent3 9 2 2 3 2 2" xfId="6119" xr:uid="{00000000-0005-0000-0000-0000E3170000}"/>
    <cellStyle name="20% - Akzent3 9 2 2 3 3" xfId="6120" xr:uid="{00000000-0005-0000-0000-0000E4170000}"/>
    <cellStyle name="20% - Akzent3 9 2 2 3 3 2" xfId="6121" xr:uid="{00000000-0005-0000-0000-0000E5170000}"/>
    <cellStyle name="20% - Akzent3 9 2 2 3 4" xfId="6122" xr:uid="{00000000-0005-0000-0000-0000E6170000}"/>
    <cellStyle name="20% - Akzent3 9 2 2 4" xfId="6123" xr:uid="{00000000-0005-0000-0000-0000E7170000}"/>
    <cellStyle name="20% - Akzent3 9 2 2 4 2" xfId="6124" xr:uid="{00000000-0005-0000-0000-0000E8170000}"/>
    <cellStyle name="20% - Akzent3 9 2 2 4 2 2" xfId="6125" xr:uid="{00000000-0005-0000-0000-0000E9170000}"/>
    <cellStyle name="20% - Akzent3 9 2 2 4 3" xfId="6126" xr:uid="{00000000-0005-0000-0000-0000EA170000}"/>
    <cellStyle name="20% - Akzent3 9 2 2 4 3 2" xfId="6127" xr:uid="{00000000-0005-0000-0000-0000EB170000}"/>
    <cellStyle name="20% - Akzent3 9 2 2 4 4" xfId="6128" xr:uid="{00000000-0005-0000-0000-0000EC170000}"/>
    <cellStyle name="20% - Akzent3 9 2 2 5" xfId="6129" xr:uid="{00000000-0005-0000-0000-0000ED170000}"/>
    <cellStyle name="20% - Akzent3 9 2 2 5 2" xfId="6130" xr:uid="{00000000-0005-0000-0000-0000EE170000}"/>
    <cellStyle name="20% - Akzent3 9 2 2 6" xfId="6131" xr:uid="{00000000-0005-0000-0000-0000EF170000}"/>
    <cellStyle name="20% - Akzent3 9 2 2 6 2" xfId="6132" xr:uid="{00000000-0005-0000-0000-0000F0170000}"/>
    <cellStyle name="20% - Akzent3 9 2 2 7" xfId="6133" xr:uid="{00000000-0005-0000-0000-0000F1170000}"/>
    <cellStyle name="20% - Akzent3 9 2 3" xfId="6134" xr:uid="{00000000-0005-0000-0000-0000F2170000}"/>
    <cellStyle name="20% - Akzent3 9 2 3 2" xfId="6135" xr:uid="{00000000-0005-0000-0000-0000F3170000}"/>
    <cellStyle name="20% - Akzent3 9 2 3 2 2" xfId="6136" xr:uid="{00000000-0005-0000-0000-0000F4170000}"/>
    <cellStyle name="20% - Akzent3 9 2 3 3" xfId="6137" xr:uid="{00000000-0005-0000-0000-0000F5170000}"/>
    <cellStyle name="20% - Akzent3 9 2 3 3 2" xfId="6138" xr:uid="{00000000-0005-0000-0000-0000F6170000}"/>
    <cellStyle name="20% - Akzent3 9 2 3 4" xfId="6139" xr:uid="{00000000-0005-0000-0000-0000F7170000}"/>
    <cellStyle name="20% - Akzent3 9 2 4" xfId="6140" xr:uid="{00000000-0005-0000-0000-0000F8170000}"/>
    <cellStyle name="20% - Akzent3 9 2 4 2" xfId="6141" xr:uid="{00000000-0005-0000-0000-0000F9170000}"/>
    <cellStyle name="20% - Akzent3 9 2 4 2 2" xfId="6142" xr:uid="{00000000-0005-0000-0000-0000FA170000}"/>
    <cellStyle name="20% - Akzent3 9 2 4 3" xfId="6143" xr:uid="{00000000-0005-0000-0000-0000FB170000}"/>
    <cellStyle name="20% - Akzent3 9 2 4 3 2" xfId="6144" xr:uid="{00000000-0005-0000-0000-0000FC170000}"/>
    <cellStyle name="20% - Akzent3 9 2 4 4" xfId="6145" xr:uid="{00000000-0005-0000-0000-0000FD170000}"/>
    <cellStyle name="20% - Akzent3 9 2 5" xfId="6146" xr:uid="{00000000-0005-0000-0000-0000FE170000}"/>
    <cellStyle name="20% - Akzent3 9 2 5 2" xfId="6147" xr:uid="{00000000-0005-0000-0000-0000FF170000}"/>
    <cellStyle name="20% - Akzent3 9 2 5 2 2" xfId="6148" xr:uid="{00000000-0005-0000-0000-000000180000}"/>
    <cellStyle name="20% - Akzent3 9 2 5 3" xfId="6149" xr:uid="{00000000-0005-0000-0000-000001180000}"/>
    <cellStyle name="20% - Akzent3 9 2 5 3 2" xfId="6150" xr:uid="{00000000-0005-0000-0000-000002180000}"/>
    <cellStyle name="20% - Akzent3 9 2 5 4" xfId="6151" xr:uid="{00000000-0005-0000-0000-000003180000}"/>
    <cellStyle name="20% - Akzent3 9 2 6" xfId="6152" xr:uid="{00000000-0005-0000-0000-000004180000}"/>
    <cellStyle name="20% - Akzent3 9 2 6 2" xfId="6153" xr:uid="{00000000-0005-0000-0000-000005180000}"/>
    <cellStyle name="20% - Akzent3 9 2 7" xfId="6154" xr:uid="{00000000-0005-0000-0000-000006180000}"/>
    <cellStyle name="20% - Akzent3 9 2 7 2" xfId="6155" xr:uid="{00000000-0005-0000-0000-000007180000}"/>
    <cellStyle name="20% - Akzent3 9 2 8" xfId="6156" xr:uid="{00000000-0005-0000-0000-000008180000}"/>
    <cellStyle name="20% - Akzent3 9 3" xfId="6157" xr:uid="{00000000-0005-0000-0000-000009180000}"/>
    <cellStyle name="20% - Akzent3 9 3 2" xfId="6158" xr:uid="{00000000-0005-0000-0000-00000A180000}"/>
    <cellStyle name="20% - Akzent3 9 3 2 2" xfId="6159" xr:uid="{00000000-0005-0000-0000-00000B180000}"/>
    <cellStyle name="20% - Akzent3 9 3 2 2 2" xfId="6160" xr:uid="{00000000-0005-0000-0000-00000C180000}"/>
    <cellStyle name="20% - Akzent3 9 3 2 2 2 2" xfId="6161" xr:uid="{00000000-0005-0000-0000-00000D180000}"/>
    <cellStyle name="20% - Akzent3 9 3 2 2 3" xfId="6162" xr:uid="{00000000-0005-0000-0000-00000E180000}"/>
    <cellStyle name="20% - Akzent3 9 3 2 2 3 2" xfId="6163" xr:uid="{00000000-0005-0000-0000-00000F180000}"/>
    <cellStyle name="20% - Akzent3 9 3 2 2 4" xfId="6164" xr:uid="{00000000-0005-0000-0000-000010180000}"/>
    <cellStyle name="20% - Akzent3 9 3 2 3" xfId="6165" xr:uid="{00000000-0005-0000-0000-000011180000}"/>
    <cellStyle name="20% - Akzent3 9 3 2 3 2" xfId="6166" xr:uid="{00000000-0005-0000-0000-000012180000}"/>
    <cellStyle name="20% - Akzent3 9 3 2 3 2 2" xfId="6167" xr:uid="{00000000-0005-0000-0000-000013180000}"/>
    <cellStyle name="20% - Akzent3 9 3 2 3 3" xfId="6168" xr:uid="{00000000-0005-0000-0000-000014180000}"/>
    <cellStyle name="20% - Akzent3 9 3 2 3 3 2" xfId="6169" xr:uid="{00000000-0005-0000-0000-000015180000}"/>
    <cellStyle name="20% - Akzent3 9 3 2 3 4" xfId="6170" xr:uid="{00000000-0005-0000-0000-000016180000}"/>
    <cellStyle name="20% - Akzent3 9 3 2 4" xfId="6171" xr:uid="{00000000-0005-0000-0000-000017180000}"/>
    <cellStyle name="20% - Akzent3 9 3 2 4 2" xfId="6172" xr:uid="{00000000-0005-0000-0000-000018180000}"/>
    <cellStyle name="20% - Akzent3 9 3 2 4 2 2" xfId="6173" xr:uid="{00000000-0005-0000-0000-000019180000}"/>
    <cellStyle name="20% - Akzent3 9 3 2 4 3" xfId="6174" xr:uid="{00000000-0005-0000-0000-00001A180000}"/>
    <cellStyle name="20% - Akzent3 9 3 2 4 3 2" xfId="6175" xr:uid="{00000000-0005-0000-0000-00001B180000}"/>
    <cellStyle name="20% - Akzent3 9 3 2 4 4" xfId="6176" xr:uid="{00000000-0005-0000-0000-00001C180000}"/>
    <cellStyle name="20% - Akzent3 9 3 2 5" xfId="6177" xr:uid="{00000000-0005-0000-0000-00001D180000}"/>
    <cellStyle name="20% - Akzent3 9 3 2 5 2" xfId="6178" xr:uid="{00000000-0005-0000-0000-00001E180000}"/>
    <cellStyle name="20% - Akzent3 9 3 2 6" xfId="6179" xr:uid="{00000000-0005-0000-0000-00001F180000}"/>
    <cellStyle name="20% - Akzent3 9 3 2 6 2" xfId="6180" xr:uid="{00000000-0005-0000-0000-000020180000}"/>
    <cellStyle name="20% - Akzent3 9 3 2 7" xfId="6181" xr:uid="{00000000-0005-0000-0000-000021180000}"/>
    <cellStyle name="20% - Akzent3 9 3 3" xfId="6182" xr:uid="{00000000-0005-0000-0000-000022180000}"/>
    <cellStyle name="20% - Akzent3 9 3 3 2" xfId="6183" xr:uid="{00000000-0005-0000-0000-000023180000}"/>
    <cellStyle name="20% - Akzent3 9 3 3 2 2" xfId="6184" xr:uid="{00000000-0005-0000-0000-000024180000}"/>
    <cellStyle name="20% - Akzent3 9 3 3 3" xfId="6185" xr:uid="{00000000-0005-0000-0000-000025180000}"/>
    <cellStyle name="20% - Akzent3 9 3 3 3 2" xfId="6186" xr:uid="{00000000-0005-0000-0000-000026180000}"/>
    <cellStyle name="20% - Akzent3 9 3 3 4" xfId="6187" xr:uid="{00000000-0005-0000-0000-000027180000}"/>
    <cellStyle name="20% - Akzent3 9 3 4" xfId="6188" xr:uid="{00000000-0005-0000-0000-000028180000}"/>
    <cellStyle name="20% - Akzent3 9 3 4 2" xfId="6189" xr:uid="{00000000-0005-0000-0000-000029180000}"/>
    <cellStyle name="20% - Akzent3 9 3 4 2 2" xfId="6190" xr:uid="{00000000-0005-0000-0000-00002A180000}"/>
    <cellStyle name="20% - Akzent3 9 3 4 3" xfId="6191" xr:uid="{00000000-0005-0000-0000-00002B180000}"/>
    <cellStyle name="20% - Akzent3 9 3 4 3 2" xfId="6192" xr:uid="{00000000-0005-0000-0000-00002C180000}"/>
    <cellStyle name="20% - Akzent3 9 3 4 4" xfId="6193" xr:uid="{00000000-0005-0000-0000-00002D180000}"/>
    <cellStyle name="20% - Akzent3 9 3 5" xfId="6194" xr:uid="{00000000-0005-0000-0000-00002E180000}"/>
    <cellStyle name="20% - Akzent3 9 3 5 2" xfId="6195" xr:uid="{00000000-0005-0000-0000-00002F180000}"/>
    <cellStyle name="20% - Akzent3 9 3 5 2 2" xfId="6196" xr:uid="{00000000-0005-0000-0000-000030180000}"/>
    <cellStyle name="20% - Akzent3 9 3 5 3" xfId="6197" xr:uid="{00000000-0005-0000-0000-000031180000}"/>
    <cellStyle name="20% - Akzent3 9 3 5 3 2" xfId="6198" xr:uid="{00000000-0005-0000-0000-000032180000}"/>
    <cellStyle name="20% - Akzent3 9 3 5 4" xfId="6199" xr:uid="{00000000-0005-0000-0000-000033180000}"/>
    <cellStyle name="20% - Akzent3 9 3 6" xfId="6200" xr:uid="{00000000-0005-0000-0000-000034180000}"/>
    <cellStyle name="20% - Akzent3 9 3 6 2" xfId="6201" xr:uid="{00000000-0005-0000-0000-000035180000}"/>
    <cellStyle name="20% - Akzent3 9 3 7" xfId="6202" xr:uid="{00000000-0005-0000-0000-000036180000}"/>
    <cellStyle name="20% - Akzent3 9 3 7 2" xfId="6203" xr:uid="{00000000-0005-0000-0000-000037180000}"/>
    <cellStyle name="20% - Akzent3 9 3 8" xfId="6204" xr:uid="{00000000-0005-0000-0000-000038180000}"/>
    <cellStyle name="20% - Akzent3 9 4" xfId="6205" xr:uid="{00000000-0005-0000-0000-000039180000}"/>
    <cellStyle name="20% - Akzent3 9 4 2" xfId="6206" xr:uid="{00000000-0005-0000-0000-00003A180000}"/>
    <cellStyle name="20% - Akzent3 9 4 2 2" xfId="6207" xr:uid="{00000000-0005-0000-0000-00003B180000}"/>
    <cellStyle name="20% - Akzent3 9 4 2 2 2" xfId="6208" xr:uid="{00000000-0005-0000-0000-00003C180000}"/>
    <cellStyle name="20% - Akzent3 9 4 2 2 2 2" xfId="6209" xr:uid="{00000000-0005-0000-0000-00003D180000}"/>
    <cellStyle name="20% - Akzent3 9 4 2 2 3" xfId="6210" xr:uid="{00000000-0005-0000-0000-00003E180000}"/>
    <cellStyle name="20% - Akzent3 9 4 2 2 3 2" xfId="6211" xr:uid="{00000000-0005-0000-0000-00003F180000}"/>
    <cellStyle name="20% - Akzent3 9 4 2 2 4" xfId="6212" xr:uid="{00000000-0005-0000-0000-000040180000}"/>
    <cellStyle name="20% - Akzent3 9 4 2 3" xfId="6213" xr:uid="{00000000-0005-0000-0000-000041180000}"/>
    <cellStyle name="20% - Akzent3 9 4 2 3 2" xfId="6214" xr:uid="{00000000-0005-0000-0000-000042180000}"/>
    <cellStyle name="20% - Akzent3 9 4 2 3 2 2" xfId="6215" xr:uid="{00000000-0005-0000-0000-000043180000}"/>
    <cellStyle name="20% - Akzent3 9 4 2 3 3" xfId="6216" xr:uid="{00000000-0005-0000-0000-000044180000}"/>
    <cellStyle name="20% - Akzent3 9 4 2 3 3 2" xfId="6217" xr:uid="{00000000-0005-0000-0000-000045180000}"/>
    <cellStyle name="20% - Akzent3 9 4 2 3 4" xfId="6218" xr:uid="{00000000-0005-0000-0000-000046180000}"/>
    <cellStyle name="20% - Akzent3 9 4 2 4" xfId="6219" xr:uid="{00000000-0005-0000-0000-000047180000}"/>
    <cellStyle name="20% - Akzent3 9 4 2 4 2" xfId="6220" xr:uid="{00000000-0005-0000-0000-000048180000}"/>
    <cellStyle name="20% - Akzent3 9 4 2 4 2 2" xfId="6221" xr:uid="{00000000-0005-0000-0000-000049180000}"/>
    <cellStyle name="20% - Akzent3 9 4 2 4 3" xfId="6222" xr:uid="{00000000-0005-0000-0000-00004A180000}"/>
    <cellStyle name="20% - Akzent3 9 4 2 4 3 2" xfId="6223" xr:uid="{00000000-0005-0000-0000-00004B180000}"/>
    <cellStyle name="20% - Akzent3 9 4 2 4 4" xfId="6224" xr:uid="{00000000-0005-0000-0000-00004C180000}"/>
    <cellStyle name="20% - Akzent3 9 4 2 5" xfId="6225" xr:uid="{00000000-0005-0000-0000-00004D180000}"/>
    <cellStyle name="20% - Akzent3 9 4 2 5 2" xfId="6226" xr:uid="{00000000-0005-0000-0000-00004E180000}"/>
    <cellStyle name="20% - Akzent3 9 4 2 6" xfId="6227" xr:uid="{00000000-0005-0000-0000-00004F180000}"/>
    <cellStyle name="20% - Akzent3 9 4 2 6 2" xfId="6228" xr:uid="{00000000-0005-0000-0000-000050180000}"/>
    <cellStyle name="20% - Akzent3 9 4 2 7" xfId="6229" xr:uid="{00000000-0005-0000-0000-000051180000}"/>
    <cellStyle name="20% - Akzent3 9 4 3" xfId="6230" xr:uid="{00000000-0005-0000-0000-000052180000}"/>
    <cellStyle name="20% - Akzent3 9 4 3 2" xfId="6231" xr:uid="{00000000-0005-0000-0000-000053180000}"/>
    <cellStyle name="20% - Akzent3 9 4 3 2 2" xfId="6232" xr:uid="{00000000-0005-0000-0000-000054180000}"/>
    <cellStyle name="20% - Akzent3 9 4 3 3" xfId="6233" xr:uid="{00000000-0005-0000-0000-000055180000}"/>
    <cellStyle name="20% - Akzent3 9 4 3 3 2" xfId="6234" xr:uid="{00000000-0005-0000-0000-000056180000}"/>
    <cellStyle name="20% - Akzent3 9 4 3 4" xfId="6235" xr:uid="{00000000-0005-0000-0000-000057180000}"/>
    <cellStyle name="20% - Akzent3 9 4 4" xfId="6236" xr:uid="{00000000-0005-0000-0000-000058180000}"/>
    <cellStyle name="20% - Akzent3 9 4 4 2" xfId="6237" xr:uid="{00000000-0005-0000-0000-000059180000}"/>
    <cellStyle name="20% - Akzent3 9 4 4 2 2" xfId="6238" xr:uid="{00000000-0005-0000-0000-00005A180000}"/>
    <cellStyle name="20% - Akzent3 9 4 4 3" xfId="6239" xr:uid="{00000000-0005-0000-0000-00005B180000}"/>
    <cellStyle name="20% - Akzent3 9 4 4 3 2" xfId="6240" xr:uid="{00000000-0005-0000-0000-00005C180000}"/>
    <cellStyle name="20% - Akzent3 9 4 4 4" xfId="6241" xr:uid="{00000000-0005-0000-0000-00005D180000}"/>
    <cellStyle name="20% - Akzent3 9 4 5" xfId="6242" xr:uid="{00000000-0005-0000-0000-00005E180000}"/>
    <cellStyle name="20% - Akzent3 9 4 5 2" xfId="6243" xr:uid="{00000000-0005-0000-0000-00005F180000}"/>
    <cellStyle name="20% - Akzent3 9 4 5 2 2" xfId="6244" xr:uid="{00000000-0005-0000-0000-000060180000}"/>
    <cellStyle name="20% - Akzent3 9 4 5 3" xfId="6245" xr:uid="{00000000-0005-0000-0000-000061180000}"/>
    <cellStyle name="20% - Akzent3 9 4 5 3 2" xfId="6246" xr:uid="{00000000-0005-0000-0000-000062180000}"/>
    <cellStyle name="20% - Akzent3 9 4 5 4" xfId="6247" xr:uid="{00000000-0005-0000-0000-000063180000}"/>
    <cellStyle name="20% - Akzent3 9 4 6" xfId="6248" xr:uid="{00000000-0005-0000-0000-000064180000}"/>
    <cellStyle name="20% - Akzent3 9 4 6 2" xfId="6249" xr:uid="{00000000-0005-0000-0000-000065180000}"/>
    <cellStyle name="20% - Akzent3 9 4 7" xfId="6250" xr:uid="{00000000-0005-0000-0000-000066180000}"/>
    <cellStyle name="20% - Akzent3 9 4 7 2" xfId="6251" xr:uid="{00000000-0005-0000-0000-000067180000}"/>
    <cellStyle name="20% - Akzent3 9 4 8" xfId="6252" xr:uid="{00000000-0005-0000-0000-000068180000}"/>
    <cellStyle name="20% - Akzent3 9 5" xfId="6253" xr:uid="{00000000-0005-0000-0000-000069180000}"/>
    <cellStyle name="20% - Akzent3 9 5 2" xfId="6254" xr:uid="{00000000-0005-0000-0000-00006A180000}"/>
    <cellStyle name="20% - Akzent3 9 5 2 2" xfId="6255" xr:uid="{00000000-0005-0000-0000-00006B180000}"/>
    <cellStyle name="20% - Akzent3 9 5 2 2 2" xfId="6256" xr:uid="{00000000-0005-0000-0000-00006C180000}"/>
    <cellStyle name="20% - Akzent3 9 5 2 2 2 2" xfId="6257" xr:uid="{00000000-0005-0000-0000-00006D180000}"/>
    <cellStyle name="20% - Akzent3 9 5 2 2 3" xfId="6258" xr:uid="{00000000-0005-0000-0000-00006E180000}"/>
    <cellStyle name="20% - Akzent3 9 5 2 2 3 2" xfId="6259" xr:uid="{00000000-0005-0000-0000-00006F180000}"/>
    <cellStyle name="20% - Akzent3 9 5 2 2 4" xfId="6260" xr:uid="{00000000-0005-0000-0000-000070180000}"/>
    <cellStyle name="20% - Akzent3 9 5 2 3" xfId="6261" xr:uid="{00000000-0005-0000-0000-000071180000}"/>
    <cellStyle name="20% - Akzent3 9 5 2 3 2" xfId="6262" xr:uid="{00000000-0005-0000-0000-000072180000}"/>
    <cellStyle name="20% - Akzent3 9 5 2 3 2 2" xfId="6263" xr:uid="{00000000-0005-0000-0000-000073180000}"/>
    <cellStyle name="20% - Akzent3 9 5 2 3 3" xfId="6264" xr:uid="{00000000-0005-0000-0000-000074180000}"/>
    <cellStyle name="20% - Akzent3 9 5 2 3 3 2" xfId="6265" xr:uid="{00000000-0005-0000-0000-000075180000}"/>
    <cellStyle name="20% - Akzent3 9 5 2 3 4" xfId="6266" xr:uid="{00000000-0005-0000-0000-000076180000}"/>
    <cellStyle name="20% - Akzent3 9 5 2 4" xfId="6267" xr:uid="{00000000-0005-0000-0000-000077180000}"/>
    <cellStyle name="20% - Akzent3 9 5 2 4 2" xfId="6268" xr:uid="{00000000-0005-0000-0000-000078180000}"/>
    <cellStyle name="20% - Akzent3 9 5 2 4 2 2" xfId="6269" xr:uid="{00000000-0005-0000-0000-000079180000}"/>
    <cellStyle name="20% - Akzent3 9 5 2 4 3" xfId="6270" xr:uid="{00000000-0005-0000-0000-00007A180000}"/>
    <cellStyle name="20% - Akzent3 9 5 2 4 3 2" xfId="6271" xr:uid="{00000000-0005-0000-0000-00007B180000}"/>
    <cellStyle name="20% - Akzent3 9 5 2 4 4" xfId="6272" xr:uid="{00000000-0005-0000-0000-00007C180000}"/>
    <cellStyle name="20% - Akzent3 9 5 2 5" xfId="6273" xr:uid="{00000000-0005-0000-0000-00007D180000}"/>
    <cellStyle name="20% - Akzent3 9 5 2 5 2" xfId="6274" xr:uid="{00000000-0005-0000-0000-00007E180000}"/>
    <cellStyle name="20% - Akzent3 9 5 2 6" xfId="6275" xr:uid="{00000000-0005-0000-0000-00007F180000}"/>
    <cellStyle name="20% - Akzent3 9 5 2 6 2" xfId="6276" xr:uid="{00000000-0005-0000-0000-000080180000}"/>
    <cellStyle name="20% - Akzent3 9 5 2 7" xfId="6277" xr:uid="{00000000-0005-0000-0000-000081180000}"/>
    <cellStyle name="20% - Akzent3 9 5 3" xfId="6278" xr:uid="{00000000-0005-0000-0000-000082180000}"/>
    <cellStyle name="20% - Akzent3 9 5 3 2" xfId="6279" xr:uid="{00000000-0005-0000-0000-000083180000}"/>
    <cellStyle name="20% - Akzent3 9 5 3 2 2" xfId="6280" xr:uid="{00000000-0005-0000-0000-000084180000}"/>
    <cellStyle name="20% - Akzent3 9 5 3 3" xfId="6281" xr:uid="{00000000-0005-0000-0000-000085180000}"/>
    <cellStyle name="20% - Akzent3 9 5 3 3 2" xfId="6282" xr:uid="{00000000-0005-0000-0000-000086180000}"/>
    <cellStyle name="20% - Akzent3 9 5 3 4" xfId="6283" xr:uid="{00000000-0005-0000-0000-000087180000}"/>
    <cellStyle name="20% - Akzent3 9 5 4" xfId="6284" xr:uid="{00000000-0005-0000-0000-000088180000}"/>
    <cellStyle name="20% - Akzent3 9 5 4 2" xfId="6285" xr:uid="{00000000-0005-0000-0000-000089180000}"/>
    <cellStyle name="20% - Akzent3 9 5 4 2 2" xfId="6286" xr:uid="{00000000-0005-0000-0000-00008A180000}"/>
    <cellStyle name="20% - Akzent3 9 5 4 3" xfId="6287" xr:uid="{00000000-0005-0000-0000-00008B180000}"/>
    <cellStyle name="20% - Akzent3 9 5 4 3 2" xfId="6288" xr:uid="{00000000-0005-0000-0000-00008C180000}"/>
    <cellStyle name="20% - Akzent3 9 5 4 4" xfId="6289" xr:uid="{00000000-0005-0000-0000-00008D180000}"/>
    <cellStyle name="20% - Akzent3 9 5 5" xfId="6290" xr:uid="{00000000-0005-0000-0000-00008E180000}"/>
    <cellStyle name="20% - Akzent3 9 5 5 2" xfId="6291" xr:uid="{00000000-0005-0000-0000-00008F180000}"/>
    <cellStyle name="20% - Akzent3 9 5 5 2 2" xfId="6292" xr:uid="{00000000-0005-0000-0000-000090180000}"/>
    <cellStyle name="20% - Akzent3 9 5 5 3" xfId="6293" xr:uid="{00000000-0005-0000-0000-000091180000}"/>
    <cellStyle name="20% - Akzent3 9 5 5 3 2" xfId="6294" xr:uid="{00000000-0005-0000-0000-000092180000}"/>
    <cellStyle name="20% - Akzent3 9 5 5 4" xfId="6295" xr:uid="{00000000-0005-0000-0000-000093180000}"/>
    <cellStyle name="20% - Akzent3 9 5 6" xfId="6296" xr:uid="{00000000-0005-0000-0000-000094180000}"/>
    <cellStyle name="20% - Akzent3 9 5 6 2" xfId="6297" xr:uid="{00000000-0005-0000-0000-000095180000}"/>
    <cellStyle name="20% - Akzent3 9 5 7" xfId="6298" xr:uid="{00000000-0005-0000-0000-000096180000}"/>
    <cellStyle name="20% - Akzent3 9 5 7 2" xfId="6299" xr:uid="{00000000-0005-0000-0000-000097180000}"/>
    <cellStyle name="20% - Akzent3 9 5 8" xfId="6300" xr:uid="{00000000-0005-0000-0000-000098180000}"/>
    <cellStyle name="20% - Akzent3 9 6" xfId="6301" xr:uid="{00000000-0005-0000-0000-000099180000}"/>
    <cellStyle name="20% - Akzent3 9 6 2" xfId="6302" xr:uid="{00000000-0005-0000-0000-00009A180000}"/>
    <cellStyle name="20% - Akzent3 9 6 2 2" xfId="6303" xr:uid="{00000000-0005-0000-0000-00009B180000}"/>
    <cellStyle name="20% - Akzent3 9 6 2 2 2" xfId="6304" xr:uid="{00000000-0005-0000-0000-00009C180000}"/>
    <cellStyle name="20% - Akzent3 9 6 2 2 2 2" xfId="6305" xr:uid="{00000000-0005-0000-0000-00009D180000}"/>
    <cellStyle name="20% - Akzent3 9 6 2 2 3" xfId="6306" xr:uid="{00000000-0005-0000-0000-00009E180000}"/>
    <cellStyle name="20% - Akzent3 9 6 2 2 3 2" xfId="6307" xr:uid="{00000000-0005-0000-0000-00009F180000}"/>
    <cellStyle name="20% - Akzent3 9 6 2 2 4" xfId="6308" xr:uid="{00000000-0005-0000-0000-0000A0180000}"/>
    <cellStyle name="20% - Akzent3 9 6 2 3" xfId="6309" xr:uid="{00000000-0005-0000-0000-0000A1180000}"/>
    <cellStyle name="20% - Akzent3 9 6 2 3 2" xfId="6310" xr:uid="{00000000-0005-0000-0000-0000A2180000}"/>
    <cellStyle name="20% - Akzent3 9 6 2 3 2 2" xfId="6311" xr:uid="{00000000-0005-0000-0000-0000A3180000}"/>
    <cellStyle name="20% - Akzent3 9 6 2 3 3" xfId="6312" xr:uid="{00000000-0005-0000-0000-0000A4180000}"/>
    <cellStyle name="20% - Akzent3 9 6 2 3 3 2" xfId="6313" xr:uid="{00000000-0005-0000-0000-0000A5180000}"/>
    <cellStyle name="20% - Akzent3 9 6 2 3 4" xfId="6314" xr:uid="{00000000-0005-0000-0000-0000A6180000}"/>
    <cellStyle name="20% - Akzent3 9 6 2 4" xfId="6315" xr:uid="{00000000-0005-0000-0000-0000A7180000}"/>
    <cellStyle name="20% - Akzent3 9 6 2 4 2" xfId="6316" xr:uid="{00000000-0005-0000-0000-0000A8180000}"/>
    <cellStyle name="20% - Akzent3 9 6 2 4 2 2" xfId="6317" xr:uid="{00000000-0005-0000-0000-0000A9180000}"/>
    <cellStyle name="20% - Akzent3 9 6 2 4 3" xfId="6318" xr:uid="{00000000-0005-0000-0000-0000AA180000}"/>
    <cellStyle name="20% - Akzent3 9 6 2 4 3 2" xfId="6319" xr:uid="{00000000-0005-0000-0000-0000AB180000}"/>
    <cellStyle name="20% - Akzent3 9 6 2 4 4" xfId="6320" xr:uid="{00000000-0005-0000-0000-0000AC180000}"/>
    <cellStyle name="20% - Akzent3 9 6 2 5" xfId="6321" xr:uid="{00000000-0005-0000-0000-0000AD180000}"/>
    <cellStyle name="20% - Akzent3 9 6 2 5 2" xfId="6322" xr:uid="{00000000-0005-0000-0000-0000AE180000}"/>
    <cellStyle name="20% - Akzent3 9 6 2 6" xfId="6323" xr:uid="{00000000-0005-0000-0000-0000AF180000}"/>
    <cellStyle name="20% - Akzent3 9 6 2 6 2" xfId="6324" xr:uid="{00000000-0005-0000-0000-0000B0180000}"/>
    <cellStyle name="20% - Akzent3 9 6 2 7" xfId="6325" xr:uid="{00000000-0005-0000-0000-0000B1180000}"/>
    <cellStyle name="20% - Akzent3 9 6 3" xfId="6326" xr:uid="{00000000-0005-0000-0000-0000B2180000}"/>
    <cellStyle name="20% - Akzent3 9 6 3 2" xfId="6327" xr:uid="{00000000-0005-0000-0000-0000B3180000}"/>
    <cellStyle name="20% - Akzent3 9 6 3 2 2" xfId="6328" xr:uid="{00000000-0005-0000-0000-0000B4180000}"/>
    <cellStyle name="20% - Akzent3 9 6 3 3" xfId="6329" xr:uid="{00000000-0005-0000-0000-0000B5180000}"/>
    <cellStyle name="20% - Akzent3 9 6 3 3 2" xfId="6330" xr:uid="{00000000-0005-0000-0000-0000B6180000}"/>
    <cellStyle name="20% - Akzent3 9 6 3 4" xfId="6331" xr:uid="{00000000-0005-0000-0000-0000B7180000}"/>
    <cellStyle name="20% - Akzent3 9 6 4" xfId="6332" xr:uid="{00000000-0005-0000-0000-0000B8180000}"/>
    <cellStyle name="20% - Akzent3 9 6 4 2" xfId="6333" xr:uid="{00000000-0005-0000-0000-0000B9180000}"/>
    <cellStyle name="20% - Akzent3 9 6 4 2 2" xfId="6334" xr:uid="{00000000-0005-0000-0000-0000BA180000}"/>
    <cellStyle name="20% - Akzent3 9 6 4 3" xfId="6335" xr:uid="{00000000-0005-0000-0000-0000BB180000}"/>
    <cellStyle name="20% - Akzent3 9 6 4 3 2" xfId="6336" xr:uid="{00000000-0005-0000-0000-0000BC180000}"/>
    <cellStyle name="20% - Akzent3 9 6 4 4" xfId="6337" xr:uid="{00000000-0005-0000-0000-0000BD180000}"/>
    <cellStyle name="20% - Akzent3 9 6 5" xfId="6338" xr:uid="{00000000-0005-0000-0000-0000BE180000}"/>
    <cellStyle name="20% - Akzent3 9 6 5 2" xfId="6339" xr:uid="{00000000-0005-0000-0000-0000BF180000}"/>
    <cellStyle name="20% - Akzent3 9 6 5 2 2" xfId="6340" xr:uid="{00000000-0005-0000-0000-0000C0180000}"/>
    <cellStyle name="20% - Akzent3 9 6 5 3" xfId="6341" xr:uid="{00000000-0005-0000-0000-0000C1180000}"/>
    <cellStyle name="20% - Akzent3 9 6 5 3 2" xfId="6342" xr:uid="{00000000-0005-0000-0000-0000C2180000}"/>
    <cellStyle name="20% - Akzent3 9 6 5 4" xfId="6343" xr:uid="{00000000-0005-0000-0000-0000C3180000}"/>
    <cellStyle name="20% - Akzent3 9 6 6" xfId="6344" xr:uid="{00000000-0005-0000-0000-0000C4180000}"/>
    <cellStyle name="20% - Akzent3 9 6 6 2" xfId="6345" xr:uid="{00000000-0005-0000-0000-0000C5180000}"/>
    <cellStyle name="20% - Akzent3 9 6 7" xfId="6346" xr:uid="{00000000-0005-0000-0000-0000C6180000}"/>
    <cellStyle name="20% - Akzent3 9 6 7 2" xfId="6347" xr:uid="{00000000-0005-0000-0000-0000C7180000}"/>
    <cellStyle name="20% - Akzent3 9 6 8" xfId="6348" xr:uid="{00000000-0005-0000-0000-0000C8180000}"/>
    <cellStyle name="20% - Akzent3 9 7" xfId="6349" xr:uid="{00000000-0005-0000-0000-0000C9180000}"/>
    <cellStyle name="20% - Akzent3 9 7 2" xfId="6350" xr:uid="{00000000-0005-0000-0000-0000CA180000}"/>
    <cellStyle name="20% - Akzent3 9 7 2 2" xfId="6351" xr:uid="{00000000-0005-0000-0000-0000CB180000}"/>
    <cellStyle name="20% - Akzent3 9 7 2 2 2" xfId="6352" xr:uid="{00000000-0005-0000-0000-0000CC180000}"/>
    <cellStyle name="20% - Akzent3 9 7 2 2 2 2" xfId="6353" xr:uid="{00000000-0005-0000-0000-0000CD180000}"/>
    <cellStyle name="20% - Akzent3 9 7 2 2 3" xfId="6354" xr:uid="{00000000-0005-0000-0000-0000CE180000}"/>
    <cellStyle name="20% - Akzent3 9 7 2 2 3 2" xfId="6355" xr:uid="{00000000-0005-0000-0000-0000CF180000}"/>
    <cellStyle name="20% - Akzent3 9 7 2 2 4" xfId="6356" xr:uid="{00000000-0005-0000-0000-0000D0180000}"/>
    <cellStyle name="20% - Akzent3 9 7 2 3" xfId="6357" xr:uid="{00000000-0005-0000-0000-0000D1180000}"/>
    <cellStyle name="20% - Akzent3 9 7 2 3 2" xfId="6358" xr:uid="{00000000-0005-0000-0000-0000D2180000}"/>
    <cellStyle name="20% - Akzent3 9 7 2 3 2 2" xfId="6359" xr:uid="{00000000-0005-0000-0000-0000D3180000}"/>
    <cellStyle name="20% - Akzent3 9 7 2 3 3" xfId="6360" xr:uid="{00000000-0005-0000-0000-0000D4180000}"/>
    <cellStyle name="20% - Akzent3 9 7 2 3 3 2" xfId="6361" xr:uid="{00000000-0005-0000-0000-0000D5180000}"/>
    <cellStyle name="20% - Akzent3 9 7 2 3 4" xfId="6362" xr:uid="{00000000-0005-0000-0000-0000D6180000}"/>
    <cellStyle name="20% - Akzent3 9 7 2 4" xfId="6363" xr:uid="{00000000-0005-0000-0000-0000D7180000}"/>
    <cellStyle name="20% - Akzent3 9 7 2 4 2" xfId="6364" xr:uid="{00000000-0005-0000-0000-0000D8180000}"/>
    <cellStyle name="20% - Akzent3 9 7 2 4 2 2" xfId="6365" xr:uid="{00000000-0005-0000-0000-0000D9180000}"/>
    <cellStyle name="20% - Akzent3 9 7 2 4 3" xfId="6366" xr:uid="{00000000-0005-0000-0000-0000DA180000}"/>
    <cellStyle name="20% - Akzent3 9 7 2 4 3 2" xfId="6367" xr:uid="{00000000-0005-0000-0000-0000DB180000}"/>
    <cellStyle name="20% - Akzent3 9 7 2 4 4" xfId="6368" xr:uid="{00000000-0005-0000-0000-0000DC180000}"/>
    <cellStyle name="20% - Akzent3 9 7 2 5" xfId="6369" xr:uid="{00000000-0005-0000-0000-0000DD180000}"/>
    <cellStyle name="20% - Akzent3 9 7 2 5 2" xfId="6370" xr:uid="{00000000-0005-0000-0000-0000DE180000}"/>
    <cellStyle name="20% - Akzent3 9 7 2 6" xfId="6371" xr:uid="{00000000-0005-0000-0000-0000DF180000}"/>
    <cellStyle name="20% - Akzent3 9 7 2 6 2" xfId="6372" xr:uid="{00000000-0005-0000-0000-0000E0180000}"/>
    <cellStyle name="20% - Akzent3 9 7 2 7" xfId="6373" xr:uid="{00000000-0005-0000-0000-0000E1180000}"/>
    <cellStyle name="20% - Akzent3 9 7 3" xfId="6374" xr:uid="{00000000-0005-0000-0000-0000E2180000}"/>
    <cellStyle name="20% - Akzent3 9 7 3 2" xfId="6375" xr:uid="{00000000-0005-0000-0000-0000E3180000}"/>
    <cellStyle name="20% - Akzent3 9 7 3 2 2" xfId="6376" xr:uid="{00000000-0005-0000-0000-0000E4180000}"/>
    <cellStyle name="20% - Akzent3 9 7 3 3" xfId="6377" xr:uid="{00000000-0005-0000-0000-0000E5180000}"/>
    <cellStyle name="20% - Akzent3 9 7 3 3 2" xfId="6378" xr:uid="{00000000-0005-0000-0000-0000E6180000}"/>
    <cellStyle name="20% - Akzent3 9 7 3 4" xfId="6379" xr:uid="{00000000-0005-0000-0000-0000E7180000}"/>
    <cellStyle name="20% - Akzent3 9 7 4" xfId="6380" xr:uid="{00000000-0005-0000-0000-0000E8180000}"/>
    <cellStyle name="20% - Akzent3 9 7 4 2" xfId="6381" xr:uid="{00000000-0005-0000-0000-0000E9180000}"/>
    <cellStyle name="20% - Akzent3 9 7 4 2 2" xfId="6382" xr:uid="{00000000-0005-0000-0000-0000EA180000}"/>
    <cellStyle name="20% - Akzent3 9 7 4 3" xfId="6383" xr:uid="{00000000-0005-0000-0000-0000EB180000}"/>
    <cellStyle name="20% - Akzent3 9 7 4 3 2" xfId="6384" xr:uid="{00000000-0005-0000-0000-0000EC180000}"/>
    <cellStyle name="20% - Akzent3 9 7 4 4" xfId="6385" xr:uid="{00000000-0005-0000-0000-0000ED180000}"/>
    <cellStyle name="20% - Akzent3 9 7 5" xfId="6386" xr:uid="{00000000-0005-0000-0000-0000EE180000}"/>
    <cellStyle name="20% - Akzent3 9 7 5 2" xfId="6387" xr:uid="{00000000-0005-0000-0000-0000EF180000}"/>
    <cellStyle name="20% - Akzent3 9 7 5 2 2" xfId="6388" xr:uid="{00000000-0005-0000-0000-0000F0180000}"/>
    <cellStyle name="20% - Akzent3 9 7 5 3" xfId="6389" xr:uid="{00000000-0005-0000-0000-0000F1180000}"/>
    <cellStyle name="20% - Akzent3 9 7 5 3 2" xfId="6390" xr:uid="{00000000-0005-0000-0000-0000F2180000}"/>
    <cellStyle name="20% - Akzent3 9 7 5 4" xfId="6391" xr:uid="{00000000-0005-0000-0000-0000F3180000}"/>
    <cellStyle name="20% - Akzent3 9 7 6" xfId="6392" xr:uid="{00000000-0005-0000-0000-0000F4180000}"/>
    <cellStyle name="20% - Akzent3 9 7 6 2" xfId="6393" xr:uid="{00000000-0005-0000-0000-0000F5180000}"/>
    <cellStyle name="20% - Akzent3 9 7 7" xfId="6394" xr:uid="{00000000-0005-0000-0000-0000F6180000}"/>
    <cellStyle name="20% - Akzent3 9 7 7 2" xfId="6395" xr:uid="{00000000-0005-0000-0000-0000F7180000}"/>
    <cellStyle name="20% - Akzent3 9 7 8" xfId="6396" xr:uid="{00000000-0005-0000-0000-0000F8180000}"/>
    <cellStyle name="20% - Akzent4 10" xfId="6397" xr:uid="{00000000-0005-0000-0000-0000F9180000}"/>
    <cellStyle name="20% - Akzent4 10 2" xfId="6398" xr:uid="{00000000-0005-0000-0000-0000FA180000}"/>
    <cellStyle name="20% - Akzent4 10 2 2" xfId="6399" xr:uid="{00000000-0005-0000-0000-0000FB180000}"/>
    <cellStyle name="20% - Akzent4 10 2 2 2" xfId="6400" xr:uid="{00000000-0005-0000-0000-0000FC180000}"/>
    <cellStyle name="20% - Akzent4 10 2 2 2 2" xfId="6401" xr:uid="{00000000-0005-0000-0000-0000FD180000}"/>
    <cellStyle name="20% - Akzent4 10 2 2 2 2 2" xfId="6402" xr:uid="{00000000-0005-0000-0000-0000FE180000}"/>
    <cellStyle name="20% - Akzent4 10 2 2 2 3" xfId="6403" xr:uid="{00000000-0005-0000-0000-0000FF180000}"/>
    <cellStyle name="20% - Akzent4 10 2 2 2 3 2" xfId="6404" xr:uid="{00000000-0005-0000-0000-000000190000}"/>
    <cellStyle name="20% - Akzent4 10 2 2 2 4" xfId="6405" xr:uid="{00000000-0005-0000-0000-000001190000}"/>
    <cellStyle name="20% - Akzent4 10 2 2 3" xfId="6406" xr:uid="{00000000-0005-0000-0000-000002190000}"/>
    <cellStyle name="20% - Akzent4 10 2 2 3 2" xfId="6407" xr:uid="{00000000-0005-0000-0000-000003190000}"/>
    <cellStyle name="20% - Akzent4 10 2 2 3 2 2" xfId="6408" xr:uid="{00000000-0005-0000-0000-000004190000}"/>
    <cellStyle name="20% - Akzent4 10 2 2 3 3" xfId="6409" xr:uid="{00000000-0005-0000-0000-000005190000}"/>
    <cellStyle name="20% - Akzent4 10 2 2 3 3 2" xfId="6410" xr:uid="{00000000-0005-0000-0000-000006190000}"/>
    <cellStyle name="20% - Akzent4 10 2 2 3 4" xfId="6411" xr:uid="{00000000-0005-0000-0000-000007190000}"/>
    <cellStyle name="20% - Akzent4 10 2 2 4" xfId="6412" xr:uid="{00000000-0005-0000-0000-000008190000}"/>
    <cellStyle name="20% - Akzent4 10 2 2 4 2" xfId="6413" xr:uid="{00000000-0005-0000-0000-000009190000}"/>
    <cellStyle name="20% - Akzent4 10 2 2 4 2 2" xfId="6414" xr:uid="{00000000-0005-0000-0000-00000A190000}"/>
    <cellStyle name="20% - Akzent4 10 2 2 4 3" xfId="6415" xr:uid="{00000000-0005-0000-0000-00000B190000}"/>
    <cellStyle name="20% - Akzent4 10 2 2 4 3 2" xfId="6416" xr:uid="{00000000-0005-0000-0000-00000C190000}"/>
    <cellStyle name="20% - Akzent4 10 2 2 4 4" xfId="6417" xr:uid="{00000000-0005-0000-0000-00000D190000}"/>
    <cellStyle name="20% - Akzent4 10 2 2 5" xfId="6418" xr:uid="{00000000-0005-0000-0000-00000E190000}"/>
    <cellStyle name="20% - Akzent4 10 2 2 5 2" xfId="6419" xr:uid="{00000000-0005-0000-0000-00000F190000}"/>
    <cellStyle name="20% - Akzent4 10 2 2 6" xfId="6420" xr:uid="{00000000-0005-0000-0000-000010190000}"/>
    <cellStyle name="20% - Akzent4 10 2 2 6 2" xfId="6421" xr:uid="{00000000-0005-0000-0000-000011190000}"/>
    <cellStyle name="20% - Akzent4 10 2 2 7" xfId="6422" xr:uid="{00000000-0005-0000-0000-000012190000}"/>
    <cellStyle name="20% - Akzent4 10 2 3" xfId="6423" xr:uid="{00000000-0005-0000-0000-000013190000}"/>
    <cellStyle name="20% - Akzent4 10 2 3 2" xfId="6424" xr:uid="{00000000-0005-0000-0000-000014190000}"/>
    <cellStyle name="20% - Akzent4 10 2 3 2 2" xfId="6425" xr:uid="{00000000-0005-0000-0000-000015190000}"/>
    <cellStyle name="20% - Akzent4 10 2 3 3" xfId="6426" xr:uid="{00000000-0005-0000-0000-000016190000}"/>
    <cellStyle name="20% - Akzent4 10 2 3 3 2" xfId="6427" xr:uid="{00000000-0005-0000-0000-000017190000}"/>
    <cellStyle name="20% - Akzent4 10 2 3 4" xfId="6428" xr:uid="{00000000-0005-0000-0000-000018190000}"/>
    <cellStyle name="20% - Akzent4 10 2 4" xfId="6429" xr:uid="{00000000-0005-0000-0000-000019190000}"/>
    <cellStyle name="20% - Akzent4 10 2 4 2" xfId="6430" xr:uid="{00000000-0005-0000-0000-00001A190000}"/>
    <cellStyle name="20% - Akzent4 10 2 4 2 2" xfId="6431" xr:uid="{00000000-0005-0000-0000-00001B190000}"/>
    <cellStyle name="20% - Akzent4 10 2 4 3" xfId="6432" xr:uid="{00000000-0005-0000-0000-00001C190000}"/>
    <cellStyle name="20% - Akzent4 10 2 4 3 2" xfId="6433" xr:uid="{00000000-0005-0000-0000-00001D190000}"/>
    <cellStyle name="20% - Akzent4 10 2 4 4" xfId="6434" xr:uid="{00000000-0005-0000-0000-00001E190000}"/>
    <cellStyle name="20% - Akzent4 10 2 5" xfId="6435" xr:uid="{00000000-0005-0000-0000-00001F190000}"/>
    <cellStyle name="20% - Akzent4 10 2 5 2" xfId="6436" xr:uid="{00000000-0005-0000-0000-000020190000}"/>
    <cellStyle name="20% - Akzent4 10 2 5 2 2" xfId="6437" xr:uid="{00000000-0005-0000-0000-000021190000}"/>
    <cellStyle name="20% - Akzent4 10 2 5 3" xfId="6438" xr:uid="{00000000-0005-0000-0000-000022190000}"/>
    <cellStyle name="20% - Akzent4 10 2 5 3 2" xfId="6439" xr:uid="{00000000-0005-0000-0000-000023190000}"/>
    <cellStyle name="20% - Akzent4 10 2 5 4" xfId="6440" xr:uid="{00000000-0005-0000-0000-000024190000}"/>
    <cellStyle name="20% - Akzent4 10 2 6" xfId="6441" xr:uid="{00000000-0005-0000-0000-000025190000}"/>
    <cellStyle name="20% - Akzent4 10 2 6 2" xfId="6442" xr:uid="{00000000-0005-0000-0000-000026190000}"/>
    <cellStyle name="20% - Akzent4 10 2 7" xfId="6443" xr:uid="{00000000-0005-0000-0000-000027190000}"/>
    <cellStyle name="20% - Akzent4 10 2 7 2" xfId="6444" xr:uid="{00000000-0005-0000-0000-000028190000}"/>
    <cellStyle name="20% - Akzent4 10 2 8" xfId="6445" xr:uid="{00000000-0005-0000-0000-000029190000}"/>
    <cellStyle name="20% - Akzent4 10 3" xfId="6446" xr:uid="{00000000-0005-0000-0000-00002A190000}"/>
    <cellStyle name="20% - Akzent4 10 3 2" xfId="6447" xr:uid="{00000000-0005-0000-0000-00002B190000}"/>
    <cellStyle name="20% - Akzent4 10 3 2 2" xfId="6448" xr:uid="{00000000-0005-0000-0000-00002C190000}"/>
    <cellStyle name="20% - Akzent4 10 3 2 2 2" xfId="6449" xr:uid="{00000000-0005-0000-0000-00002D190000}"/>
    <cellStyle name="20% - Akzent4 10 3 2 2 2 2" xfId="6450" xr:uid="{00000000-0005-0000-0000-00002E190000}"/>
    <cellStyle name="20% - Akzent4 10 3 2 2 3" xfId="6451" xr:uid="{00000000-0005-0000-0000-00002F190000}"/>
    <cellStyle name="20% - Akzent4 10 3 2 2 3 2" xfId="6452" xr:uid="{00000000-0005-0000-0000-000030190000}"/>
    <cellStyle name="20% - Akzent4 10 3 2 2 4" xfId="6453" xr:uid="{00000000-0005-0000-0000-000031190000}"/>
    <cellStyle name="20% - Akzent4 10 3 2 3" xfId="6454" xr:uid="{00000000-0005-0000-0000-000032190000}"/>
    <cellStyle name="20% - Akzent4 10 3 2 3 2" xfId="6455" xr:uid="{00000000-0005-0000-0000-000033190000}"/>
    <cellStyle name="20% - Akzent4 10 3 2 3 2 2" xfId="6456" xr:uid="{00000000-0005-0000-0000-000034190000}"/>
    <cellStyle name="20% - Akzent4 10 3 2 3 3" xfId="6457" xr:uid="{00000000-0005-0000-0000-000035190000}"/>
    <cellStyle name="20% - Akzent4 10 3 2 3 3 2" xfId="6458" xr:uid="{00000000-0005-0000-0000-000036190000}"/>
    <cellStyle name="20% - Akzent4 10 3 2 3 4" xfId="6459" xr:uid="{00000000-0005-0000-0000-000037190000}"/>
    <cellStyle name="20% - Akzent4 10 3 2 4" xfId="6460" xr:uid="{00000000-0005-0000-0000-000038190000}"/>
    <cellStyle name="20% - Akzent4 10 3 2 4 2" xfId="6461" xr:uid="{00000000-0005-0000-0000-000039190000}"/>
    <cellStyle name="20% - Akzent4 10 3 2 4 2 2" xfId="6462" xr:uid="{00000000-0005-0000-0000-00003A190000}"/>
    <cellStyle name="20% - Akzent4 10 3 2 4 3" xfId="6463" xr:uid="{00000000-0005-0000-0000-00003B190000}"/>
    <cellStyle name="20% - Akzent4 10 3 2 4 3 2" xfId="6464" xr:uid="{00000000-0005-0000-0000-00003C190000}"/>
    <cellStyle name="20% - Akzent4 10 3 2 4 4" xfId="6465" xr:uid="{00000000-0005-0000-0000-00003D190000}"/>
    <cellStyle name="20% - Akzent4 10 3 2 5" xfId="6466" xr:uid="{00000000-0005-0000-0000-00003E190000}"/>
    <cellStyle name="20% - Akzent4 10 3 2 5 2" xfId="6467" xr:uid="{00000000-0005-0000-0000-00003F190000}"/>
    <cellStyle name="20% - Akzent4 10 3 2 6" xfId="6468" xr:uid="{00000000-0005-0000-0000-000040190000}"/>
    <cellStyle name="20% - Akzent4 10 3 2 6 2" xfId="6469" xr:uid="{00000000-0005-0000-0000-000041190000}"/>
    <cellStyle name="20% - Akzent4 10 3 2 7" xfId="6470" xr:uid="{00000000-0005-0000-0000-000042190000}"/>
    <cellStyle name="20% - Akzent4 10 3 3" xfId="6471" xr:uid="{00000000-0005-0000-0000-000043190000}"/>
    <cellStyle name="20% - Akzent4 10 3 3 2" xfId="6472" xr:uid="{00000000-0005-0000-0000-000044190000}"/>
    <cellStyle name="20% - Akzent4 10 3 3 2 2" xfId="6473" xr:uid="{00000000-0005-0000-0000-000045190000}"/>
    <cellStyle name="20% - Akzent4 10 3 3 3" xfId="6474" xr:uid="{00000000-0005-0000-0000-000046190000}"/>
    <cellStyle name="20% - Akzent4 10 3 3 3 2" xfId="6475" xr:uid="{00000000-0005-0000-0000-000047190000}"/>
    <cellStyle name="20% - Akzent4 10 3 3 4" xfId="6476" xr:uid="{00000000-0005-0000-0000-000048190000}"/>
    <cellStyle name="20% - Akzent4 10 3 4" xfId="6477" xr:uid="{00000000-0005-0000-0000-000049190000}"/>
    <cellStyle name="20% - Akzent4 10 3 4 2" xfId="6478" xr:uid="{00000000-0005-0000-0000-00004A190000}"/>
    <cellStyle name="20% - Akzent4 10 3 4 2 2" xfId="6479" xr:uid="{00000000-0005-0000-0000-00004B190000}"/>
    <cellStyle name="20% - Akzent4 10 3 4 3" xfId="6480" xr:uid="{00000000-0005-0000-0000-00004C190000}"/>
    <cellStyle name="20% - Akzent4 10 3 4 3 2" xfId="6481" xr:uid="{00000000-0005-0000-0000-00004D190000}"/>
    <cellStyle name="20% - Akzent4 10 3 4 4" xfId="6482" xr:uid="{00000000-0005-0000-0000-00004E190000}"/>
    <cellStyle name="20% - Akzent4 10 3 5" xfId="6483" xr:uid="{00000000-0005-0000-0000-00004F190000}"/>
    <cellStyle name="20% - Akzent4 10 3 5 2" xfId="6484" xr:uid="{00000000-0005-0000-0000-000050190000}"/>
    <cellStyle name="20% - Akzent4 10 3 5 2 2" xfId="6485" xr:uid="{00000000-0005-0000-0000-000051190000}"/>
    <cellStyle name="20% - Akzent4 10 3 5 3" xfId="6486" xr:uid="{00000000-0005-0000-0000-000052190000}"/>
    <cellStyle name="20% - Akzent4 10 3 5 3 2" xfId="6487" xr:uid="{00000000-0005-0000-0000-000053190000}"/>
    <cellStyle name="20% - Akzent4 10 3 5 4" xfId="6488" xr:uid="{00000000-0005-0000-0000-000054190000}"/>
    <cellStyle name="20% - Akzent4 10 3 6" xfId="6489" xr:uid="{00000000-0005-0000-0000-000055190000}"/>
    <cellStyle name="20% - Akzent4 10 3 6 2" xfId="6490" xr:uid="{00000000-0005-0000-0000-000056190000}"/>
    <cellStyle name="20% - Akzent4 10 3 7" xfId="6491" xr:uid="{00000000-0005-0000-0000-000057190000}"/>
    <cellStyle name="20% - Akzent4 10 3 7 2" xfId="6492" xr:uid="{00000000-0005-0000-0000-000058190000}"/>
    <cellStyle name="20% - Akzent4 10 3 8" xfId="6493" xr:uid="{00000000-0005-0000-0000-000059190000}"/>
    <cellStyle name="20% - Akzent4 10 4" xfId="6494" xr:uid="{00000000-0005-0000-0000-00005A190000}"/>
    <cellStyle name="20% - Akzent4 10 4 2" xfId="6495" xr:uid="{00000000-0005-0000-0000-00005B190000}"/>
    <cellStyle name="20% - Akzent4 10 4 2 2" xfId="6496" xr:uid="{00000000-0005-0000-0000-00005C190000}"/>
    <cellStyle name="20% - Akzent4 10 4 2 2 2" xfId="6497" xr:uid="{00000000-0005-0000-0000-00005D190000}"/>
    <cellStyle name="20% - Akzent4 10 4 2 2 2 2" xfId="6498" xr:uid="{00000000-0005-0000-0000-00005E190000}"/>
    <cellStyle name="20% - Akzent4 10 4 2 2 3" xfId="6499" xr:uid="{00000000-0005-0000-0000-00005F190000}"/>
    <cellStyle name="20% - Akzent4 10 4 2 2 3 2" xfId="6500" xr:uid="{00000000-0005-0000-0000-000060190000}"/>
    <cellStyle name="20% - Akzent4 10 4 2 2 4" xfId="6501" xr:uid="{00000000-0005-0000-0000-000061190000}"/>
    <cellStyle name="20% - Akzent4 10 4 2 3" xfId="6502" xr:uid="{00000000-0005-0000-0000-000062190000}"/>
    <cellStyle name="20% - Akzent4 10 4 2 3 2" xfId="6503" xr:uid="{00000000-0005-0000-0000-000063190000}"/>
    <cellStyle name="20% - Akzent4 10 4 2 3 2 2" xfId="6504" xr:uid="{00000000-0005-0000-0000-000064190000}"/>
    <cellStyle name="20% - Akzent4 10 4 2 3 3" xfId="6505" xr:uid="{00000000-0005-0000-0000-000065190000}"/>
    <cellStyle name="20% - Akzent4 10 4 2 3 3 2" xfId="6506" xr:uid="{00000000-0005-0000-0000-000066190000}"/>
    <cellStyle name="20% - Akzent4 10 4 2 3 4" xfId="6507" xr:uid="{00000000-0005-0000-0000-000067190000}"/>
    <cellStyle name="20% - Akzent4 10 4 2 4" xfId="6508" xr:uid="{00000000-0005-0000-0000-000068190000}"/>
    <cellStyle name="20% - Akzent4 10 4 2 4 2" xfId="6509" xr:uid="{00000000-0005-0000-0000-000069190000}"/>
    <cellStyle name="20% - Akzent4 10 4 2 4 2 2" xfId="6510" xr:uid="{00000000-0005-0000-0000-00006A190000}"/>
    <cellStyle name="20% - Akzent4 10 4 2 4 3" xfId="6511" xr:uid="{00000000-0005-0000-0000-00006B190000}"/>
    <cellStyle name="20% - Akzent4 10 4 2 4 3 2" xfId="6512" xr:uid="{00000000-0005-0000-0000-00006C190000}"/>
    <cellStyle name="20% - Akzent4 10 4 2 4 4" xfId="6513" xr:uid="{00000000-0005-0000-0000-00006D190000}"/>
    <cellStyle name="20% - Akzent4 10 4 2 5" xfId="6514" xr:uid="{00000000-0005-0000-0000-00006E190000}"/>
    <cellStyle name="20% - Akzent4 10 4 2 5 2" xfId="6515" xr:uid="{00000000-0005-0000-0000-00006F190000}"/>
    <cellStyle name="20% - Akzent4 10 4 2 6" xfId="6516" xr:uid="{00000000-0005-0000-0000-000070190000}"/>
    <cellStyle name="20% - Akzent4 10 4 2 6 2" xfId="6517" xr:uid="{00000000-0005-0000-0000-000071190000}"/>
    <cellStyle name="20% - Akzent4 10 4 2 7" xfId="6518" xr:uid="{00000000-0005-0000-0000-000072190000}"/>
    <cellStyle name="20% - Akzent4 10 4 3" xfId="6519" xr:uid="{00000000-0005-0000-0000-000073190000}"/>
    <cellStyle name="20% - Akzent4 10 4 3 2" xfId="6520" xr:uid="{00000000-0005-0000-0000-000074190000}"/>
    <cellStyle name="20% - Akzent4 10 4 3 2 2" xfId="6521" xr:uid="{00000000-0005-0000-0000-000075190000}"/>
    <cellStyle name="20% - Akzent4 10 4 3 3" xfId="6522" xr:uid="{00000000-0005-0000-0000-000076190000}"/>
    <cellStyle name="20% - Akzent4 10 4 3 3 2" xfId="6523" xr:uid="{00000000-0005-0000-0000-000077190000}"/>
    <cellStyle name="20% - Akzent4 10 4 3 4" xfId="6524" xr:uid="{00000000-0005-0000-0000-000078190000}"/>
    <cellStyle name="20% - Akzent4 10 4 4" xfId="6525" xr:uid="{00000000-0005-0000-0000-000079190000}"/>
    <cellStyle name="20% - Akzent4 10 4 4 2" xfId="6526" xr:uid="{00000000-0005-0000-0000-00007A190000}"/>
    <cellStyle name="20% - Akzent4 10 4 4 2 2" xfId="6527" xr:uid="{00000000-0005-0000-0000-00007B190000}"/>
    <cellStyle name="20% - Akzent4 10 4 4 3" xfId="6528" xr:uid="{00000000-0005-0000-0000-00007C190000}"/>
    <cellStyle name="20% - Akzent4 10 4 4 3 2" xfId="6529" xr:uid="{00000000-0005-0000-0000-00007D190000}"/>
    <cellStyle name="20% - Akzent4 10 4 4 4" xfId="6530" xr:uid="{00000000-0005-0000-0000-00007E190000}"/>
    <cellStyle name="20% - Akzent4 10 4 5" xfId="6531" xr:uid="{00000000-0005-0000-0000-00007F190000}"/>
    <cellStyle name="20% - Akzent4 10 4 5 2" xfId="6532" xr:uid="{00000000-0005-0000-0000-000080190000}"/>
    <cellStyle name="20% - Akzent4 10 4 5 2 2" xfId="6533" xr:uid="{00000000-0005-0000-0000-000081190000}"/>
    <cellStyle name="20% - Akzent4 10 4 5 3" xfId="6534" xr:uid="{00000000-0005-0000-0000-000082190000}"/>
    <cellStyle name="20% - Akzent4 10 4 5 3 2" xfId="6535" xr:uid="{00000000-0005-0000-0000-000083190000}"/>
    <cellStyle name="20% - Akzent4 10 4 5 4" xfId="6536" xr:uid="{00000000-0005-0000-0000-000084190000}"/>
    <cellStyle name="20% - Akzent4 10 4 6" xfId="6537" xr:uid="{00000000-0005-0000-0000-000085190000}"/>
    <cellStyle name="20% - Akzent4 10 4 6 2" xfId="6538" xr:uid="{00000000-0005-0000-0000-000086190000}"/>
    <cellStyle name="20% - Akzent4 10 4 7" xfId="6539" xr:uid="{00000000-0005-0000-0000-000087190000}"/>
    <cellStyle name="20% - Akzent4 10 4 7 2" xfId="6540" xr:uid="{00000000-0005-0000-0000-000088190000}"/>
    <cellStyle name="20% - Akzent4 10 4 8" xfId="6541" xr:uid="{00000000-0005-0000-0000-000089190000}"/>
    <cellStyle name="20% - Akzent4 10 5" xfId="6542" xr:uid="{00000000-0005-0000-0000-00008A190000}"/>
    <cellStyle name="20% - Akzent4 10 5 2" xfId="6543" xr:uid="{00000000-0005-0000-0000-00008B190000}"/>
    <cellStyle name="20% - Akzent4 10 5 2 2" xfId="6544" xr:uid="{00000000-0005-0000-0000-00008C190000}"/>
    <cellStyle name="20% - Akzent4 10 5 2 2 2" xfId="6545" xr:uid="{00000000-0005-0000-0000-00008D190000}"/>
    <cellStyle name="20% - Akzent4 10 5 2 2 2 2" xfId="6546" xr:uid="{00000000-0005-0000-0000-00008E190000}"/>
    <cellStyle name="20% - Akzent4 10 5 2 2 3" xfId="6547" xr:uid="{00000000-0005-0000-0000-00008F190000}"/>
    <cellStyle name="20% - Akzent4 10 5 2 2 3 2" xfId="6548" xr:uid="{00000000-0005-0000-0000-000090190000}"/>
    <cellStyle name="20% - Akzent4 10 5 2 2 4" xfId="6549" xr:uid="{00000000-0005-0000-0000-000091190000}"/>
    <cellStyle name="20% - Akzent4 10 5 2 3" xfId="6550" xr:uid="{00000000-0005-0000-0000-000092190000}"/>
    <cellStyle name="20% - Akzent4 10 5 2 3 2" xfId="6551" xr:uid="{00000000-0005-0000-0000-000093190000}"/>
    <cellStyle name="20% - Akzent4 10 5 2 3 2 2" xfId="6552" xr:uid="{00000000-0005-0000-0000-000094190000}"/>
    <cellStyle name="20% - Akzent4 10 5 2 3 3" xfId="6553" xr:uid="{00000000-0005-0000-0000-000095190000}"/>
    <cellStyle name="20% - Akzent4 10 5 2 3 3 2" xfId="6554" xr:uid="{00000000-0005-0000-0000-000096190000}"/>
    <cellStyle name="20% - Akzent4 10 5 2 3 4" xfId="6555" xr:uid="{00000000-0005-0000-0000-000097190000}"/>
    <cellStyle name="20% - Akzent4 10 5 2 4" xfId="6556" xr:uid="{00000000-0005-0000-0000-000098190000}"/>
    <cellStyle name="20% - Akzent4 10 5 2 4 2" xfId="6557" xr:uid="{00000000-0005-0000-0000-000099190000}"/>
    <cellStyle name="20% - Akzent4 10 5 2 4 2 2" xfId="6558" xr:uid="{00000000-0005-0000-0000-00009A190000}"/>
    <cellStyle name="20% - Akzent4 10 5 2 4 3" xfId="6559" xr:uid="{00000000-0005-0000-0000-00009B190000}"/>
    <cellStyle name="20% - Akzent4 10 5 2 4 3 2" xfId="6560" xr:uid="{00000000-0005-0000-0000-00009C190000}"/>
    <cellStyle name="20% - Akzent4 10 5 2 4 4" xfId="6561" xr:uid="{00000000-0005-0000-0000-00009D190000}"/>
    <cellStyle name="20% - Akzent4 10 5 2 5" xfId="6562" xr:uid="{00000000-0005-0000-0000-00009E190000}"/>
    <cellStyle name="20% - Akzent4 10 5 2 5 2" xfId="6563" xr:uid="{00000000-0005-0000-0000-00009F190000}"/>
    <cellStyle name="20% - Akzent4 10 5 2 6" xfId="6564" xr:uid="{00000000-0005-0000-0000-0000A0190000}"/>
    <cellStyle name="20% - Akzent4 10 5 2 6 2" xfId="6565" xr:uid="{00000000-0005-0000-0000-0000A1190000}"/>
    <cellStyle name="20% - Akzent4 10 5 2 7" xfId="6566" xr:uid="{00000000-0005-0000-0000-0000A2190000}"/>
    <cellStyle name="20% - Akzent4 10 5 3" xfId="6567" xr:uid="{00000000-0005-0000-0000-0000A3190000}"/>
    <cellStyle name="20% - Akzent4 10 5 3 2" xfId="6568" xr:uid="{00000000-0005-0000-0000-0000A4190000}"/>
    <cellStyle name="20% - Akzent4 10 5 3 2 2" xfId="6569" xr:uid="{00000000-0005-0000-0000-0000A5190000}"/>
    <cellStyle name="20% - Akzent4 10 5 3 3" xfId="6570" xr:uid="{00000000-0005-0000-0000-0000A6190000}"/>
    <cellStyle name="20% - Akzent4 10 5 3 3 2" xfId="6571" xr:uid="{00000000-0005-0000-0000-0000A7190000}"/>
    <cellStyle name="20% - Akzent4 10 5 3 4" xfId="6572" xr:uid="{00000000-0005-0000-0000-0000A8190000}"/>
    <cellStyle name="20% - Akzent4 10 5 4" xfId="6573" xr:uid="{00000000-0005-0000-0000-0000A9190000}"/>
    <cellStyle name="20% - Akzent4 10 5 4 2" xfId="6574" xr:uid="{00000000-0005-0000-0000-0000AA190000}"/>
    <cellStyle name="20% - Akzent4 10 5 4 2 2" xfId="6575" xr:uid="{00000000-0005-0000-0000-0000AB190000}"/>
    <cellStyle name="20% - Akzent4 10 5 4 3" xfId="6576" xr:uid="{00000000-0005-0000-0000-0000AC190000}"/>
    <cellStyle name="20% - Akzent4 10 5 4 3 2" xfId="6577" xr:uid="{00000000-0005-0000-0000-0000AD190000}"/>
    <cellStyle name="20% - Akzent4 10 5 4 4" xfId="6578" xr:uid="{00000000-0005-0000-0000-0000AE190000}"/>
    <cellStyle name="20% - Akzent4 10 5 5" xfId="6579" xr:uid="{00000000-0005-0000-0000-0000AF190000}"/>
    <cellStyle name="20% - Akzent4 10 5 5 2" xfId="6580" xr:uid="{00000000-0005-0000-0000-0000B0190000}"/>
    <cellStyle name="20% - Akzent4 10 5 5 2 2" xfId="6581" xr:uid="{00000000-0005-0000-0000-0000B1190000}"/>
    <cellStyle name="20% - Akzent4 10 5 5 3" xfId="6582" xr:uid="{00000000-0005-0000-0000-0000B2190000}"/>
    <cellStyle name="20% - Akzent4 10 5 5 3 2" xfId="6583" xr:uid="{00000000-0005-0000-0000-0000B3190000}"/>
    <cellStyle name="20% - Akzent4 10 5 5 4" xfId="6584" xr:uid="{00000000-0005-0000-0000-0000B4190000}"/>
    <cellStyle name="20% - Akzent4 10 5 6" xfId="6585" xr:uid="{00000000-0005-0000-0000-0000B5190000}"/>
    <cellStyle name="20% - Akzent4 10 5 6 2" xfId="6586" xr:uid="{00000000-0005-0000-0000-0000B6190000}"/>
    <cellStyle name="20% - Akzent4 10 5 7" xfId="6587" xr:uid="{00000000-0005-0000-0000-0000B7190000}"/>
    <cellStyle name="20% - Akzent4 10 5 7 2" xfId="6588" xr:uid="{00000000-0005-0000-0000-0000B8190000}"/>
    <cellStyle name="20% - Akzent4 10 5 8" xfId="6589" xr:uid="{00000000-0005-0000-0000-0000B9190000}"/>
    <cellStyle name="20% - Akzent4 11" xfId="6590" xr:uid="{00000000-0005-0000-0000-0000BA190000}"/>
    <cellStyle name="20% - Akzent4 11 2" xfId="6591" xr:uid="{00000000-0005-0000-0000-0000BB190000}"/>
    <cellStyle name="20% - Akzent4 11 2 2" xfId="6592" xr:uid="{00000000-0005-0000-0000-0000BC190000}"/>
    <cellStyle name="20% - Akzent4 11 2 2 2" xfId="6593" xr:uid="{00000000-0005-0000-0000-0000BD190000}"/>
    <cellStyle name="20% - Akzent4 11 2 2 2 2" xfId="6594" xr:uid="{00000000-0005-0000-0000-0000BE190000}"/>
    <cellStyle name="20% - Akzent4 11 2 2 2 2 2" xfId="6595" xr:uid="{00000000-0005-0000-0000-0000BF190000}"/>
    <cellStyle name="20% - Akzent4 11 2 2 2 3" xfId="6596" xr:uid="{00000000-0005-0000-0000-0000C0190000}"/>
    <cellStyle name="20% - Akzent4 11 2 2 2 3 2" xfId="6597" xr:uid="{00000000-0005-0000-0000-0000C1190000}"/>
    <cellStyle name="20% - Akzent4 11 2 2 2 4" xfId="6598" xr:uid="{00000000-0005-0000-0000-0000C2190000}"/>
    <cellStyle name="20% - Akzent4 11 2 2 3" xfId="6599" xr:uid="{00000000-0005-0000-0000-0000C3190000}"/>
    <cellStyle name="20% - Akzent4 11 2 2 3 2" xfId="6600" xr:uid="{00000000-0005-0000-0000-0000C4190000}"/>
    <cellStyle name="20% - Akzent4 11 2 2 3 2 2" xfId="6601" xr:uid="{00000000-0005-0000-0000-0000C5190000}"/>
    <cellStyle name="20% - Akzent4 11 2 2 3 3" xfId="6602" xr:uid="{00000000-0005-0000-0000-0000C6190000}"/>
    <cellStyle name="20% - Akzent4 11 2 2 3 3 2" xfId="6603" xr:uid="{00000000-0005-0000-0000-0000C7190000}"/>
    <cellStyle name="20% - Akzent4 11 2 2 3 4" xfId="6604" xr:uid="{00000000-0005-0000-0000-0000C8190000}"/>
    <cellStyle name="20% - Akzent4 11 2 2 4" xfId="6605" xr:uid="{00000000-0005-0000-0000-0000C9190000}"/>
    <cellStyle name="20% - Akzent4 11 2 2 4 2" xfId="6606" xr:uid="{00000000-0005-0000-0000-0000CA190000}"/>
    <cellStyle name="20% - Akzent4 11 2 2 4 2 2" xfId="6607" xr:uid="{00000000-0005-0000-0000-0000CB190000}"/>
    <cellStyle name="20% - Akzent4 11 2 2 4 3" xfId="6608" xr:uid="{00000000-0005-0000-0000-0000CC190000}"/>
    <cellStyle name="20% - Akzent4 11 2 2 4 3 2" xfId="6609" xr:uid="{00000000-0005-0000-0000-0000CD190000}"/>
    <cellStyle name="20% - Akzent4 11 2 2 4 4" xfId="6610" xr:uid="{00000000-0005-0000-0000-0000CE190000}"/>
    <cellStyle name="20% - Akzent4 11 2 2 5" xfId="6611" xr:uid="{00000000-0005-0000-0000-0000CF190000}"/>
    <cellStyle name="20% - Akzent4 11 2 2 5 2" xfId="6612" xr:uid="{00000000-0005-0000-0000-0000D0190000}"/>
    <cellStyle name="20% - Akzent4 11 2 2 6" xfId="6613" xr:uid="{00000000-0005-0000-0000-0000D1190000}"/>
    <cellStyle name="20% - Akzent4 11 2 2 6 2" xfId="6614" xr:uid="{00000000-0005-0000-0000-0000D2190000}"/>
    <cellStyle name="20% - Akzent4 11 2 2 7" xfId="6615" xr:uid="{00000000-0005-0000-0000-0000D3190000}"/>
    <cellStyle name="20% - Akzent4 11 2 3" xfId="6616" xr:uid="{00000000-0005-0000-0000-0000D4190000}"/>
    <cellStyle name="20% - Akzent4 11 2 3 2" xfId="6617" xr:uid="{00000000-0005-0000-0000-0000D5190000}"/>
    <cellStyle name="20% - Akzent4 11 2 3 2 2" xfId="6618" xr:uid="{00000000-0005-0000-0000-0000D6190000}"/>
    <cellStyle name="20% - Akzent4 11 2 3 3" xfId="6619" xr:uid="{00000000-0005-0000-0000-0000D7190000}"/>
    <cellStyle name="20% - Akzent4 11 2 3 3 2" xfId="6620" xr:uid="{00000000-0005-0000-0000-0000D8190000}"/>
    <cellStyle name="20% - Akzent4 11 2 3 4" xfId="6621" xr:uid="{00000000-0005-0000-0000-0000D9190000}"/>
    <cellStyle name="20% - Akzent4 11 2 4" xfId="6622" xr:uid="{00000000-0005-0000-0000-0000DA190000}"/>
    <cellStyle name="20% - Akzent4 11 2 4 2" xfId="6623" xr:uid="{00000000-0005-0000-0000-0000DB190000}"/>
    <cellStyle name="20% - Akzent4 11 2 4 2 2" xfId="6624" xr:uid="{00000000-0005-0000-0000-0000DC190000}"/>
    <cellStyle name="20% - Akzent4 11 2 4 3" xfId="6625" xr:uid="{00000000-0005-0000-0000-0000DD190000}"/>
    <cellStyle name="20% - Akzent4 11 2 4 3 2" xfId="6626" xr:uid="{00000000-0005-0000-0000-0000DE190000}"/>
    <cellStyle name="20% - Akzent4 11 2 4 4" xfId="6627" xr:uid="{00000000-0005-0000-0000-0000DF190000}"/>
    <cellStyle name="20% - Akzent4 11 2 5" xfId="6628" xr:uid="{00000000-0005-0000-0000-0000E0190000}"/>
    <cellStyle name="20% - Akzent4 11 2 5 2" xfId="6629" xr:uid="{00000000-0005-0000-0000-0000E1190000}"/>
    <cellStyle name="20% - Akzent4 11 2 5 2 2" xfId="6630" xr:uid="{00000000-0005-0000-0000-0000E2190000}"/>
    <cellStyle name="20% - Akzent4 11 2 5 3" xfId="6631" xr:uid="{00000000-0005-0000-0000-0000E3190000}"/>
    <cellStyle name="20% - Akzent4 11 2 5 3 2" xfId="6632" xr:uid="{00000000-0005-0000-0000-0000E4190000}"/>
    <cellStyle name="20% - Akzent4 11 2 5 4" xfId="6633" xr:uid="{00000000-0005-0000-0000-0000E5190000}"/>
    <cellStyle name="20% - Akzent4 11 2 6" xfId="6634" xr:uid="{00000000-0005-0000-0000-0000E6190000}"/>
    <cellStyle name="20% - Akzent4 11 2 6 2" xfId="6635" xr:uid="{00000000-0005-0000-0000-0000E7190000}"/>
    <cellStyle name="20% - Akzent4 11 2 7" xfId="6636" xr:uid="{00000000-0005-0000-0000-0000E8190000}"/>
    <cellStyle name="20% - Akzent4 11 2 7 2" xfId="6637" xr:uid="{00000000-0005-0000-0000-0000E9190000}"/>
    <cellStyle name="20% - Akzent4 11 2 8" xfId="6638" xr:uid="{00000000-0005-0000-0000-0000EA190000}"/>
    <cellStyle name="20% - Akzent4 11 3" xfId="6639" xr:uid="{00000000-0005-0000-0000-0000EB190000}"/>
    <cellStyle name="20% - Akzent4 11 3 2" xfId="6640" xr:uid="{00000000-0005-0000-0000-0000EC190000}"/>
    <cellStyle name="20% - Akzent4 11 3 2 2" xfId="6641" xr:uid="{00000000-0005-0000-0000-0000ED190000}"/>
    <cellStyle name="20% - Akzent4 11 3 2 2 2" xfId="6642" xr:uid="{00000000-0005-0000-0000-0000EE190000}"/>
    <cellStyle name="20% - Akzent4 11 3 2 2 2 2" xfId="6643" xr:uid="{00000000-0005-0000-0000-0000EF190000}"/>
    <cellStyle name="20% - Akzent4 11 3 2 2 3" xfId="6644" xr:uid="{00000000-0005-0000-0000-0000F0190000}"/>
    <cellStyle name="20% - Akzent4 11 3 2 2 3 2" xfId="6645" xr:uid="{00000000-0005-0000-0000-0000F1190000}"/>
    <cellStyle name="20% - Akzent4 11 3 2 2 4" xfId="6646" xr:uid="{00000000-0005-0000-0000-0000F2190000}"/>
    <cellStyle name="20% - Akzent4 11 3 2 3" xfId="6647" xr:uid="{00000000-0005-0000-0000-0000F3190000}"/>
    <cellStyle name="20% - Akzent4 11 3 2 3 2" xfId="6648" xr:uid="{00000000-0005-0000-0000-0000F4190000}"/>
    <cellStyle name="20% - Akzent4 11 3 2 3 2 2" xfId="6649" xr:uid="{00000000-0005-0000-0000-0000F5190000}"/>
    <cellStyle name="20% - Akzent4 11 3 2 3 3" xfId="6650" xr:uid="{00000000-0005-0000-0000-0000F6190000}"/>
    <cellStyle name="20% - Akzent4 11 3 2 3 3 2" xfId="6651" xr:uid="{00000000-0005-0000-0000-0000F7190000}"/>
    <cellStyle name="20% - Akzent4 11 3 2 3 4" xfId="6652" xr:uid="{00000000-0005-0000-0000-0000F8190000}"/>
    <cellStyle name="20% - Akzent4 11 3 2 4" xfId="6653" xr:uid="{00000000-0005-0000-0000-0000F9190000}"/>
    <cellStyle name="20% - Akzent4 11 3 2 4 2" xfId="6654" xr:uid="{00000000-0005-0000-0000-0000FA190000}"/>
    <cellStyle name="20% - Akzent4 11 3 2 4 2 2" xfId="6655" xr:uid="{00000000-0005-0000-0000-0000FB190000}"/>
    <cellStyle name="20% - Akzent4 11 3 2 4 3" xfId="6656" xr:uid="{00000000-0005-0000-0000-0000FC190000}"/>
    <cellStyle name="20% - Akzent4 11 3 2 4 3 2" xfId="6657" xr:uid="{00000000-0005-0000-0000-0000FD190000}"/>
    <cellStyle name="20% - Akzent4 11 3 2 4 4" xfId="6658" xr:uid="{00000000-0005-0000-0000-0000FE190000}"/>
    <cellStyle name="20% - Akzent4 11 3 2 5" xfId="6659" xr:uid="{00000000-0005-0000-0000-0000FF190000}"/>
    <cellStyle name="20% - Akzent4 11 3 2 5 2" xfId="6660" xr:uid="{00000000-0005-0000-0000-0000001A0000}"/>
    <cellStyle name="20% - Akzent4 11 3 2 6" xfId="6661" xr:uid="{00000000-0005-0000-0000-0000011A0000}"/>
    <cellStyle name="20% - Akzent4 11 3 2 6 2" xfId="6662" xr:uid="{00000000-0005-0000-0000-0000021A0000}"/>
    <cellStyle name="20% - Akzent4 11 3 2 7" xfId="6663" xr:uid="{00000000-0005-0000-0000-0000031A0000}"/>
    <cellStyle name="20% - Akzent4 11 3 3" xfId="6664" xr:uid="{00000000-0005-0000-0000-0000041A0000}"/>
    <cellStyle name="20% - Akzent4 11 3 3 2" xfId="6665" xr:uid="{00000000-0005-0000-0000-0000051A0000}"/>
    <cellStyle name="20% - Akzent4 11 3 3 2 2" xfId="6666" xr:uid="{00000000-0005-0000-0000-0000061A0000}"/>
    <cellStyle name="20% - Akzent4 11 3 3 3" xfId="6667" xr:uid="{00000000-0005-0000-0000-0000071A0000}"/>
    <cellStyle name="20% - Akzent4 11 3 3 3 2" xfId="6668" xr:uid="{00000000-0005-0000-0000-0000081A0000}"/>
    <cellStyle name="20% - Akzent4 11 3 3 4" xfId="6669" xr:uid="{00000000-0005-0000-0000-0000091A0000}"/>
    <cellStyle name="20% - Akzent4 11 3 4" xfId="6670" xr:uid="{00000000-0005-0000-0000-00000A1A0000}"/>
    <cellStyle name="20% - Akzent4 11 3 4 2" xfId="6671" xr:uid="{00000000-0005-0000-0000-00000B1A0000}"/>
    <cellStyle name="20% - Akzent4 11 3 4 2 2" xfId="6672" xr:uid="{00000000-0005-0000-0000-00000C1A0000}"/>
    <cellStyle name="20% - Akzent4 11 3 4 3" xfId="6673" xr:uid="{00000000-0005-0000-0000-00000D1A0000}"/>
    <cellStyle name="20% - Akzent4 11 3 4 3 2" xfId="6674" xr:uid="{00000000-0005-0000-0000-00000E1A0000}"/>
    <cellStyle name="20% - Akzent4 11 3 4 4" xfId="6675" xr:uid="{00000000-0005-0000-0000-00000F1A0000}"/>
    <cellStyle name="20% - Akzent4 11 3 5" xfId="6676" xr:uid="{00000000-0005-0000-0000-0000101A0000}"/>
    <cellStyle name="20% - Akzent4 11 3 5 2" xfId="6677" xr:uid="{00000000-0005-0000-0000-0000111A0000}"/>
    <cellStyle name="20% - Akzent4 11 3 5 2 2" xfId="6678" xr:uid="{00000000-0005-0000-0000-0000121A0000}"/>
    <cellStyle name="20% - Akzent4 11 3 5 3" xfId="6679" xr:uid="{00000000-0005-0000-0000-0000131A0000}"/>
    <cellStyle name="20% - Akzent4 11 3 5 3 2" xfId="6680" xr:uid="{00000000-0005-0000-0000-0000141A0000}"/>
    <cellStyle name="20% - Akzent4 11 3 5 4" xfId="6681" xr:uid="{00000000-0005-0000-0000-0000151A0000}"/>
    <cellStyle name="20% - Akzent4 11 3 6" xfId="6682" xr:uid="{00000000-0005-0000-0000-0000161A0000}"/>
    <cellStyle name="20% - Akzent4 11 3 6 2" xfId="6683" xr:uid="{00000000-0005-0000-0000-0000171A0000}"/>
    <cellStyle name="20% - Akzent4 11 3 7" xfId="6684" xr:uid="{00000000-0005-0000-0000-0000181A0000}"/>
    <cellStyle name="20% - Akzent4 11 3 7 2" xfId="6685" xr:uid="{00000000-0005-0000-0000-0000191A0000}"/>
    <cellStyle name="20% - Akzent4 11 3 8" xfId="6686" xr:uid="{00000000-0005-0000-0000-00001A1A0000}"/>
    <cellStyle name="20% - Akzent4 11 4" xfId="6687" xr:uid="{00000000-0005-0000-0000-00001B1A0000}"/>
    <cellStyle name="20% - Akzent4 11 4 2" xfId="6688" xr:uid="{00000000-0005-0000-0000-00001C1A0000}"/>
    <cellStyle name="20% - Akzent4 11 4 2 2" xfId="6689" xr:uid="{00000000-0005-0000-0000-00001D1A0000}"/>
    <cellStyle name="20% - Akzent4 11 4 2 2 2" xfId="6690" xr:uid="{00000000-0005-0000-0000-00001E1A0000}"/>
    <cellStyle name="20% - Akzent4 11 4 2 2 2 2" xfId="6691" xr:uid="{00000000-0005-0000-0000-00001F1A0000}"/>
    <cellStyle name="20% - Akzent4 11 4 2 2 3" xfId="6692" xr:uid="{00000000-0005-0000-0000-0000201A0000}"/>
    <cellStyle name="20% - Akzent4 11 4 2 2 3 2" xfId="6693" xr:uid="{00000000-0005-0000-0000-0000211A0000}"/>
    <cellStyle name="20% - Akzent4 11 4 2 2 4" xfId="6694" xr:uid="{00000000-0005-0000-0000-0000221A0000}"/>
    <cellStyle name="20% - Akzent4 11 4 2 3" xfId="6695" xr:uid="{00000000-0005-0000-0000-0000231A0000}"/>
    <cellStyle name="20% - Akzent4 11 4 2 3 2" xfId="6696" xr:uid="{00000000-0005-0000-0000-0000241A0000}"/>
    <cellStyle name="20% - Akzent4 11 4 2 3 2 2" xfId="6697" xr:uid="{00000000-0005-0000-0000-0000251A0000}"/>
    <cellStyle name="20% - Akzent4 11 4 2 3 3" xfId="6698" xr:uid="{00000000-0005-0000-0000-0000261A0000}"/>
    <cellStyle name="20% - Akzent4 11 4 2 3 3 2" xfId="6699" xr:uid="{00000000-0005-0000-0000-0000271A0000}"/>
    <cellStyle name="20% - Akzent4 11 4 2 3 4" xfId="6700" xr:uid="{00000000-0005-0000-0000-0000281A0000}"/>
    <cellStyle name="20% - Akzent4 11 4 2 4" xfId="6701" xr:uid="{00000000-0005-0000-0000-0000291A0000}"/>
    <cellStyle name="20% - Akzent4 11 4 2 4 2" xfId="6702" xr:uid="{00000000-0005-0000-0000-00002A1A0000}"/>
    <cellStyle name="20% - Akzent4 11 4 2 4 2 2" xfId="6703" xr:uid="{00000000-0005-0000-0000-00002B1A0000}"/>
    <cellStyle name="20% - Akzent4 11 4 2 4 3" xfId="6704" xr:uid="{00000000-0005-0000-0000-00002C1A0000}"/>
    <cellStyle name="20% - Akzent4 11 4 2 4 3 2" xfId="6705" xr:uid="{00000000-0005-0000-0000-00002D1A0000}"/>
    <cellStyle name="20% - Akzent4 11 4 2 4 4" xfId="6706" xr:uid="{00000000-0005-0000-0000-00002E1A0000}"/>
    <cellStyle name="20% - Akzent4 11 4 2 5" xfId="6707" xr:uid="{00000000-0005-0000-0000-00002F1A0000}"/>
    <cellStyle name="20% - Akzent4 11 4 2 5 2" xfId="6708" xr:uid="{00000000-0005-0000-0000-0000301A0000}"/>
    <cellStyle name="20% - Akzent4 11 4 2 6" xfId="6709" xr:uid="{00000000-0005-0000-0000-0000311A0000}"/>
    <cellStyle name="20% - Akzent4 11 4 2 6 2" xfId="6710" xr:uid="{00000000-0005-0000-0000-0000321A0000}"/>
    <cellStyle name="20% - Akzent4 11 4 2 7" xfId="6711" xr:uid="{00000000-0005-0000-0000-0000331A0000}"/>
    <cellStyle name="20% - Akzent4 11 4 3" xfId="6712" xr:uid="{00000000-0005-0000-0000-0000341A0000}"/>
    <cellStyle name="20% - Akzent4 11 4 3 2" xfId="6713" xr:uid="{00000000-0005-0000-0000-0000351A0000}"/>
    <cellStyle name="20% - Akzent4 11 4 3 2 2" xfId="6714" xr:uid="{00000000-0005-0000-0000-0000361A0000}"/>
    <cellStyle name="20% - Akzent4 11 4 3 3" xfId="6715" xr:uid="{00000000-0005-0000-0000-0000371A0000}"/>
    <cellStyle name="20% - Akzent4 11 4 3 3 2" xfId="6716" xr:uid="{00000000-0005-0000-0000-0000381A0000}"/>
    <cellStyle name="20% - Akzent4 11 4 3 4" xfId="6717" xr:uid="{00000000-0005-0000-0000-0000391A0000}"/>
    <cellStyle name="20% - Akzent4 11 4 4" xfId="6718" xr:uid="{00000000-0005-0000-0000-00003A1A0000}"/>
    <cellStyle name="20% - Akzent4 11 4 4 2" xfId="6719" xr:uid="{00000000-0005-0000-0000-00003B1A0000}"/>
    <cellStyle name="20% - Akzent4 11 4 4 2 2" xfId="6720" xr:uid="{00000000-0005-0000-0000-00003C1A0000}"/>
    <cellStyle name="20% - Akzent4 11 4 4 3" xfId="6721" xr:uid="{00000000-0005-0000-0000-00003D1A0000}"/>
    <cellStyle name="20% - Akzent4 11 4 4 3 2" xfId="6722" xr:uid="{00000000-0005-0000-0000-00003E1A0000}"/>
    <cellStyle name="20% - Akzent4 11 4 4 4" xfId="6723" xr:uid="{00000000-0005-0000-0000-00003F1A0000}"/>
    <cellStyle name="20% - Akzent4 11 4 5" xfId="6724" xr:uid="{00000000-0005-0000-0000-0000401A0000}"/>
    <cellStyle name="20% - Akzent4 11 4 5 2" xfId="6725" xr:uid="{00000000-0005-0000-0000-0000411A0000}"/>
    <cellStyle name="20% - Akzent4 11 4 5 2 2" xfId="6726" xr:uid="{00000000-0005-0000-0000-0000421A0000}"/>
    <cellStyle name="20% - Akzent4 11 4 5 3" xfId="6727" xr:uid="{00000000-0005-0000-0000-0000431A0000}"/>
    <cellStyle name="20% - Akzent4 11 4 5 3 2" xfId="6728" xr:uid="{00000000-0005-0000-0000-0000441A0000}"/>
    <cellStyle name="20% - Akzent4 11 4 5 4" xfId="6729" xr:uid="{00000000-0005-0000-0000-0000451A0000}"/>
    <cellStyle name="20% - Akzent4 11 4 6" xfId="6730" xr:uid="{00000000-0005-0000-0000-0000461A0000}"/>
    <cellStyle name="20% - Akzent4 11 4 6 2" xfId="6731" xr:uid="{00000000-0005-0000-0000-0000471A0000}"/>
    <cellStyle name="20% - Akzent4 11 4 7" xfId="6732" xr:uid="{00000000-0005-0000-0000-0000481A0000}"/>
    <cellStyle name="20% - Akzent4 11 4 7 2" xfId="6733" xr:uid="{00000000-0005-0000-0000-0000491A0000}"/>
    <cellStyle name="20% - Akzent4 11 4 8" xfId="6734" xr:uid="{00000000-0005-0000-0000-00004A1A0000}"/>
    <cellStyle name="20% - Akzent4 11 5" xfId="6735" xr:uid="{00000000-0005-0000-0000-00004B1A0000}"/>
    <cellStyle name="20% - Akzent4 11 5 2" xfId="6736" xr:uid="{00000000-0005-0000-0000-00004C1A0000}"/>
    <cellStyle name="20% - Akzent4 11 5 2 2" xfId="6737" xr:uid="{00000000-0005-0000-0000-00004D1A0000}"/>
    <cellStyle name="20% - Akzent4 11 5 2 2 2" xfId="6738" xr:uid="{00000000-0005-0000-0000-00004E1A0000}"/>
    <cellStyle name="20% - Akzent4 11 5 2 2 2 2" xfId="6739" xr:uid="{00000000-0005-0000-0000-00004F1A0000}"/>
    <cellStyle name="20% - Akzent4 11 5 2 2 3" xfId="6740" xr:uid="{00000000-0005-0000-0000-0000501A0000}"/>
    <cellStyle name="20% - Akzent4 11 5 2 2 3 2" xfId="6741" xr:uid="{00000000-0005-0000-0000-0000511A0000}"/>
    <cellStyle name="20% - Akzent4 11 5 2 2 4" xfId="6742" xr:uid="{00000000-0005-0000-0000-0000521A0000}"/>
    <cellStyle name="20% - Akzent4 11 5 2 3" xfId="6743" xr:uid="{00000000-0005-0000-0000-0000531A0000}"/>
    <cellStyle name="20% - Akzent4 11 5 2 3 2" xfId="6744" xr:uid="{00000000-0005-0000-0000-0000541A0000}"/>
    <cellStyle name="20% - Akzent4 11 5 2 3 2 2" xfId="6745" xr:uid="{00000000-0005-0000-0000-0000551A0000}"/>
    <cellStyle name="20% - Akzent4 11 5 2 3 3" xfId="6746" xr:uid="{00000000-0005-0000-0000-0000561A0000}"/>
    <cellStyle name="20% - Akzent4 11 5 2 3 3 2" xfId="6747" xr:uid="{00000000-0005-0000-0000-0000571A0000}"/>
    <cellStyle name="20% - Akzent4 11 5 2 3 4" xfId="6748" xr:uid="{00000000-0005-0000-0000-0000581A0000}"/>
    <cellStyle name="20% - Akzent4 11 5 2 4" xfId="6749" xr:uid="{00000000-0005-0000-0000-0000591A0000}"/>
    <cellStyle name="20% - Akzent4 11 5 2 4 2" xfId="6750" xr:uid="{00000000-0005-0000-0000-00005A1A0000}"/>
    <cellStyle name="20% - Akzent4 11 5 2 4 2 2" xfId="6751" xr:uid="{00000000-0005-0000-0000-00005B1A0000}"/>
    <cellStyle name="20% - Akzent4 11 5 2 4 3" xfId="6752" xr:uid="{00000000-0005-0000-0000-00005C1A0000}"/>
    <cellStyle name="20% - Akzent4 11 5 2 4 3 2" xfId="6753" xr:uid="{00000000-0005-0000-0000-00005D1A0000}"/>
    <cellStyle name="20% - Akzent4 11 5 2 4 4" xfId="6754" xr:uid="{00000000-0005-0000-0000-00005E1A0000}"/>
    <cellStyle name="20% - Akzent4 11 5 2 5" xfId="6755" xr:uid="{00000000-0005-0000-0000-00005F1A0000}"/>
    <cellStyle name="20% - Akzent4 11 5 2 5 2" xfId="6756" xr:uid="{00000000-0005-0000-0000-0000601A0000}"/>
    <cellStyle name="20% - Akzent4 11 5 2 6" xfId="6757" xr:uid="{00000000-0005-0000-0000-0000611A0000}"/>
    <cellStyle name="20% - Akzent4 11 5 2 6 2" xfId="6758" xr:uid="{00000000-0005-0000-0000-0000621A0000}"/>
    <cellStyle name="20% - Akzent4 11 5 2 7" xfId="6759" xr:uid="{00000000-0005-0000-0000-0000631A0000}"/>
    <cellStyle name="20% - Akzent4 11 5 3" xfId="6760" xr:uid="{00000000-0005-0000-0000-0000641A0000}"/>
    <cellStyle name="20% - Akzent4 11 5 3 2" xfId="6761" xr:uid="{00000000-0005-0000-0000-0000651A0000}"/>
    <cellStyle name="20% - Akzent4 11 5 3 2 2" xfId="6762" xr:uid="{00000000-0005-0000-0000-0000661A0000}"/>
    <cellStyle name="20% - Akzent4 11 5 3 3" xfId="6763" xr:uid="{00000000-0005-0000-0000-0000671A0000}"/>
    <cellStyle name="20% - Akzent4 11 5 3 3 2" xfId="6764" xr:uid="{00000000-0005-0000-0000-0000681A0000}"/>
    <cellStyle name="20% - Akzent4 11 5 3 4" xfId="6765" xr:uid="{00000000-0005-0000-0000-0000691A0000}"/>
    <cellStyle name="20% - Akzent4 11 5 4" xfId="6766" xr:uid="{00000000-0005-0000-0000-00006A1A0000}"/>
    <cellStyle name="20% - Akzent4 11 5 4 2" xfId="6767" xr:uid="{00000000-0005-0000-0000-00006B1A0000}"/>
    <cellStyle name="20% - Akzent4 11 5 4 2 2" xfId="6768" xr:uid="{00000000-0005-0000-0000-00006C1A0000}"/>
    <cellStyle name="20% - Akzent4 11 5 4 3" xfId="6769" xr:uid="{00000000-0005-0000-0000-00006D1A0000}"/>
    <cellStyle name="20% - Akzent4 11 5 4 3 2" xfId="6770" xr:uid="{00000000-0005-0000-0000-00006E1A0000}"/>
    <cellStyle name="20% - Akzent4 11 5 4 4" xfId="6771" xr:uid="{00000000-0005-0000-0000-00006F1A0000}"/>
    <cellStyle name="20% - Akzent4 11 5 5" xfId="6772" xr:uid="{00000000-0005-0000-0000-0000701A0000}"/>
    <cellStyle name="20% - Akzent4 11 5 5 2" xfId="6773" xr:uid="{00000000-0005-0000-0000-0000711A0000}"/>
    <cellStyle name="20% - Akzent4 11 5 5 2 2" xfId="6774" xr:uid="{00000000-0005-0000-0000-0000721A0000}"/>
    <cellStyle name="20% - Akzent4 11 5 5 3" xfId="6775" xr:uid="{00000000-0005-0000-0000-0000731A0000}"/>
    <cellStyle name="20% - Akzent4 11 5 5 3 2" xfId="6776" xr:uid="{00000000-0005-0000-0000-0000741A0000}"/>
    <cellStyle name="20% - Akzent4 11 5 5 4" xfId="6777" xr:uid="{00000000-0005-0000-0000-0000751A0000}"/>
    <cellStyle name="20% - Akzent4 11 5 6" xfId="6778" xr:uid="{00000000-0005-0000-0000-0000761A0000}"/>
    <cellStyle name="20% - Akzent4 11 5 6 2" xfId="6779" xr:uid="{00000000-0005-0000-0000-0000771A0000}"/>
    <cellStyle name="20% - Akzent4 11 5 7" xfId="6780" xr:uid="{00000000-0005-0000-0000-0000781A0000}"/>
    <cellStyle name="20% - Akzent4 11 5 7 2" xfId="6781" xr:uid="{00000000-0005-0000-0000-0000791A0000}"/>
    <cellStyle name="20% - Akzent4 11 5 8" xfId="6782" xr:uid="{00000000-0005-0000-0000-00007A1A0000}"/>
    <cellStyle name="20% - Akzent4 12" xfId="6783" xr:uid="{00000000-0005-0000-0000-00007B1A0000}"/>
    <cellStyle name="20% - Akzent4 13" xfId="6784" xr:uid="{00000000-0005-0000-0000-00007C1A0000}"/>
    <cellStyle name="20% - Akzent4 14" xfId="6785" xr:uid="{00000000-0005-0000-0000-00007D1A0000}"/>
    <cellStyle name="20% - Akzent4 15" xfId="6786" xr:uid="{00000000-0005-0000-0000-00007E1A0000}"/>
    <cellStyle name="20% - Akzent4 15 2" xfId="6787" xr:uid="{00000000-0005-0000-0000-00007F1A0000}"/>
    <cellStyle name="20% - Akzent4 15 2 2" xfId="6788" xr:uid="{00000000-0005-0000-0000-0000801A0000}"/>
    <cellStyle name="20% - Akzent4 15 2 2 2" xfId="6789" xr:uid="{00000000-0005-0000-0000-0000811A0000}"/>
    <cellStyle name="20% - Akzent4 15 2 2 2 2" xfId="6790" xr:uid="{00000000-0005-0000-0000-0000821A0000}"/>
    <cellStyle name="20% - Akzent4 15 2 2 3" xfId="6791" xr:uid="{00000000-0005-0000-0000-0000831A0000}"/>
    <cellStyle name="20% - Akzent4 15 2 2 3 2" xfId="6792" xr:uid="{00000000-0005-0000-0000-0000841A0000}"/>
    <cellStyle name="20% - Akzent4 15 2 2 4" xfId="6793" xr:uid="{00000000-0005-0000-0000-0000851A0000}"/>
    <cellStyle name="20% - Akzent4 15 2 3" xfId="6794" xr:uid="{00000000-0005-0000-0000-0000861A0000}"/>
    <cellStyle name="20% - Akzent4 15 2 3 2" xfId="6795" xr:uid="{00000000-0005-0000-0000-0000871A0000}"/>
    <cellStyle name="20% - Akzent4 15 2 3 2 2" xfId="6796" xr:uid="{00000000-0005-0000-0000-0000881A0000}"/>
    <cellStyle name="20% - Akzent4 15 2 3 3" xfId="6797" xr:uid="{00000000-0005-0000-0000-0000891A0000}"/>
    <cellStyle name="20% - Akzent4 15 2 3 3 2" xfId="6798" xr:uid="{00000000-0005-0000-0000-00008A1A0000}"/>
    <cellStyle name="20% - Akzent4 15 2 3 4" xfId="6799" xr:uid="{00000000-0005-0000-0000-00008B1A0000}"/>
    <cellStyle name="20% - Akzent4 15 2 4" xfId="6800" xr:uid="{00000000-0005-0000-0000-00008C1A0000}"/>
    <cellStyle name="20% - Akzent4 15 2 4 2" xfId="6801" xr:uid="{00000000-0005-0000-0000-00008D1A0000}"/>
    <cellStyle name="20% - Akzent4 15 2 4 2 2" xfId="6802" xr:uid="{00000000-0005-0000-0000-00008E1A0000}"/>
    <cellStyle name="20% - Akzent4 15 2 4 3" xfId="6803" xr:uid="{00000000-0005-0000-0000-00008F1A0000}"/>
    <cellStyle name="20% - Akzent4 15 2 4 3 2" xfId="6804" xr:uid="{00000000-0005-0000-0000-0000901A0000}"/>
    <cellStyle name="20% - Akzent4 15 2 4 4" xfId="6805" xr:uid="{00000000-0005-0000-0000-0000911A0000}"/>
    <cellStyle name="20% - Akzent4 15 2 5" xfId="6806" xr:uid="{00000000-0005-0000-0000-0000921A0000}"/>
    <cellStyle name="20% - Akzent4 15 2 5 2" xfId="6807" xr:uid="{00000000-0005-0000-0000-0000931A0000}"/>
    <cellStyle name="20% - Akzent4 15 2 6" xfId="6808" xr:uid="{00000000-0005-0000-0000-0000941A0000}"/>
    <cellStyle name="20% - Akzent4 15 2 6 2" xfId="6809" xr:uid="{00000000-0005-0000-0000-0000951A0000}"/>
    <cellStyle name="20% - Akzent4 15 2 7" xfId="6810" xr:uid="{00000000-0005-0000-0000-0000961A0000}"/>
    <cellStyle name="20% - Akzent4 15 3" xfId="6811" xr:uid="{00000000-0005-0000-0000-0000971A0000}"/>
    <cellStyle name="20% - Akzent4 15 3 2" xfId="6812" xr:uid="{00000000-0005-0000-0000-0000981A0000}"/>
    <cellStyle name="20% - Akzent4 15 3 2 2" xfId="6813" xr:uid="{00000000-0005-0000-0000-0000991A0000}"/>
    <cellStyle name="20% - Akzent4 15 3 3" xfId="6814" xr:uid="{00000000-0005-0000-0000-00009A1A0000}"/>
    <cellStyle name="20% - Akzent4 15 3 3 2" xfId="6815" xr:uid="{00000000-0005-0000-0000-00009B1A0000}"/>
    <cellStyle name="20% - Akzent4 15 3 4" xfId="6816" xr:uid="{00000000-0005-0000-0000-00009C1A0000}"/>
    <cellStyle name="20% - Akzent4 15 4" xfId="6817" xr:uid="{00000000-0005-0000-0000-00009D1A0000}"/>
    <cellStyle name="20% - Akzent4 15 4 2" xfId="6818" xr:uid="{00000000-0005-0000-0000-00009E1A0000}"/>
    <cellStyle name="20% - Akzent4 15 4 2 2" xfId="6819" xr:uid="{00000000-0005-0000-0000-00009F1A0000}"/>
    <cellStyle name="20% - Akzent4 15 4 3" xfId="6820" xr:uid="{00000000-0005-0000-0000-0000A01A0000}"/>
    <cellStyle name="20% - Akzent4 15 4 3 2" xfId="6821" xr:uid="{00000000-0005-0000-0000-0000A11A0000}"/>
    <cellStyle name="20% - Akzent4 15 4 4" xfId="6822" xr:uid="{00000000-0005-0000-0000-0000A21A0000}"/>
    <cellStyle name="20% - Akzent4 15 5" xfId="6823" xr:uid="{00000000-0005-0000-0000-0000A31A0000}"/>
    <cellStyle name="20% - Akzent4 15 5 2" xfId="6824" xr:uid="{00000000-0005-0000-0000-0000A41A0000}"/>
    <cellStyle name="20% - Akzent4 15 5 2 2" xfId="6825" xr:uid="{00000000-0005-0000-0000-0000A51A0000}"/>
    <cellStyle name="20% - Akzent4 15 5 3" xfId="6826" xr:uid="{00000000-0005-0000-0000-0000A61A0000}"/>
    <cellStyle name="20% - Akzent4 15 5 3 2" xfId="6827" xr:uid="{00000000-0005-0000-0000-0000A71A0000}"/>
    <cellStyle name="20% - Akzent4 15 5 4" xfId="6828" xr:uid="{00000000-0005-0000-0000-0000A81A0000}"/>
    <cellStyle name="20% - Akzent4 15 6" xfId="6829" xr:uid="{00000000-0005-0000-0000-0000A91A0000}"/>
    <cellStyle name="20% - Akzent4 15 6 2" xfId="6830" xr:uid="{00000000-0005-0000-0000-0000AA1A0000}"/>
    <cellStyle name="20% - Akzent4 15 7" xfId="6831" xr:uid="{00000000-0005-0000-0000-0000AB1A0000}"/>
    <cellStyle name="20% - Akzent4 15 7 2" xfId="6832" xr:uid="{00000000-0005-0000-0000-0000AC1A0000}"/>
    <cellStyle name="20% - Akzent4 15 8" xfId="6833" xr:uid="{00000000-0005-0000-0000-0000AD1A0000}"/>
    <cellStyle name="20% - Akzent4 16" xfId="6834" xr:uid="{00000000-0005-0000-0000-0000AE1A0000}"/>
    <cellStyle name="20% - Akzent4 16 2" xfId="6835" xr:uid="{00000000-0005-0000-0000-0000AF1A0000}"/>
    <cellStyle name="20% - Akzent4 16 2 2" xfId="6836" xr:uid="{00000000-0005-0000-0000-0000B01A0000}"/>
    <cellStyle name="20% - Akzent4 16 2 2 2" xfId="6837" xr:uid="{00000000-0005-0000-0000-0000B11A0000}"/>
    <cellStyle name="20% - Akzent4 16 2 2 2 2" xfId="6838" xr:uid="{00000000-0005-0000-0000-0000B21A0000}"/>
    <cellStyle name="20% - Akzent4 16 2 2 3" xfId="6839" xr:uid="{00000000-0005-0000-0000-0000B31A0000}"/>
    <cellStyle name="20% - Akzent4 16 2 2 3 2" xfId="6840" xr:uid="{00000000-0005-0000-0000-0000B41A0000}"/>
    <cellStyle name="20% - Akzent4 16 2 2 4" xfId="6841" xr:uid="{00000000-0005-0000-0000-0000B51A0000}"/>
    <cellStyle name="20% - Akzent4 16 2 3" xfId="6842" xr:uid="{00000000-0005-0000-0000-0000B61A0000}"/>
    <cellStyle name="20% - Akzent4 16 2 3 2" xfId="6843" xr:uid="{00000000-0005-0000-0000-0000B71A0000}"/>
    <cellStyle name="20% - Akzent4 16 2 3 2 2" xfId="6844" xr:uid="{00000000-0005-0000-0000-0000B81A0000}"/>
    <cellStyle name="20% - Akzent4 16 2 3 3" xfId="6845" xr:uid="{00000000-0005-0000-0000-0000B91A0000}"/>
    <cellStyle name="20% - Akzent4 16 2 3 3 2" xfId="6846" xr:uid="{00000000-0005-0000-0000-0000BA1A0000}"/>
    <cellStyle name="20% - Akzent4 16 2 3 4" xfId="6847" xr:uid="{00000000-0005-0000-0000-0000BB1A0000}"/>
    <cellStyle name="20% - Akzent4 16 2 4" xfId="6848" xr:uid="{00000000-0005-0000-0000-0000BC1A0000}"/>
    <cellStyle name="20% - Akzent4 16 2 4 2" xfId="6849" xr:uid="{00000000-0005-0000-0000-0000BD1A0000}"/>
    <cellStyle name="20% - Akzent4 16 2 4 2 2" xfId="6850" xr:uid="{00000000-0005-0000-0000-0000BE1A0000}"/>
    <cellStyle name="20% - Akzent4 16 2 4 3" xfId="6851" xr:uid="{00000000-0005-0000-0000-0000BF1A0000}"/>
    <cellStyle name="20% - Akzent4 16 2 4 3 2" xfId="6852" xr:uid="{00000000-0005-0000-0000-0000C01A0000}"/>
    <cellStyle name="20% - Akzent4 16 2 4 4" xfId="6853" xr:uid="{00000000-0005-0000-0000-0000C11A0000}"/>
    <cellStyle name="20% - Akzent4 16 2 5" xfId="6854" xr:uid="{00000000-0005-0000-0000-0000C21A0000}"/>
    <cellStyle name="20% - Akzent4 16 2 5 2" xfId="6855" xr:uid="{00000000-0005-0000-0000-0000C31A0000}"/>
    <cellStyle name="20% - Akzent4 16 2 6" xfId="6856" xr:uid="{00000000-0005-0000-0000-0000C41A0000}"/>
    <cellStyle name="20% - Akzent4 16 2 6 2" xfId="6857" xr:uid="{00000000-0005-0000-0000-0000C51A0000}"/>
    <cellStyle name="20% - Akzent4 16 2 7" xfId="6858" xr:uid="{00000000-0005-0000-0000-0000C61A0000}"/>
    <cellStyle name="20% - Akzent4 16 3" xfId="6859" xr:uid="{00000000-0005-0000-0000-0000C71A0000}"/>
    <cellStyle name="20% - Akzent4 16 3 2" xfId="6860" xr:uid="{00000000-0005-0000-0000-0000C81A0000}"/>
    <cellStyle name="20% - Akzent4 16 3 2 2" xfId="6861" xr:uid="{00000000-0005-0000-0000-0000C91A0000}"/>
    <cellStyle name="20% - Akzent4 16 3 3" xfId="6862" xr:uid="{00000000-0005-0000-0000-0000CA1A0000}"/>
    <cellStyle name="20% - Akzent4 16 3 3 2" xfId="6863" xr:uid="{00000000-0005-0000-0000-0000CB1A0000}"/>
    <cellStyle name="20% - Akzent4 16 3 4" xfId="6864" xr:uid="{00000000-0005-0000-0000-0000CC1A0000}"/>
    <cellStyle name="20% - Akzent4 16 4" xfId="6865" xr:uid="{00000000-0005-0000-0000-0000CD1A0000}"/>
    <cellStyle name="20% - Akzent4 16 4 2" xfId="6866" xr:uid="{00000000-0005-0000-0000-0000CE1A0000}"/>
    <cellStyle name="20% - Akzent4 16 4 2 2" xfId="6867" xr:uid="{00000000-0005-0000-0000-0000CF1A0000}"/>
    <cellStyle name="20% - Akzent4 16 4 3" xfId="6868" xr:uid="{00000000-0005-0000-0000-0000D01A0000}"/>
    <cellStyle name="20% - Akzent4 16 4 3 2" xfId="6869" xr:uid="{00000000-0005-0000-0000-0000D11A0000}"/>
    <cellStyle name="20% - Akzent4 16 4 4" xfId="6870" xr:uid="{00000000-0005-0000-0000-0000D21A0000}"/>
    <cellStyle name="20% - Akzent4 16 5" xfId="6871" xr:uid="{00000000-0005-0000-0000-0000D31A0000}"/>
    <cellStyle name="20% - Akzent4 16 5 2" xfId="6872" xr:uid="{00000000-0005-0000-0000-0000D41A0000}"/>
    <cellStyle name="20% - Akzent4 16 5 2 2" xfId="6873" xr:uid="{00000000-0005-0000-0000-0000D51A0000}"/>
    <cellStyle name="20% - Akzent4 16 5 3" xfId="6874" xr:uid="{00000000-0005-0000-0000-0000D61A0000}"/>
    <cellStyle name="20% - Akzent4 16 5 3 2" xfId="6875" xr:uid="{00000000-0005-0000-0000-0000D71A0000}"/>
    <cellStyle name="20% - Akzent4 16 5 4" xfId="6876" xr:uid="{00000000-0005-0000-0000-0000D81A0000}"/>
    <cellStyle name="20% - Akzent4 16 6" xfId="6877" xr:uid="{00000000-0005-0000-0000-0000D91A0000}"/>
    <cellStyle name="20% - Akzent4 16 6 2" xfId="6878" xr:uid="{00000000-0005-0000-0000-0000DA1A0000}"/>
    <cellStyle name="20% - Akzent4 16 7" xfId="6879" xr:uid="{00000000-0005-0000-0000-0000DB1A0000}"/>
    <cellStyle name="20% - Akzent4 16 7 2" xfId="6880" xr:uid="{00000000-0005-0000-0000-0000DC1A0000}"/>
    <cellStyle name="20% - Akzent4 16 8" xfId="6881" xr:uid="{00000000-0005-0000-0000-0000DD1A0000}"/>
    <cellStyle name="20% - Akzent4 17" xfId="6882" xr:uid="{00000000-0005-0000-0000-0000DE1A0000}"/>
    <cellStyle name="20% - Akzent4 17 2" xfId="6883" xr:uid="{00000000-0005-0000-0000-0000DF1A0000}"/>
    <cellStyle name="20% - Akzent4 17 2 2" xfId="6884" xr:uid="{00000000-0005-0000-0000-0000E01A0000}"/>
    <cellStyle name="20% - Akzent4 17 2 2 2" xfId="6885" xr:uid="{00000000-0005-0000-0000-0000E11A0000}"/>
    <cellStyle name="20% - Akzent4 17 2 3" xfId="6886" xr:uid="{00000000-0005-0000-0000-0000E21A0000}"/>
    <cellStyle name="20% - Akzent4 17 2 3 2" xfId="6887" xr:uid="{00000000-0005-0000-0000-0000E31A0000}"/>
    <cellStyle name="20% - Akzent4 17 2 4" xfId="6888" xr:uid="{00000000-0005-0000-0000-0000E41A0000}"/>
    <cellStyle name="20% - Akzent4 17 3" xfId="6889" xr:uid="{00000000-0005-0000-0000-0000E51A0000}"/>
    <cellStyle name="20% - Akzent4 17 3 2" xfId="6890" xr:uid="{00000000-0005-0000-0000-0000E61A0000}"/>
    <cellStyle name="20% - Akzent4 17 3 2 2" xfId="6891" xr:uid="{00000000-0005-0000-0000-0000E71A0000}"/>
    <cellStyle name="20% - Akzent4 17 3 3" xfId="6892" xr:uid="{00000000-0005-0000-0000-0000E81A0000}"/>
    <cellStyle name="20% - Akzent4 17 3 3 2" xfId="6893" xr:uid="{00000000-0005-0000-0000-0000E91A0000}"/>
    <cellStyle name="20% - Akzent4 17 3 4" xfId="6894" xr:uid="{00000000-0005-0000-0000-0000EA1A0000}"/>
    <cellStyle name="20% - Akzent4 17 4" xfId="6895" xr:uid="{00000000-0005-0000-0000-0000EB1A0000}"/>
    <cellStyle name="20% - Akzent4 17 4 2" xfId="6896" xr:uid="{00000000-0005-0000-0000-0000EC1A0000}"/>
    <cellStyle name="20% - Akzent4 17 4 2 2" xfId="6897" xr:uid="{00000000-0005-0000-0000-0000ED1A0000}"/>
    <cellStyle name="20% - Akzent4 17 4 3" xfId="6898" xr:uid="{00000000-0005-0000-0000-0000EE1A0000}"/>
    <cellStyle name="20% - Akzent4 17 4 3 2" xfId="6899" xr:uid="{00000000-0005-0000-0000-0000EF1A0000}"/>
    <cellStyle name="20% - Akzent4 17 4 4" xfId="6900" xr:uid="{00000000-0005-0000-0000-0000F01A0000}"/>
    <cellStyle name="20% - Akzent4 17 5" xfId="6901" xr:uid="{00000000-0005-0000-0000-0000F11A0000}"/>
    <cellStyle name="20% - Akzent4 17 5 2" xfId="6902" xr:uid="{00000000-0005-0000-0000-0000F21A0000}"/>
    <cellStyle name="20% - Akzent4 17 6" xfId="6903" xr:uid="{00000000-0005-0000-0000-0000F31A0000}"/>
    <cellStyle name="20% - Akzent4 17 6 2" xfId="6904" xr:uid="{00000000-0005-0000-0000-0000F41A0000}"/>
    <cellStyle name="20% - Akzent4 17 7" xfId="6905" xr:uid="{00000000-0005-0000-0000-0000F51A0000}"/>
    <cellStyle name="20% - Akzent4 18" xfId="6906" xr:uid="{00000000-0005-0000-0000-0000F61A0000}"/>
    <cellStyle name="20% - Akzent4 18 2" xfId="6907" xr:uid="{00000000-0005-0000-0000-0000F71A0000}"/>
    <cellStyle name="20% - Akzent4 18 2 2" xfId="6908" xr:uid="{00000000-0005-0000-0000-0000F81A0000}"/>
    <cellStyle name="20% - Akzent4 18 2 2 2" xfId="6909" xr:uid="{00000000-0005-0000-0000-0000F91A0000}"/>
    <cellStyle name="20% - Akzent4 18 2 3" xfId="6910" xr:uid="{00000000-0005-0000-0000-0000FA1A0000}"/>
    <cellStyle name="20% - Akzent4 18 2 3 2" xfId="6911" xr:uid="{00000000-0005-0000-0000-0000FB1A0000}"/>
    <cellStyle name="20% - Akzent4 18 2 4" xfId="6912" xr:uid="{00000000-0005-0000-0000-0000FC1A0000}"/>
    <cellStyle name="20% - Akzent4 18 3" xfId="6913" xr:uid="{00000000-0005-0000-0000-0000FD1A0000}"/>
    <cellStyle name="20% - Akzent4 18 3 2" xfId="6914" xr:uid="{00000000-0005-0000-0000-0000FE1A0000}"/>
    <cellStyle name="20% - Akzent4 18 3 2 2" xfId="6915" xr:uid="{00000000-0005-0000-0000-0000FF1A0000}"/>
    <cellStyle name="20% - Akzent4 18 3 3" xfId="6916" xr:uid="{00000000-0005-0000-0000-0000001B0000}"/>
    <cellStyle name="20% - Akzent4 18 3 3 2" xfId="6917" xr:uid="{00000000-0005-0000-0000-0000011B0000}"/>
    <cellStyle name="20% - Akzent4 18 3 4" xfId="6918" xr:uid="{00000000-0005-0000-0000-0000021B0000}"/>
    <cellStyle name="20% - Akzent4 18 4" xfId="6919" xr:uid="{00000000-0005-0000-0000-0000031B0000}"/>
    <cellStyle name="20% - Akzent4 18 4 2" xfId="6920" xr:uid="{00000000-0005-0000-0000-0000041B0000}"/>
    <cellStyle name="20% - Akzent4 18 4 2 2" xfId="6921" xr:uid="{00000000-0005-0000-0000-0000051B0000}"/>
    <cellStyle name="20% - Akzent4 18 4 3" xfId="6922" xr:uid="{00000000-0005-0000-0000-0000061B0000}"/>
    <cellStyle name="20% - Akzent4 18 4 3 2" xfId="6923" xr:uid="{00000000-0005-0000-0000-0000071B0000}"/>
    <cellStyle name="20% - Akzent4 18 4 4" xfId="6924" xr:uid="{00000000-0005-0000-0000-0000081B0000}"/>
    <cellStyle name="20% - Akzent4 18 5" xfId="6925" xr:uid="{00000000-0005-0000-0000-0000091B0000}"/>
    <cellStyle name="20% - Akzent4 18 5 2" xfId="6926" xr:uid="{00000000-0005-0000-0000-00000A1B0000}"/>
    <cellStyle name="20% - Akzent4 18 6" xfId="6927" xr:uid="{00000000-0005-0000-0000-00000B1B0000}"/>
    <cellStyle name="20% - Akzent4 18 6 2" xfId="6928" xr:uid="{00000000-0005-0000-0000-00000C1B0000}"/>
    <cellStyle name="20% - Akzent4 18 7" xfId="6929" xr:uid="{00000000-0005-0000-0000-00000D1B0000}"/>
    <cellStyle name="20% - Akzent4 19" xfId="6930" xr:uid="{00000000-0005-0000-0000-00000E1B0000}"/>
    <cellStyle name="20% - Akzent4 19 2" xfId="6931" xr:uid="{00000000-0005-0000-0000-00000F1B0000}"/>
    <cellStyle name="20% - Akzent4 19 2 2" xfId="6932" xr:uid="{00000000-0005-0000-0000-0000101B0000}"/>
    <cellStyle name="20% - Akzent4 19 3" xfId="6933" xr:uid="{00000000-0005-0000-0000-0000111B0000}"/>
    <cellStyle name="20% - Akzent4 19 3 2" xfId="6934" xr:uid="{00000000-0005-0000-0000-0000121B0000}"/>
    <cellStyle name="20% - Akzent4 19 4" xfId="6935" xr:uid="{00000000-0005-0000-0000-0000131B0000}"/>
    <cellStyle name="20% - Akzent4 2" xfId="6936" xr:uid="{00000000-0005-0000-0000-0000141B0000}"/>
    <cellStyle name="20% - Akzent4 2 10" xfId="6937" xr:uid="{00000000-0005-0000-0000-0000151B0000}"/>
    <cellStyle name="20% - Akzent4 2 10 2" xfId="6938" xr:uid="{00000000-0005-0000-0000-0000161B0000}"/>
    <cellStyle name="20% - Akzent4 2 10 2 2" xfId="6939" xr:uid="{00000000-0005-0000-0000-0000171B0000}"/>
    <cellStyle name="20% - Akzent4 2 10 2 2 2" xfId="6940" xr:uid="{00000000-0005-0000-0000-0000181B0000}"/>
    <cellStyle name="20% - Akzent4 2 10 2 2 2 2" xfId="6941" xr:uid="{00000000-0005-0000-0000-0000191B0000}"/>
    <cellStyle name="20% - Akzent4 2 10 2 2 3" xfId="6942" xr:uid="{00000000-0005-0000-0000-00001A1B0000}"/>
    <cellStyle name="20% - Akzent4 2 10 2 2 3 2" xfId="6943" xr:uid="{00000000-0005-0000-0000-00001B1B0000}"/>
    <cellStyle name="20% - Akzent4 2 10 2 2 4" xfId="6944" xr:uid="{00000000-0005-0000-0000-00001C1B0000}"/>
    <cellStyle name="20% - Akzent4 2 10 2 3" xfId="6945" xr:uid="{00000000-0005-0000-0000-00001D1B0000}"/>
    <cellStyle name="20% - Akzent4 2 10 2 3 2" xfId="6946" xr:uid="{00000000-0005-0000-0000-00001E1B0000}"/>
    <cellStyle name="20% - Akzent4 2 10 2 3 2 2" xfId="6947" xr:uid="{00000000-0005-0000-0000-00001F1B0000}"/>
    <cellStyle name="20% - Akzent4 2 10 2 3 3" xfId="6948" xr:uid="{00000000-0005-0000-0000-0000201B0000}"/>
    <cellStyle name="20% - Akzent4 2 10 2 3 3 2" xfId="6949" xr:uid="{00000000-0005-0000-0000-0000211B0000}"/>
    <cellStyle name="20% - Akzent4 2 10 2 3 4" xfId="6950" xr:uid="{00000000-0005-0000-0000-0000221B0000}"/>
    <cellStyle name="20% - Akzent4 2 10 2 4" xfId="6951" xr:uid="{00000000-0005-0000-0000-0000231B0000}"/>
    <cellStyle name="20% - Akzent4 2 10 2 4 2" xfId="6952" xr:uid="{00000000-0005-0000-0000-0000241B0000}"/>
    <cellStyle name="20% - Akzent4 2 10 2 4 2 2" xfId="6953" xr:uid="{00000000-0005-0000-0000-0000251B0000}"/>
    <cellStyle name="20% - Akzent4 2 10 2 4 3" xfId="6954" xr:uid="{00000000-0005-0000-0000-0000261B0000}"/>
    <cellStyle name="20% - Akzent4 2 10 2 4 3 2" xfId="6955" xr:uid="{00000000-0005-0000-0000-0000271B0000}"/>
    <cellStyle name="20% - Akzent4 2 10 2 4 4" xfId="6956" xr:uid="{00000000-0005-0000-0000-0000281B0000}"/>
    <cellStyle name="20% - Akzent4 2 10 2 5" xfId="6957" xr:uid="{00000000-0005-0000-0000-0000291B0000}"/>
    <cellStyle name="20% - Akzent4 2 10 2 5 2" xfId="6958" xr:uid="{00000000-0005-0000-0000-00002A1B0000}"/>
    <cellStyle name="20% - Akzent4 2 10 2 6" xfId="6959" xr:uid="{00000000-0005-0000-0000-00002B1B0000}"/>
    <cellStyle name="20% - Akzent4 2 10 2 6 2" xfId="6960" xr:uid="{00000000-0005-0000-0000-00002C1B0000}"/>
    <cellStyle name="20% - Akzent4 2 10 2 7" xfId="6961" xr:uid="{00000000-0005-0000-0000-00002D1B0000}"/>
    <cellStyle name="20% - Akzent4 2 10 3" xfId="6962" xr:uid="{00000000-0005-0000-0000-00002E1B0000}"/>
    <cellStyle name="20% - Akzent4 2 10 3 2" xfId="6963" xr:uid="{00000000-0005-0000-0000-00002F1B0000}"/>
    <cellStyle name="20% - Akzent4 2 10 3 2 2" xfId="6964" xr:uid="{00000000-0005-0000-0000-0000301B0000}"/>
    <cellStyle name="20% - Akzent4 2 10 3 3" xfId="6965" xr:uid="{00000000-0005-0000-0000-0000311B0000}"/>
    <cellStyle name="20% - Akzent4 2 10 3 3 2" xfId="6966" xr:uid="{00000000-0005-0000-0000-0000321B0000}"/>
    <cellStyle name="20% - Akzent4 2 10 3 4" xfId="6967" xr:uid="{00000000-0005-0000-0000-0000331B0000}"/>
    <cellStyle name="20% - Akzent4 2 10 4" xfId="6968" xr:uid="{00000000-0005-0000-0000-0000341B0000}"/>
    <cellStyle name="20% - Akzent4 2 10 4 2" xfId="6969" xr:uid="{00000000-0005-0000-0000-0000351B0000}"/>
    <cellStyle name="20% - Akzent4 2 10 4 2 2" xfId="6970" xr:uid="{00000000-0005-0000-0000-0000361B0000}"/>
    <cellStyle name="20% - Akzent4 2 10 4 3" xfId="6971" xr:uid="{00000000-0005-0000-0000-0000371B0000}"/>
    <cellStyle name="20% - Akzent4 2 10 4 3 2" xfId="6972" xr:uid="{00000000-0005-0000-0000-0000381B0000}"/>
    <cellStyle name="20% - Akzent4 2 10 4 4" xfId="6973" xr:uid="{00000000-0005-0000-0000-0000391B0000}"/>
    <cellStyle name="20% - Akzent4 2 10 5" xfId="6974" xr:uid="{00000000-0005-0000-0000-00003A1B0000}"/>
    <cellStyle name="20% - Akzent4 2 10 5 2" xfId="6975" xr:uid="{00000000-0005-0000-0000-00003B1B0000}"/>
    <cellStyle name="20% - Akzent4 2 10 5 2 2" xfId="6976" xr:uid="{00000000-0005-0000-0000-00003C1B0000}"/>
    <cellStyle name="20% - Akzent4 2 10 5 3" xfId="6977" xr:uid="{00000000-0005-0000-0000-00003D1B0000}"/>
    <cellStyle name="20% - Akzent4 2 10 5 3 2" xfId="6978" xr:uid="{00000000-0005-0000-0000-00003E1B0000}"/>
    <cellStyle name="20% - Akzent4 2 10 5 4" xfId="6979" xr:uid="{00000000-0005-0000-0000-00003F1B0000}"/>
    <cellStyle name="20% - Akzent4 2 10 6" xfId="6980" xr:uid="{00000000-0005-0000-0000-0000401B0000}"/>
    <cellStyle name="20% - Akzent4 2 10 6 2" xfId="6981" xr:uid="{00000000-0005-0000-0000-0000411B0000}"/>
    <cellStyle name="20% - Akzent4 2 10 7" xfId="6982" xr:uid="{00000000-0005-0000-0000-0000421B0000}"/>
    <cellStyle name="20% - Akzent4 2 10 7 2" xfId="6983" xr:uid="{00000000-0005-0000-0000-0000431B0000}"/>
    <cellStyle name="20% - Akzent4 2 10 8" xfId="6984" xr:uid="{00000000-0005-0000-0000-0000441B0000}"/>
    <cellStyle name="20% - Akzent4 2 2" xfId="6985" xr:uid="{00000000-0005-0000-0000-0000451B0000}"/>
    <cellStyle name="20% - Akzent4 2 2 2" xfId="6986" xr:uid="{00000000-0005-0000-0000-0000461B0000}"/>
    <cellStyle name="20% - Akzent4 2 2 2 2" xfId="6987" xr:uid="{00000000-0005-0000-0000-0000471B0000}"/>
    <cellStyle name="20% - Akzent4 2 2 2 2 2" xfId="6988" xr:uid="{00000000-0005-0000-0000-0000481B0000}"/>
    <cellStyle name="20% - Akzent4 2 2 2 2 2 2" xfId="6989" xr:uid="{00000000-0005-0000-0000-0000491B0000}"/>
    <cellStyle name="20% - Akzent4 2 2 2 2 3" xfId="6990" xr:uid="{00000000-0005-0000-0000-00004A1B0000}"/>
    <cellStyle name="20% - Akzent4 2 2 2 2 3 2" xfId="6991" xr:uid="{00000000-0005-0000-0000-00004B1B0000}"/>
    <cellStyle name="20% - Akzent4 2 2 2 2 4" xfId="6992" xr:uid="{00000000-0005-0000-0000-00004C1B0000}"/>
    <cellStyle name="20% - Akzent4 2 2 2 3" xfId="6993" xr:uid="{00000000-0005-0000-0000-00004D1B0000}"/>
    <cellStyle name="20% - Akzent4 2 2 2 3 2" xfId="6994" xr:uid="{00000000-0005-0000-0000-00004E1B0000}"/>
    <cellStyle name="20% - Akzent4 2 2 2 3 2 2" xfId="6995" xr:uid="{00000000-0005-0000-0000-00004F1B0000}"/>
    <cellStyle name="20% - Akzent4 2 2 2 3 3" xfId="6996" xr:uid="{00000000-0005-0000-0000-0000501B0000}"/>
    <cellStyle name="20% - Akzent4 2 2 2 3 3 2" xfId="6997" xr:uid="{00000000-0005-0000-0000-0000511B0000}"/>
    <cellStyle name="20% - Akzent4 2 2 2 3 4" xfId="6998" xr:uid="{00000000-0005-0000-0000-0000521B0000}"/>
    <cellStyle name="20% - Akzent4 2 2 2 4" xfId="6999" xr:uid="{00000000-0005-0000-0000-0000531B0000}"/>
    <cellStyle name="20% - Akzent4 2 2 2 4 2" xfId="7000" xr:uid="{00000000-0005-0000-0000-0000541B0000}"/>
    <cellStyle name="20% - Akzent4 2 2 2 4 2 2" xfId="7001" xr:uid="{00000000-0005-0000-0000-0000551B0000}"/>
    <cellStyle name="20% - Akzent4 2 2 2 4 3" xfId="7002" xr:uid="{00000000-0005-0000-0000-0000561B0000}"/>
    <cellStyle name="20% - Akzent4 2 2 2 4 3 2" xfId="7003" xr:uid="{00000000-0005-0000-0000-0000571B0000}"/>
    <cellStyle name="20% - Akzent4 2 2 2 4 4" xfId="7004" xr:uid="{00000000-0005-0000-0000-0000581B0000}"/>
    <cellStyle name="20% - Akzent4 2 2 2 5" xfId="7005" xr:uid="{00000000-0005-0000-0000-0000591B0000}"/>
    <cellStyle name="20% - Akzent4 2 2 2 5 2" xfId="7006" xr:uid="{00000000-0005-0000-0000-00005A1B0000}"/>
    <cellStyle name="20% - Akzent4 2 2 2 6" xfId="7007" xr:uid="{00000000-0005-0000-0000-00005B1B0000}"/>
    <cellStyle name="20% - Akzent4 2 2 2 6 2" xfId="7008" xr:uid="{00000000-0005-0000-0000-00005C1B0000}"/>
    <cellStyle name="20% - Akzent4 2 2 2 7" xfId="7009" xr:uid="{00000000-0005-0000-0000-00005D1B0000}"/>
    <cellStyle name="20% - Akzent4 2 2 3" xfId="7010" xr:uid="{00000000-0005-0000-0000-00005E1B0000}"/>
    <cellStyle name="20% - Akzent4 2 2 3 2" xfId="7011" xr:uid="{00000000-0005-0000-0000-00005F1B0000}"/>
    <cellStyle name="20% - Akzent4 2 2 3 2 2" xfId="7012" xr:uid="{00000000-0005-0000-0000-0000601B0000}"/>
    <cellStyle name="20% - Akzent4 2 2 3 3" xfId="7013" xr:uid="{00000000-0005-0000-0000-0000611B0000}"/>
    <cellStyle name="20% - Akzent4 2 2 3 3 2" xfId="7014" xr:uid="{00000000-0005-0000-0000-0000621B0000}"/>
    <cellStyle name="20% - Akzent4 2 2 3 4" xfId="7015" xr:uid="{00000000-0005-0000-0000-0000631B0000}"/>
    <cellStyle name="20% - Akzent4 2 2 4" xfId="7016" xr:uid="{00000000-0005-0000-0000-0000641B0000}"/>
    <cellStyle name="20% - Akzent4 2 2 4 2" xfId="7017" xr:uid="{00000000-0005-0000-0000-0000651B0000}"/>
    <cellStyle name="20% - Akzent4 2 2 4 2 2" xfId="7018" xr:uid="{00000000-0005-0000-0000-0000661B0000}"/>
    <cellStyle name="20% - Akzent4 2 2 4 3" xfId="7019" xr:uid="{00000000-0005-0000-0000-0000671B0000}"/>
    <cellStyle name="20% - Akzent4 2 2 4 3 2" xfId="7020" xr:uid="{00000000-0005-0000-0000-0000681B0000}"/>
    <cellStyle name="20% - Akzent4 2 2 4 4" xfId="7021" xr:uid="{00000000-0005-0000-0000-0000691B0000}"/>
    <cellStyle name="20% - Akzent4 2 2 5" xfId="7022" xr:uid="{00000000-0005-0000-0000-00006A1B0000}"/>
    <cellStyle name="20% - Akzent4 2 2 5 2" xfId="7023" xr:uid="{00000000-0005-0000-0000-00006B1B0000}"/>
    <cellStyle name="20% - Akzent4 2 2 5 2 2" xfId="7024" xr:uid="{00000000-0005-0000-0000-00006C1B0000}"/>
    <cellStyle name="20% - Akzent4 2 2 5 3" xfId="7025" xr:uid="{00000000-0005-0000-0000-00006D1B0000}"/>
    <cellStyle name="20% - Akzent4 2 2 5 3 2" xfId="7026" xr:uid="{00000000-0005-0000-0000-00006E1B0000}"/>
    <cellStyle name="20% - Akzent4 2 2 5 4" xfId="7027" xr:uid="{00000000-0005-0000-0000-00006F1B0000}"/>
    <cellStyle name="20% - Akzent4 2 2 6" xfId="7028" xr:uid="{00000000-0005-0000-0000-0000701B0000}"/>
    <cellStyle name="20% - Akzent4 2 2 6 2" xfId="7029" xr:uid="{00000000-0005-0000-0000-0000711B0000}"/>
    <cellStyle name="20% - Akzent4 2 2 7" xfId="7030" xr:uid="{00000000-0005-0000-0000-0000721B0000}"/>
    <cellStyle name="20% - Akzent4 2 2 7 2" xfId="7031" xr:uid="{00000000-0005-0000-0000-0000731B0000}"/>
    <cellStyle name="20% - Akzent4 2 2 8" xfId="7032" xr:uid="{00000000-0005-0000-0000-0000741B0000}"/>
    <cellStyle name="20% - Akzent4 2 3" xfId="7033" xr:uid="{00000000-0005-0000-0000-0000751B0000}"/>
    <cellStyle name="20% - Akzent4 2 3 2" xfId="7034" xr:uid="{00000000-0005-0000-0000-0000761B0000}"/>
    <cellStyle name="20% - Akzent4 2 3 2 2" xfId="7035" xr:uid="{00000000-0005-0000-0000-0000771B0000}"/>
    <cellStyle name="20% - Akzent4 2 3 2 2 2" xfId="7036" xr:uid="{00000000-0005-0000-0000-0000781B0000}"/>
    <cellStyle name="20% - Akzent4 2 3 2 2 2 2" xfId="7037" xr:uid="{00000000-0005-0000-0000-0000791B0000}"/>
    <cellStyle name="20% - Akzent4 2 3 2 2 3" xfId="7038" xr:uid="{00000000-0005-0000-0000-00007A1B0000}"/>
    <cellStyle name="20% - Akzent4 2 3 2 2 3 2" xfId="7039" xr:uid="{00000000-0005-0000-0000-00007B1B0000}"/>
    <cellStyle name="20% - Akzent4 2 3 2 2 4" xfId="7040" xr:uid="{00000000-0005-0000-0000-00007C1B0000}"/>
    <cellStyle name="20% - Akzent4 2 3 2 3" xfId="7041" xr:uid="{00000000-0005-0000-0000-00007D1B0000}"/>
    <cellStyle name="20% - Akzent4 2 3 2 3 2" xfId="7042" xr:uid="{00000000-0005-0000-0000-00007E1B0000}"/>
    <cellStyle name="20% - Akzent4 2 3 2 3 2 2" xfId="7043" xr:uid="{00000000-0005-0000-0000-00007F1B0000}"/>
    <cellStyle name="20% - Akzent4 2 3 2 3 3" xfId="7044" xr:uid="{00000000-0005-0000-0000-0000801B0000}"/>
    <cellStyle name="20% - Akzent4 2 3 2 3 3 2" xfId="7045" xr:uid="{00000000-0005-0000-0000-0000811B0000}"/>
    <cellStyle name="20% - Akzent4 2 3 2 3 4" xfId="7046" xr:uid="{00000000-0005-0000-0000-0000821B0000}"/>
    <cellStyle name="20% - Akzent4 2 3 2 4" xfId="7047" xr:uid="{00000000-0005-0000-0000-0000831B0000}"/>
    <cellStyle name="20% - Akzent4 2 3 2 4 2" xfId="7048" xr:uid="{00000000-0005-0000-0000-0000841B0000}"/>
    <cellStyle name="20% - Akzent4 2 3 2 4 2 2" xfId="7049" xr:uid="{00000000-0005-0000-0000-0000851B0000}"/>
    <cellStyle name="20% - Akzent4 2 3 2 4 3" xfId="7050" xr:uid="{00000000-0005-0000-0000-0000861B0000}"/>
    <cellStyle name="20% - Akzent4 2 3 2 4 3 2" xfId="7051" xr:uid="{00000000-0005-0000-0000-0000871B0000}"/>
    <cellStyle name="20% - Akzent4 2 3 2 4 4" xfId="7052" xr:uid="{00000000-0005-0000-0000-0000881B0000}"/>
    <cellStyle name="20% - Akzent4 2 3 2 5" xfId="7053" xr:uid="{00000000-0005-0000-0000-0000891B0000}"/>
    <cellStyle name="20% - Akzent4 2 3 2 5 2" xfId="7054" xr:uid="{00000000-0005-0000-0000-00008A1B0000}"/>
    <cellStyle name="20% - Akzent4 2 3 2 6" xfId="7055" xr:uid="{00000000-0005-0000-0000-00008B1B0000}"/>
    <cellStyle name="20% - Akzent4 2 3 2 6 2" xfId="7056" xr:uid="{00000000-0005-0000-0000-00008C1B0000}"/>
    <cellStyle name="20% - Akzent4 2 3 2 7" xfId="7057" xr:uid="{00000000-0005-0000-0000-00008D1B0000}"/>
    <cellStyle name="20% - Akzent4 2 3 3" xfId="7058" xr:uid="{00000000-0005-0000-0000-00008E1B0000}"/>
    <cellStyle name="20% - Akzent4 2 3 3 2" xfId="7059" xr:uid="{00000000-0005-0000-0000-00008F1B0000}"/>
    <cellStyle name="20% - Akzent4 2 3 3 2 2" xfId="7060" xr:uid="{00000000-0005-0000-0000-0000901B0000}"/>
    <cellStyle name="20% - Akzent4 2 3 3 3" xfId="7061" xr:uid="{00000000-0005-0000-0000-0000911B0000}"/>
    <cellStyle name="20% - Akzent4 2 3 3 3 2" xfId="7062" xr:uid="{00000000-0005-0000-0000-0000921B0000}"/>
    <cellStyle name="20% - Akzent4 2 3 3 4" xfId="7063" xr:uid="{00000000-0005-0000-0000-0000931B0000}"/>
    <cellStyle name="20% - Akzent4 2 3 4" xfId="7064" xr:uid="{00000000-0005-0000-0000-0000941B0000}"/>
    <cellStyle name="20% - Akzent4 2 3 4 2" xfId="7065" xr:uid="{00000000-0005-0000-0000-0000951B0000}"/>
    <cellStyle name="20% - Akzent4 2 3 4 2 2" xfId="7066" xr:uid="{00000000-0005-0000-0000-0000961B0000}"/>
    <cellStyle name="20% - Akzent4 2 3 4 3" xfId="7067" xr:uid="{00000000-0005-0000-0000-0000971B0000}"/>
    <cellStyle name="20% - Akzent4 2 3 4 3 2" xfId="7068" xr:uid="{00000000-0005-0000-0000-0000981B0000}"/>
    <cellStyle name="20% - Akzent4 2 3 4 4" xfId="7069" xr:uid="{00000000-0005-0000-0000-0000991B0000}"/>
    <cellStyle name="20% - Akzent4 2 3 5" xfId="7070" xr:uid="{00000000-0005-0000-0000-00009A1B0000}"/>
    <cellStyle name="20% - Akzent4 2 3 5 2" xfId="7071" xr:uid="{00000000-0005-0000-0000-00009B1B0000}"/>
    <cellStyle name="20% - Akzent4 2 3 5 2 2" xfId="7072" xr:uid="{00000000-0005-0000-0000-00009C1B0000}"/>
    <cellStyle name="20% - Akzent4 2 3 5 3" xfId="7073" xr:uid="{00000000-0005-0000-0000-00009D1B0000}"/>
    <cellStyle name="20% - Akzent4 2 3 5 3 2" xfId="7074" xr:uid="{00000000-0005-0000-0000-00009E1B0000}"/>
    <cellStyle name="20% - Akzent4 2 3 5 4" xfId="7075" xr:uid="{00000000-0005-0000-0000-00009F1B0000}"/>
    <cellStyle name="20% - Akzent4 2 3 6" xfId="7076" xr:uid="{00000000-0005-0000-0000-0000A01B0000}"/>
    <cellStyle name="20% - Akzent4 2 3 6 2" xfId="7077" xr:uid="{00000000-0005-0000-0000-0000A11B0000}"/>
    <cellStyle name="20% - Akzent4 2 3 7" xfId="7078" xr:uid="{00000000-0005-0000-0000-0000A21B0000}"/>
    <cellStyle name="20% - Akzent4 2 3 7 2" xfId="7079" xr:uid="{00000000-0005-0000-0000-0000A31B0000}"/>
    <cellStyle name="20% - Akzent4 2 3 8" xfId="7080" xr:uid="{00000000-0005-0000-0000-0000A41B0000}"/>
    <cellStyle name="20% - Akzent4 2 4" xfId="7081" xr:uid="{00000000-0005-0000-0000-0000A51B0000}"/>
    <cellStyle name="20% - Akzent4 2 4 2" xfId="7082" xr:uid="{00000000-0005-0000-0000-0000A61B0000}"/>
    <cellStyle name="20% - Akzent4 2 4 2 2" xfId="7083" xr:uid="{00000000-0005-0000-0000-0000A71B0000}"/>
    <cellStyle name="20% - Akzent4 2 4 2 2 2" xfId="7084" xr:uid="{00000000-0005-0000-0000-0000A81B0000}"/>
    <cellStyle name="20% - Akzent4 2 4 2 2 2 2" xfId="7085" xr:uid="{00000000-0005-0000-0000-0000A91B0000}"/>
    <cellStyle name="20% - Akzent4 2 4 2 2 3" xfId="7086" xr:uid="{00000000-0005-0000-0000-0000AA1B0000}"/>
    <cellStyle name="20% - Akzent4 2 4 2 2 3 2" xfId="7087" xr:uid="{00000000-0005-0000-0000-0000AB1B0000}"/>
    <cellStyle name="20% - Akzent4 2 4 2 2 4" xfId="7088" xr:uid="{00000000-0005-0000-0000-0000AC1B0000}"/>
    <cellStyle name="20% - Akzent4 2 4 2 3" xfId="7089" xr:uid="{00000000-0005-0000-0000-0000AD1B0000}"/>
    <cellStyle name="20% - Akzent4 2 4 2 3 2" xfId="7090" xr:uid="{00000000-0005-0000-0000-0000AE1B0000}"/>
    <cellStyle name="20% - Akzent4 2 4 2 3 2 2" xfId="7091" xr:uid="{00000000-0005-0000-0000-0000AF1B0000}"/>
    <cellStyle name="20% - Akzent4 2 4 2 3 3" xfId="7092" xr:uid="{00000000-0005-0000-0000-0000B01B0000}"/>
    <cellStyle name="20% - Akzent4 2 4 2 3 3 2" xfId="7093" xr:uid="{00000000-0005-0000-0000-0000B11B0000}"/>
    <cellStyle name="20% - Akzent4 2 4 2 3 4" xfId="7094" xr:uid="{00000000-0005-0000-0000-0000B21B0000}"/>
    <cellStyle name="20% - Akzent4 2 4 2 4" xfId="7095" xr:uid="{00000000-0005-0000-0000-0000B31B0000}"/>
    <cellStyle name="20% - Akzent4 2 4 2 4 2" xfId="7096" xr:uid="{00000000-0005-0000-0000-0000B41B0000}"/>
    <cellStyle name="20% - Akzent4 2 4 2 4 2 2" xfId="7097" xr:uid="{00000000-0005-0000-0000-0000B51B0000}"/>
    <cellStyle name="20% - Akzent4 2 4 2 4 3" xfId="7098" xr:uid="{00000000-0005-0000-0000-0000B61B0000}"/>
    <cellStyle name="20% - Akzent4 2 4 2 4 3 2" xfId="7099" xr:uid="{00000000-0005-0000-0000-0000B71B0000}"/>
    <cellStyle name="20% - Akzent4 2 4 2 4 4" xfId="7100" xr:uid="{00000000-0005-0000-0000-0000B81B0000}"/>
    <cellStyle name="20% - Akzent4 2 4 2 5" xfId="7101" xr:uid="{00000000-0005-0000-0000-0000B91B0000}"/>
    <cellStyle name="20% - Akzent4 2 4 2 5 2" xfId="7102" xr:uid="{00000000-0005-0000-0000-0000BA1B0000}"/>
    <cellStyle name="20% - Akzent4 2 4 2 6" xfId="7103" xr:uid="{00000000-0005-0000-0000-0000BB1B0000}"/>
    <cellStyle name="20% - Akzent4 2 4 2 6 2" xfId="7104" xr:uid="{00000000-0005-0000-0000-0000BC1B0000}"/>
    <cellStyle name="20% - Akzent4 2 4 2 7" xfId="7105" xr:uid="{00000000-0005-0000-0000-0000BD1B0000}"/>
    <cellStyle name="20% - Akzent4 2 4 3" xfId="7106" xr:uid="{00000000-0005-0000-0000-0000BE1B0000}"/>
    <cellStyle name="20% - Akzent4 2 4 3 2" xfId="7107" xr:uid="{00000000-0005-0000-0000-0000BF1B0000}"/>
    <cellStyle name="20% - Akzent4 2 4 3 2 2" xfId="7108" xr:uid="{00000000-0005-0000-0000-0000C01B0000}"/>
    <cellStyle name="20% - Akzent4 2 4 3 3" xfId="7109" xr:uid="{00000000-0005-0000-0000-0000C11B0000}"/>
    <cellStyle name="20% - Akzent4 2 4 3 3 2" xfId="7110" xr:uid="{00000000-0005-0000-0000-0000C21B0000}"/>
    <cellStyle name="20% - Akzent4 2 4 3 4" xfId="7111" xr:uid="{00000000-0005-0000-0000-0000C31B0000}"/>
    <cellStyle name="20% - Akzent4 2 4 4" xfId="7112" xr:uid="{00000000-0005-0000-0000-0000C41B0000}"/>
    <cellStyle name="20% - Akzent4 2 4 4 2" xfId="7113" xr:uid="{00000000-0005-0000-0000-0000C51B0000}"/>
    <cellStyle name="20% - Akzent4 2 4 4 2 2" xfId="7114" xr:uid="{00000000-0005-0000-0000-0000C61B0000}"/>
    <cellStyle name="20% - Akzent4 2 4 4 3" xfId="7115" xr:uid="{00000000-0005-0000-0000-0000C71B0000}"/>
    <cellStyle name="20% - Akzent4 2 4 4 3 2" xfId="7116" xr:uid="{00000000-0005-0000-0000-0000C81B0000}"/>
    <cellStyle name="20% - Akzent4 2 4 4 4" xfId="7117" xr:uid="{00000000-0005-0000-0000-0000C91B0000}"/>
    <cellStyle name="20% - Akzent4 2 4 5" xfId="7118" xr:uid="{00000000-0005-0000-0000-0000CA1B0000}"/>
    <cellStyle name="20% - Akzent4 2 4 5 2" xfId="7119" xr:uid="{00000000-0005-0000-0000-0000CB1B0000}"/>
    <cellStyle name="20% - Akzent4 2 4 5 2 2" xfId="7120" xr:uid="{00000000-0005-0000-0000-0000CC1B0000}"/>
    <cellStyle name="20% - Akzent4 2 4 5 3" xfId="7121" xr:uid="{00000000-0005-0000-0000-0000CD1B0000}"/>
    <cellStyle name="20% - Akzent4 2 4 5 3 2" xfId="7122" xr:uid="{00000000-0005-0000-0000-0000CE1B0000}"/>
    <cellStyle name="20% - Akzent4 2 4 5 4" xfId="7123" xr:uid="{00000000-0005-0000-0000-0000CF1B0000}"/>
    <cellStyle name="20% - Akzent4 2 4 6" xfId="7124" xr:uid="{00000000-0005-0000-0000-0000D01B0000}"/>
    <cellStyle name="20% - Akzent4 2 4 6 2" xfId="7125" xr:uid="{00000000-0005-0000-0000-0000D11B0000}"/>
    <cellStyle name="20% - Akzent4 2 4 7" xfId="7126" xr:uid="{00000000-0005-0000-0000-0000D21B0000}"/>
    <cellStyle name="20% - Akzent4 2 4 7 2" xfId="7127" xr:uid="{00000000-0005-0000-0000-0000D31B0000}"/>
    <cellStyle name="20% - Akzent4 2 4 8" xfId="7128" xr:uid="{00000000-0005-0000-0000-0000D41B0000}"/>
    <cellStyle name="20% - Akzent4 2 5" xfId="7129" xr:uid="{00000000-0005-0000-0000-0000D51B0000}"/>
    <cellStyle name="20% - Akzent4 2 5 2" xfId="7130" xr:uid="{00000000-0005-0000-0000-0000D61B0000}"/>
    <cellStyle name="20% - Akzent4 2 5 2 2" xfId="7131" xr:uid="{00000000-0005-0000-0000-0000D71B0000}"/>
    <cellStyle name="20% - Akzent4 2 5 2 2 2" xfId="7132" xr:uid="{00000000-0005-0000-0000-0000D81B0000}"/>
    <cellStyle name="20% - Akzent4 2 5 2 2 2 2" xfId="7133" xr:uid="{00000000-0005-0000-0000-0000D91B0000}"/>
    <cellStyle name="20% - Akzent4 2 5 2 2 3" xfId="7134" xr:uid="{00000000-0005-0000-0000-0000DA1B0000}"/>
    <cellStyle name="20% - Akzent4 2 5 2 2 3 2" xfId="7135" xr:uid="{00000000-0005-0000-0000-0000DB1B0000}"/>
    <cellStyle name="20% - Akzent4 2 5 2 2 4" xfId="7136" xr:uid="{00000000-0005-0000-0000-0000DC1B0000}"/>
    <cellStyle name="20% - Akzent4 2 5 2 3" xfId="7137" xr:uid="{00000000-0005-0000-0000-0000DD1B0000}"/>
    <cellStyle name="20% - Akzent4 2 5 2 3 2" xfId="7138" xr:uid="{00000000-0005-0000-0000-0000DE1B0000}"/>
    <cellStyle name="20% - Akzent4 2 5 2 3 2 2" xfId="7139" xr:uid="{00000000-0005-0000-0000-0000DF1B0000}"/>
    <cellStyle name="20% - Akzent4 2 5 2 3 3" xfId="7140" xr:uid="{00000000-0005-0000-0000-0000E01B0000}"/>
    <cellStyle name="20% - Akzent4 2 5 2 3 3 2" xfId="7141" xr:uid="{00000000-0005-0000-0000-0000E11B0000}"/>
    <cellStyle name="20% - Akzent4 2 5 2 3 4" xfId="7142" xr:uid="{00000000-0005-0000-0000-0000E21B0000}"/>
    <cellStyle name="20% - Akzent4 2 5 2 4" xfId="7143" xr:uid="{00000000-0005-0000-0000-0000E31B0000}"/>
    <cellStyle name="20% - Akzent4 2 5 2 4 2" xfId="7144" xr:uid="{00000000-0005-0000-0000-0000E41B0000}"/>
    <cellStyle name="20% - Akzent4 2 5 2 4 2 2" xfId="7145" xr:uid="{00000000-0005-0000-0000-0000E51B0000}"/>
    <cellStyle name="20% - Akzent4 2 5 2 4 3" xfId="7146" xr:uid="{00000000-0005-0000-0000-0000E61B0000}"/>
    <cellStyle name="20% - Akzent4 2 5 2 4 3 2" xfId="7147" xr:uid="{00000000-0005-0000-0000-0000E71B0000}"/>
    <cellStyle name="20% - Akzent4 2 5 2 4 4" xfId="7148" xr:uid="{00000000-0005-0000-0000-0000E81B0000}"/>
    <cellStyle name="20% - Akzent4 2 5 2 5" xfId="7149" xr:uid="{00000000-0005-0000-0000-0000E91B0000}"/>
    <cellStyle name="20% - Akzent4 2 5 2 5 2" xfId="7150" xr:uid="{00000000-0005-0000-0000-0000EA1B0000}"/>
    <cellStyle name="20% - Akzent4 2 5 2 6" xfId="7151" xr:uid="{00000000-0005-0000-0000-0000EB1B0000}"/>
    <cellStyle name="20% - Akzent4 2 5 2 6 2" xfId="7152" xr:uid="{00000000-0005-0000-0000-0000EC1B0000}"/>
    <cellStyle name="20% - Akzent4 2 5 2 7" xfId="7153" xr:uid="{00000000-0005-0000-0000-0000ED1B0000}"/>
    <cellStyle name="20% - Akzent4 2 5 3" xfId="7154" xr:uid="{00000000-0005-0000-0000-0000EE1B0000}"/>
    <cellStyle name="20% - Akzent4 2 5 3 2" xfId="7155" xr:uid="{00000000-0005-0000-0000-0000EF1B0000}"/>
    <cellStyle name="20% - Akzent4 2 5 3 2 2" xfId="7156" xr:uid="{00000000-0005-0000-0000-0000F01B0000}"/>
    <cellStyle name="20% - Akzent4 2 5 3 3" xfId="7157" xr:uid="{00000000-0005-0000-0000-0000F11B0000}"/>
    <cellStyle name="20% - Akzent4 2 5 3 3 2" xfId="7158" xr:uid="{00000000-0005-0000-0000-0000F21B0000}"/>
    <cellStyle name="20% - Akzent4 2 5 3 4" xfId="7159" xr:uid="{00000000-0005-0000-0000-0000F31B0000}"/>
    <cellStyle name="20% - Akzent4 2 5 4" xfId="7160" xr:uid="{00000000-0005-0000-0000-0000F41B0000}"/>
    <cellStyle name="20% - Akzent4 2 5 4 2" xfId="7161" xr:uid="{00000000-0005-0000-0000-0000F51B0000}"/>
    <cellStyle name="20% - Akzent4 2 5 4 2 2" xfId="7162" xr:uid="{00000000-0005-0000-0000-0000F61B0000}"/>
    <cellStyle name="20% - Akzent4 2 5 4 3" xfId="7163" xr:uid="{00000000-0005-0000-0000-0000F71B0000}"/>
    <cellStyle name="20% - Akzent4 2 5 4 3 2" xfId="7164" xr:uid="{00000000-0005-0000-0000-0000F81B0000}"/>
    <cellStyle name="20% - Akzent4 2 5 4 4" xfId="7165" xr:uid="{00000000-0005-0000-0000-0000F91B0000}"/>
    <cellStyle name="20% - Akzent4 2 5 5" xfId="7166" xr:uid="{00000000-0005-0000-0000-0000FA1B0000}"/>
    <cellStyle name="20% - Akzent4 2 5 5 2" xfId="7167" xr:uid="{00000000-0005-0000-0000-0000FB1B0000}"/>
    <cellStyle name="20% - Akzent4 2 5 5 2 2" xfId="7168" xr:uid="{00000000-0005-0000-0000-0000FC1B0000}"/>
    <cellStyle name="20% - Akzent4 2 5 5 3" xfId="7169" xr:uid="{00000000-0005-0000-0000-0000FD1B0000}"/>
    <cellStyle name="20% - Akzent4 2 5 5 3 2" xfId="7170" xr:uid="{00000000-0005-0000-0000-0000FE1B0000}"/>
    <cellStyle name="20% - Akzent4 2 5 5 4" xfId="7171" xr:uid="{00000000-0005-0000-0000-0000FF1B0000}"/>
    <cellStyle name="20% - Akzent4 2 5 6" xfId="7172" xr:uid="{00000000-0005-0000-0000-0000001C0000}"/>
    <cellStyle name="20% - Akzent4 2 5 6 2" xfId="7173" xr:uid="{00000000-0005-0000-0000-0000011C0000}"/>
    <cellStyle name="20% - Akzent4 2 5 7" xfId="7174" xr:uid="{00000000-0005-0000-0000-0000021C0000}"/>
    <cellStyle name="20% - Akzent4 2 5 7 2" xfId="7175" xr:uid="{00000000-0005-0000-0000-0000031C0000}"/>
    <cellStyle name="20% - Akzent4 2 5 8" xfId="7176" xr:uid="{00000000-0005-0000-0000-0000041C0000}"/>
    <cellStyle name="20% - Akzent4 2 6" xfId="7177" xr:uid="{00000000-0005-0000-0000-0000051C0000}"/>
    <cellStyle name="20% - Akzent4 2 6 2" xfId="7178" xr:uid="{00000000-0005-0000-0000-0000061C0000}"/>
    <cellStyle name="20% - Akzent4 2 6 2 2" xfId="7179" xr:uid="{00000000-0005-0000-0000-0000071C0000}"/>
    <cellStyle name="20% - Akzent4 2 6 2 2 2" xfId="7180" xr:uid="{00000000-0005-0000-0000-0000081C0000}"/>
    <cellStyle name="20% - Akzent4 2 6 2 2 2 2" xfId="7181" xr:uid="{00000000-0005-0000-0000-0000091C0000}"/>
    <cellStyle name="20% - Akzent4 2 6 2 2 3" xfId="7182" xr:uid="{00000000-0005-0000-0000-00000A1C0000}"/>
    <cellStyle name="20% - Akzent4 2 6 2 2 3 2" xfId="7183" xr:uid="{00000000-0005-0000-0000-00000B1C0000}"/>
    <cellStyle name="20% - Akzent4 2 6 2 2 4" xfId="7184" xr:uid="{00000000-0005-0000-0000-00000C1C0000}"/>
    <cellStyle name="20% - Akzent4 2 6 2 3" xfId="7185" xr:uid="{00000000-0005-0000-0000-00000D1C0000}"/>
    <cellStyle name="20% - Akzent4 2 6 2 3 2" xfId="7186" xr:uid="{00000000-0005-0000-0000-00000E1C0000}"/>
    <cellStyle name="20% - Akzent4 2 6 2 3 2 2" xfId="7187" xr:uid="{00000000-0005-0000-0000-00000F1C0000}"/>
    <cellStyle name="20% - Akzent4 2 6 2 3 3" xfId="7188" xr:uid="{00000000-0005-0000-0000-0000101C0000}"/>
    <cellStyle name="20% - Akzent4 2 6 2 3 3 2" xfId="7189" xr:uid="{00000000-0005-0000-0000-0000111C0000}"/>
    <cellStyle name="20% - Akzent4 2 6 2 3 4" xfId="7190" xr:uid="{00000000-0005-0000-0000-0000121C0000}"/>
    <cellStyle name="20% - Akzent4 2 6 2 4" xfId="7191" xr:uid="{00000000-0005-0000-0000-0000131C0000}"/>
    <cellStyle name="20% - Akzent4 2 6 2 4 2" xfId="7192" xr:uid="{00000000-0005-0000-0000-0000141C0000}"/>
    <cellStyle name="20% - Akzent4 2 6 2 4 2 2" xfId="7193" xr:uid="{00000000-0005-0000-0000-0000151C0000}"/>
    <cellStyle name="20% - Akzent4 2 6 2 4 3" xfId="7194" xr:uid="{00000000-0005-0000-0000-0000161C0000}"/>
    <cellStyle name="20% - Akzent4 2 6 2 4 3 2" xfId="7195" xr:uid="{00000000-0005-0000-0000-0000171C0000}"/>
    <cellStyle name="20% - Akzent4 2 6 2 4 4" xfId="7196" xr:uid="{00000000-0005-0000-0000-0000181C0000}"/>
    <cellStyle name="20% - Akzent4 2 6 2 5" xfId="7197" xr:uid="{00000000-0005-0000-0000-0000191C0000}"/>
    <cellStyle name="20% - Akzent4 2 6 2 5 2" xfId="7198" xr:uid="{00000000-0005-0000-0000-00001A1C0000}"/>
    <cellStyle name="20% - Akzent4 2 6 2 6" xfId="7199" xr:uid="{00000000-0005-0000-0000-00001B1C0000}"/>
    <cellStyle name="20% - Akzent4 2 6 2 6 2" xfId="7200" xr:uid="{00000000-0005-0000-0000-00001C1C0000}"/>
    <cellStyle name="20% - Akzent4 2 6 2 7" xfId="7201" xr:uid="{00000000-0005-0000-0000-00001D1C0000}"/>
    <cellStyle name="20% - Akzent4 2 6 3" xfId="7202" xr:uid="{00000000-0005-0000-0000-00001E1C0000}"/>
    <cellStyle name="20% - Akzent4 2 6 3 2" xfId="7203" xr:uid="{00000000-0005-0000-0000-00001F1C0000}"/>
    <cellStyle name="20% - Akzent4 2 6 3 2 2" xfId="7204" xr:uid="{00000000-0005-0000-0000-0000201C0000}"/>
    <cellStyle name="20% - Akzent4 2 6 3 3" xfId="7205" xr:uid="{00000000-0005-0000-0000-0000211C0000}"/>
    <cellStyle name="20% - Akzent4 2 6 3 3 2" xfId="7206" xr:uid="{00000000-0005-0000-0000-0000221C0000}"/>
    <cellStyle name="20% - Akzent4 2 6 3 4" xfId="7207" xr:uid="{00000000-0005-0000-0000-0000231C0000}"/>
    <cellStyle name="20% - Akzent4 2 6 4" xfId="7208" xr:uid="{00000000-0005-0000-0000-0000241C0000}"/>
    <cellStyle name="20% - Akzent4 2 6 4 2" xfId="7209" xr:uid="{00000000-0005-0000-0000-0000251C0000}"/>
    <cellStyle name="20% - Akzent4 2 6 4 2 2" xfId="7210" xr:uid="{00000000-0005-0000-0000-0000261C0000}"/>
    <cellStyle name="20% - Akzent4 2 6 4 3" xfId="7211" xr:uid="{00000000-0005-0000-0000-0000271C0000}"/>
    <cellStyle name="20% - Akzent4 2 6 4 3 2" xfId="7212" xr:uid="{00000000-0005-0000-0000-0000281C0000}"/>
    <cellStyle name="20% - Akzent4 2 6 4 4" xfId="7213" xr:uid="{00000000-0005-0000-0000-0000291C0000}"/>
    <cellStyle name="20% - Akzent4 2 6 5" xfId="7214" xr:uid="{00000000-0005-0000-0000-00002A1C0000}"/>
    <cellStyle name="20% - Akzent4 2 6 5 2" xfId="7215" xr:uid="{00000000-0005-0000-0000-00002B1C0000}"/>
    <cellStyle name="20% - Akzent4 2 6 5 2 2" xfId="7216" xr:uid="{00000000-0005-0000-0000-00002C1C0000}"/>
    <cellStyle name="20% - Akzent4 2 6 5 3" xfId="7217" xr:uid="{00000000-0005-0000-0000-00002D1C0000}"/>
    <cellStyle name="20% - Akzent4 2 6 5 3 2" xfId="7218" xr:uid="{00000000-0005-0000-0000-00002E1C0000}"/>
    <cellStyle name="20% - Akzent4 2 6 5 4" xfId="7219" xr:uid="{00000000-0005-0000-0000-00002F1C0000}"/>
    <cellStyle name="20% - Akzent4 2 6 6" xfId="7220" xr:uid="{00000000-0005-0000-0000-0000301C0000}"/>
    <cellStyle name="20% - Akzent4 2 6 6 2" xfId="7221" xr:uid="{00000000-0005-0000-0000-0000311C0000}"/>
    <cellStyle name="20% - Akzent4 2 6 7" xfId="7222" xr:uid="{00000000-0005-0000-0000-0000321C0000}"/>
    <cellStyle name="20% - Akzent4 2 6 7 2" xfId="7223" xr:uid="{00000000-0005-0000-0000-0000331C0000}"/>
    <cellStyle name="20% - Akzent4 2 6 8" xfId="7224" xr:uid="{00000000-0005-0000-0000-0000341C0000}"/>
    <cellStyle name="20% - Akzent4 2 7" xfId="7225" xr:uid="{00000000-0005-0000-0000-0000351C0000}"/>
    <cellStyle name="20% - Akzent4 2 7 2" xfId="7226" xr:uid="{00000000-0005-0000-0000-0000361C0000}"/>
    <cellStyle name="20% - Akzent4 2 7 2 2" xfId="7227" xr:uid="{00000000-0005-0000-0000-0000371C0000}"/>
    <cellStyle name="20% - Akzent4 2 7 2 2 2" xfId="7228" xr:uid="{00000000-0005-0000-0000-0000381C0000}"/>
    <cellStyle name="20% - Akzent4 2 7 2 2 2 2" xfId="7229" xr:uid="{00000000-0005-0000-0000-0000391C0000}"/>
    <cellStyle name="20% - Akzent4 2 7 2 2 3" xfId="7230" xr:uid="{00000000-0005-0000-0000-00003A1C0000}"/>
    <cellStyle name="20% - Akzent4 2 7 2 2 3 2" xfId="7231" xr:uid="{00000000-0005-0000-0000-00003B1C0000}"/>
    <cellStyle name="20% - Akzent4 2 7 2 2 4" xfId="7232" xr:uid="{00000000-0005-0000-0000-00003C1C0000}"/>
    <cellStyle name="20% - Akzent4 2 7 2 3" xfId="7233" xr:uid="{00000000-0005-0000-0000-00003D1C0000}"/>
    <cellStyle name="20% - Akzent4 2 7 2 3 2" xfId="7234" xr:uid="{00000000-0005-0000-0000-00003E1C0000}"/>
    <cellStyle name="20% - Akzent4 2 7 2 3 2 2" xfId="7235" xr:uid="{00000000-0005-0000-0000-00003F1C0000}"/>
    <cellStyle name="20% - Akzent4 2 7 2 3 3" xfId="7236" xr:uid="{00000000-0005-0000-0000-0000401C0000}"/>
    <cellStyle name="20% - Akzent4 2 7 2 3 3 2" xfId="7237" xr:uid="{00000000-0005-0000-0000-0000411C0000}"/>
    <cellStyle name="20% - Akzent4 2 7 2 3 4" xfId="7238" xr:uid="{00000000-0005-0000-0000-0000421C0000}"/>
    <cellStyle name="20% - Akzent4 2 7 2 4" xfId="7239" xr:uid="{00000000-0005-0000-0000-0000431C0000}"/>
    <cellStyle name="20% - Akzent4 2 7 2 4 2" xfId="7240" xr:uid="{00000000-0005-0000-0000-0000441C0000}"/>
    <cellStyle name="20% - Akzent4 2 7 2 4 2 2" xfId="7241" xr:uid="{00000000-0005-0000-0000-0000451C0000}"/>
    <cellStyle name="20% - Akzent4 2 7 2 4 3" xfId="7242" xr:uid="{00000000-0005-0000-0000-0000461C0000}"/>
    <cellStyle name="20% - Akzent4 2 7 2 4 3 2" xfId="7243" xr:uid="{00000000-0005-0000-0000-0000471C0000}"/>
    <cellStyle name="20% - Akzent4 2 7 2 4 4" xfId="7244" xr:uid="{00000000-0005-0000-0000-0000481C0000}"/>
    <cellStyle name="20% - Akzent4 2 7 2 5" xfId="7245" xr:uid="{00000000-0005-0000-0000-0000491C0000}"/>
    <cellStyle name="20% - Akzent4 2 7 2 5 2" xfId="7246" xr:uid="{00000000-0005-0000-0000-00004A1C0000}"/>
    <cellStyle name="20% - Akzent4 2 7 2 6" xfId="7247" xr:uid="{00000000-0005-0000-0000-00004B1C0000}"/>
    <cellStyle name="20% - Akzent4 2 7 2 6 2" xfId="7248" xr:uid="{00000000-0005-0000-0000-00004C1C0000}"/>
    <cellStyle name="20% - Akzent4 2 7 2 7" xfId="7249" xr:uid="{00000000-0005-0000-0000-00004D1C0000}"/>
    <cellStyle name="20% - Akzent4 2 7 3" xfId="7250" xr:uid="{00000000-0005-0000-0000-00004E1C0000}"/>
    <cellStyle name="20% - Akzent4 2 7 3 2" xfId="7251" xr:uid="{00000000-0005-0000-0000-00004F1C0000}"/>
    <cellStyle name="20% - Akzent4 2 7 3 2 2" xfId="7252" xr:uid="{00000000-0005-0000-0000-0000501C0000}"/>
    <cellStyle name="20% - Akzent4 2 7 3 3" xfId="7253" xr:uid="{00000000-0005-0000-0000-0000511C0000}"/>
    <cellStyle name="20% - Akzent4 2 7 3 3 2" xfId="7254" xr:uid="{00000000-0005-0000-0000-0000521C0000}"/>
    <cellStyle name="20% - Akzent4 2 7 3 4" xfId="7255" xr:uid="{00000000-0005-0000-0000-0000531C0000}"/>
    <cellStyle name="20% - Akzent4 2 7 4" xfId="7256" xr:uid="{00000000-0005-0000-0000-0000541C0000}"/>
    <cellStyle name="20% - Akzent4 2 7 4 2" xfId="7257" xr:uid="{00000000-0005-0000-0000-0000551C0000}"/>
    <cellStyle name="20% - Akzent4 2 7 4 2 2" xfId="7258" xr:uid="{00000000-0005-0000-0000-0000561C0000}"/>
    <cellStyle name="20% - Akzent4 2 7 4 3" xfId="7259" xr:uid="{00000000-0005-0000-0000-0000571C0000}"/>
    <cellStyle name="20% - Akzent4 2 7 4 3 2" xfId="7260" xr:uid="{00000000-0005-0000-0000-0000581C0000}"/>
    <cellStyle name="20% - Akzent4 2 7 4 4" xfId="7261" xr:uid="{00000000-0005-0000-0000-0000591C0000}"/>
    <cellStyle name="20% - Akzent4 2 7 5" xfId="7262" xr:uid="{00000000-0005-0000-0000-00005A1C0000}"/>
    <cellStyle name="20% - Akzent4 2 7 5 2" xfId="7263" xr:uid="{00000000-0005-0000-0000-00005B1C0000}"/>
    <cellStyle name="20% - Akzent4 2 7 5 2 2" xfId="7264" xr:uid="{00000000-0005-0000-0000-00005C1C0000}"/>
    <cellStyle name="20% - Akzent4 2 7 5 3" xfId="7265" xr:uid="{00000000-0005-0000-0000-00005D1C0000}"/>
    <cellStyle name="20% - Akzent4 2 7 5 3 2" xfId="7266" xr:uid="{00000000-0005-0000-0000-00005E1C0000}"/>
    <cellStyle name="20% - Akzent4 2 7 5 4" xfId="7267" xr:uid="{00000000-0005-0000-0000-00005F1C0000}"/>
    <cellStyle name="20% - Akzent4 2 7 6" xfId="7268" xr:uid="{00000000-0005-0000-0000-0000601C0000}"/>
    <cellStyle name="20% - Akzent4 2 7 6 2" xfId="7269" xr:uid="{00000000-0005-0000-0000-0000611C0000}"/>
    <cellStyle name="20% - Akzent4 2 7 7" xfId="7270" xr:uid="{00000000-0005-0000-0000-0000621C0000}"/>
    <cellStyle name="20% - Akzent4 2 7 7 2" xfId="7271" xr:uid="{00000000-0005-0000-0000-0000631C0000}"/>
    <cellStyle name="20% - Akzent4 2 7 8" xfId="7272" xr:uid="{00000000-0005-0000-0000-0000641C0000}"/>
    <cellStyle name="20% - Akzent4 2 8" xfId="7273" xr:uid="{00000000-0005-0000-0000-0000651C0000}"/>
    <cellStyle name="20% - Akzent4 2 8 2" xfId="7274" xr:uid="{00000000-0005-0000-0000-0000661C0000}"/>
    <cellStyle name="20% - Akzent4 2 8 2 2" xfId="7275" xr:uid="{00000000-0005-0000-0000-0000671C0000}"/>
    <cellStyle name="20% - Akzent4 2 8 2 2 2" xfId="7276" xr:uid="{00000000-0005-0000-0000-0000681C0000}"/>
    <cellStyle name="20% - Akzent4 2 8 2 2 2 2" xfId="7277" xr:uid="{00000000-0005-0000-0000-0000691C0000}"/>
    <cellStyle name="20% - Akzent4 2 8 2 2 3" xfId="7278" xr:uid="{00000000-0005-0000-0000-00006A1C0000}"/>
    <cellStyle name="20% - Akzent4 2 8 2 2 3 2" xfId="7279" xr:uid="{00000000-0005-0000-0000-00006B1C0000}"/>
    <cellStyle name="20% - Akzent4 2 8 2 2 4" xfId="7280" xr:uid="{00000000-0005-0000-0000-00006C1C0000}"/>
    <cellStyle name="20% - Akzent4 2 8 2 3" xfId="7281" xr:uid="{00000000-0005-0000-0000-00006D1C0000}"/>
    <cellStyle name="20% - Akzent4 2 8 2 3 2" xfId="7282" xr:uid="{00000000-0005-0000-0000-00006E1C0000}"/>
    <cellStyle name="20% - Akzent4 2 8 2 3 2 2" xfId="7283" xr:uid="{00000000-0005-0000-0000-00006F1C0000}"/>
    <cellStyle name="20% - Akzent4 2 8 2 3 3" xfId="7284" xr:uid="{00000000-0005-0000-0000-0000701C0000}"/>
    <cellStyle name="20% - Akzent4 2 8 2 3 3 2" xfId="7285" xr:uid="{00000000-0005-0000-0000-0000711C0000}"/>
    <cellStyle name="20% - Akzent4 2 8 2 3 4" xfId="7286" xr:uid="{00000000-0005-0000-0000-0000721C0000}"/>
    <cellStyle name="20% - Akzent4 2 8 2 4" xfId="7287" xr:uid="{00000000-0005-0000-0000-0000731C0000}"/>
    <cellStyle name="20% - Akzent4 2 8 2 4 2" xfId="7288" xr:uid="{00000000-0005-0000-0000-0000741C0000}"/>
    <cellStyle name="20% - Akzent4 2 8 2 4 2 2" xfId="7289" xr:uid="{00000000-0005-0000-0000-0000751C0000}"/>
    <cellStyle name="20% - Akzent4 2 8 2 4 3" xfId="7290" xr:uid="{00000000-0005-0000-0000-0000761C0000}"/>
    <cellStyle name="20% - Akzent4 2 8 2 4 3 2" xfId="7291" xr:uid="{00000000-0005-0000-0000-0000771C0000}"/>
    <cellStyle name="20% - Akzent4 2 8 2 4 4" xfId="7292" xr:uid="{00000000-0005-0000-0000-0000781C0000}"/>
    <cellStyle name="20% - Akzent4 2 8 2 5" xfId="7293" xr:uid="{00000000-0005-0000-0000-0000791C0000}"/>
    <cellStyle name="20% - Akzent4 2 8 2 5 2" xfId="7294" xr:uid="{00000000-0005-0000-0000-00007A1C0000}"/>
    <cellStyle name="20% - Akzent4 2 8 2 6" xfId="7295" xr:uid="{00000000-0005-0000-0000-00007B1C0000}"/>
    <cellStyle name="20% - Akzent4 2 8 2 6 2" xfId="7296" xr:uid="{00000000-0005-0000-0000-00007C1C0000}"/>
    <cellStyle name="20% - Akzent4 2 8 2 7" xfId="7297" xr:uid="{00000000-0005-0000-0000-00007D1C0000}"/>
    <cellStyle name="20% - Akzent4 2 8 3" xfId="7298" xr:uid="{00000000-0005-0000-0000-00007E1C0000}"/>
    <cellStyle name="20% - Akzent4 2 8 3 2" xfId="7299" xr:uid="{00000000-0005-0000-0000-00007F1C0000}"/>
    <cellStyle name="20% - Akzent4 2 8 3 2 2" xfId="7300" xr:uid="{00000000-0005-0000-0000-0000801C0000}"/>
    <cellStyle name="20% - Akzent4 2 8 3 3" xfId="7301" xr:uid="{00000000-0005-0000-0000-0000811C0000}"/>
    <cellStyle name="20% - Akzent4 2 8 3 3 2" xfId="7302" xr:uid="{00000000-0005-0000-0000-0000821C0000}"/>
    <cellStyle name="20% - Akzent4 2 8 3 4" xfId="7303" xr:uid="{00000000-0005-0000-0000-0000831C0000}"/>
    <cellStyle name="20% - Akzent4 2 8 4" xfId="7304" xr:uid="{00000000-0005-0000-0000-0000841C0000}"/>
    <cellStyle name="20% - Akzent4 2 8 4 2" xfId="7305" xr:uid="{00000000-0005-0000-0000-0000851C0000}"/>
    <cellStyle name="20% - Akzent4 2 8 4 2 2" xfId="7306" xr:uid="{00000000-0005-0000-0000-0000861C0000}"/>
    <cellStyle name="20% - Akzent4 2 8 4 3" xfId="7307" xr:uid="{00000000-0005-0000-0000-0000871C0000}"/>
    <cellStyle name="20% - Akzent4 2 8 4 3 2" xfId="7308" xr:uid="{00000000-0005-0000-0000-0000881C0000}"/>
    <cellStyle name="20% - Akzent4 2 8 4 4" xfId="7309" xr:uid="{00000000-0005-0000-0000-0000891C0000}"/>
    <cellStyle name="20% - Akzent4 2 8 5" xfId="7310" xr:uid="{00000000-0005-0000-0000-00008A1C0000}"/>
    <cellStyle name="20% - Akzent4 2 8 5 2" xfId="7311" xr:uid="{00000000-0005-0000-0000-00008B1C0000}"/>
    <cellStyle name="20% - Akzent4 2 8 5 2 2" xfId="7312" xr:uid="{00000000-0005-0000-0000-00008C1C0000}"/>
    <cellStyle name="20% - Akzent4 2 8 5 3" xfId="7313" xr:uid="{00000000-0005-0000-0000-00008D1C0000}"/>
    <cellStyle name="20% - Akzent4 2 8 5 3 2" xfId="7314" xr:uid="{00000000-0005-0000-0000-00008E1C0000}"/>
    <cellStyle name="20% - Akzent4 2 8 5 4" xfId="7315" xr:uid="{00000000-0005-0000-0000-00008F1C0000}"/>
    <cellStyle name="20% - Akzent4 2 8 6" xfId="7316" xr:uid="{00000000-0005-0000-0000-0000901C0000}"/>
    <cellStyle name="20% - Akzent4 2 8 6 2" xfId="7317" xr:uid="{00000000-0005-0000-0000-0000911C0000}"/>
    <cellStyle name="20% - Akzent4 2 8 7" xfId="7318" xr:uid="{00000000-0005-0000-0000-0000921C0000}"/>
    <cellStyle name="20% - Akzent4 2 8 7 2" xfId="7319" xr:uid="{00000000-0005-0000-0000-0000931C0000}"/>
    <cellStyle name="20% - Akzent4 2 8 8" xfId="7320" xr:uid="{00000000-0005-0000-0000-0000941C0000}"/>
    <cellStyle name="20% - Akzent4 2 9" xfId="7321" xr:uid="{00000000-0005-0000-0000-0000951C0000}"/>
    <cellStyle name="20% - Akzent4 2 9 2" xfId="7322" xr:uid="{00000000-0005-0000-0000-0000961C0000}"/>
    <cellStyle name="20% - Akzent4 2 9 2 2" xfId="7323" xr:uid="{00000000-0005-0000-0000-0000971C0000}"/>
    <cellStyle name="20% - Akzent4 2 9 2 2 2" xfId="7324" xr:uid="{00000000-0005-0000-0000-0000981C0000}"/>
    <cellStyle name="20% - Akzent4 2 9 2 2 2 2" xfId="7325" xr:uid="{00000000-0005-0000-0000-0000991C0000}"/>
    <cellStyle name="20% - Akzent4 2 9 2 2 3" xfId="7326" xr:uid="{00000000-0005-0000-0000-00009A1C0000}"/>
    <cellStyle name="20% - Akzent4 2 9 2 2 3 2" xfId="7327" xr:uid="{00000000-0005-0000-0000-00009B1C0000}"/>
    <cellStyle name="20% - Akzent4 2 9 2 2 4" xfId="7328" xr:uid="{00000000-0005-0000-0000-00009C1C0000}"/>
    <cellStyle name="20% - Akzent4 2 9 2 3" xfId="7329" xr:uid="{00000000-0005-0000-0000-00009D1C0000}"/>
    <cellStyle name="20% - Akzent4 2 9 2 3 2" xfId="7330" xr:uid="{00000000-0005-0000-0000-00009E1C0000}"/>
    <cellStyle name="20% - Akzent4 2 9 2 3 2 2" xfId="7331" xr:uid="{00000000-0005-0000-0000-00009F1C0000}"/>
    <cellStyle name="20% - Akzent4 2 9 2 3 3" xfId="7332" xr:uid="{00000000-0005-0000-0000-0000A01C0000}"/>
    <cellStyle name="20% - Akzent4 2 9 2 3 3 2" xfId="7333" xr:uid="{00000000-0005-0000-0000-0000A11C0000}"/>
    <cellStyle name="20% - Akzent4 2 9 2 3 4" xfId="7334" xr:uid="{00000000-0005-0000-0000-0000A21C0000}"/>
    <cellStyle name="20% - Akzent4 2 9 2 4" xfId="7335" xr:uid="{00000000-0005-0000-0000-0000A31C0000}"/>
    <cellStyle name="20% - Akzent4 2 9 2 4 2" xfId="7336" xr:uid="{00000000-0005-0000-0000-0000A41C0000}"/>
    <cellStyle name="20% - Akzent4 2 9 2 4 2 2" xfId="7337" xr:uid="{00000000-0005-0000-0000-0000A51C0000}"/>
    <cellStyle name="20% - Akzent4 2 9 2 4 3" xfId="7338" xr:uid="{00000000-0005-0000-0000-0000A61C0000}"/>
    <cellStyle name="20% - Akzent4 2 9 2 4 3 2" xfId="7339" xr:uid="{00000000-0005-0000-0000-0000A71C0000}"/>
    <cellStyle name="20% - Akzent4 2 9 2 4 4" xfId="7340" xr:uid="{00000000-0005-0000-0000-0000A81C0000}"/>
    <cellStyle name="20% - Akzent4 2 9 2 5" xfId="7341" xr:uid="{00000000-0005-0000-0000-0000A91C0000}"/>
    <cellStyle name="20% - Akzent4 2 9 2 5 2" xfId="7342" xr:uid="{00000000-0005-0000-0000-0000AA1C0000}"/>
    <cellStyle name="20% - Akzent4 2 9 2 6" xfId="7343" xr:uid="{00000000-0005-0000-0000-0000AB1C0000}"/>
    <cellStyle name="20% - Akzent4 2 9 2 6 2" xfId="7344" xr:uid="{00000000-0005-0000-0000-0000AC1C0000}"/>
    <cellStyle name="20% - Akzent4 2 9 2 7" xfId="7345" xr:uid="{00000000-0005-0000-0000-0000AD1C0000}"/>
    <cellStyle name="20% - Akzent4 2 9 3" xfId="7346" xr:uid="{00000000-0005-0000-0000-0000AE1C0000}"/>
    <cellStyle name="20% - Akzent4 2 9 3 2" xfId="7347" xr:uid="{00000000-0005-0000-0000-0000AF1C0000}"/>
    <cellStyle name="20% - Akzent4 2 9 3 2 2" xfId="7348" xr:uid="{00000000-0005-0000-0000-0000B01C0000}"/>
    <cellStyle name="20% - Akzent4 2 9 3 3" xfId="7349" xr:uid="{00000000-0005-0000-0000-0000B11C0000}"/>
    <cellStyle name="20% - Akzent4 2 9 3 3 2" xfId="7350" xr:uid="{00000000-0005-0000-0000-0000B21C0000}"/>
    <cellStyle name="20% - Akzent4 2 9 3 4" xfId="7351" xr:uid="{00000000-0005-0000-0000-0000B31C0000}"/>
    <cellStyle name="20% - Akzent4 2 9 4" xfId="7352" xr:uid="{00000000-0005-0000-0000-0000B41C0000}"/>
    <cellStyle name="20% - Akzent4 2 9 4 2" xfId="7353" xr:uid="{00000000-0005-0000-0000-0000B51C0000}"/>
    <cellStyle name="20% - Akzent4 2 9 4 2 2" xfId="7354" xr:uid="{00000000-0005-0000-0000-0000B61C0000}"/>
    <cellStyle name="20% - Akzent4 2 9 4 3" xfId="7355" xr:uid="{00000000-0005-0000-0000-0000B71C0000}"/>
    <cellStyle name="20% - Akzent4 2 9 4 3 2" xfId="7356" xr:uid="{00000000-0005-0000-0000-0000B81C0000}"/>
    <cellStyle name="20% - Akzent4 2 9 4 4" xfId="7357" xr:uid="{00000000-0005-0000-0000-0000B91C0000}"/>
    <cellStyle name="20% - Akzent4 2 9 5" xfId="7358" xr:uid="{00000000-0005-0000-0000-0000BA1C0000}"/>
    <cellStyle name="20% - Akzent4 2 9 5 2" xfId="7359" xr:uid="{00000000-0005-0000-0000-0000BB1C0000}"/>
    <cellStyle name="20% - Akzent4 2 9 5 2 2" xfId="7360" xr:uid="{00000000-0005-0000-0000-0000BC1C0000}"/>
    <cellStyle name="20% - Akzent4 2 9 5 3" xfId="7361" xr:uid="{00000000-0005-0000-0000-0000BD1C0000}"/>
    <cellStyle name="20% - Akzent4 2 9 5 3 2" xfId="7362" xr:uid="{00000000-0005-0000-0000-0000BE1C0000}"/>
    <cellStyle name="20% - Akzent4 2 9 5 4" xfId="7363" xr:uid="{00000000-0005-0000-0000-0000BF1C0000}"/>
    <cellStyle name="20% - Akzent4 2 9 6" xfId="7364" xr:uid="{00000000-0005-0000-0000-0000C01C0000}"/>
    <cellStyle name="20% - Akzent4 2 9 6 2" xfId="7365" xr:uid="{00000000-0005-0000-0000-0000C11C0000}"/>
    <cellStyle name="20% - Akzent4 2 9 7" xfId="7366" xr:uid="{00000000-0005-0000-0000-0000C21C0000}"/>
    <cellStyle name="20% - Akzent4 2 9 7 2" xfId="7367" xr:uid="{00000000-0005-0000-0000-0000C31C0000}"/>
    <cellStyle name="20% - Akzent4 2 9 8" xfId="7368" xr:uid="{00000000-0005-0000-0000-0000C41C0000}"/>
    <cellStyle name="20% - Akzent4 20" xfId="7369" xr:uid="{00000000-0005-0000-0000-0000C51C0000}"/>
    <cellStyle name="20% - Akzent4 20 2" xfId="7370" xr:uid="{00000000-0005-0000-0000-0000C61C0000}"/>
    <cellStyle name="20% - Akzent4 21" xfId="7371" xr:uid="{00000000-0005-0000-0000-0000C71C0000}"/>
    <cellStyle name="20% - Akzent4 22" xfId="7372" xr:uid="{00000000-0005-0000-0000-0000C81C0000}"/>
    <cellStyle name="20% - Akzent4 3" xfId="7373" xr:uid="{00000000-0005-0000-0000-0000C91C0000}"/>
    <cellStyle name="20% - Akzent4 3 2" xfId="7374" xr:uid="{00000000-0005-0000-0000-0000CA1C0000}"/>
    <cellStyle name="20% - Akzent4 3 2 2" xfId="7375" xr:uid="{00000000-0005-0000-0000-0000CB1C0000}"/>
    <cellStyle name="20% - Akzent4 3 2 2 2" xfId="7376" xr:uid="{00000000-0005-0000-0000-0000CC1C0000}"/>
    <cellStyle name="20% - Akzent4 3 2 2 2 2" xfId="7377" xr:uid="{00000000-0005-0000-0000-0000CD1C0000}"/>
    <cellStyle name="20% - Akzent4 3 2 2 3" xfId="7378" xr:uid="{00000000-0005-0000-0000-0000CE1C0000}"/>
    <cellStyle name="20% - Akzent4 3 2 2 3 2" xfId="7379" xr:uid="{00000000-0005-0000-0000-0000CF1C0000}"/>
    <cellStyle name="20% - Akzent4 3 2 2 4" xfId="7380" xr:uid="{00000000-0005-0000-0000-0000D01C0000}"/>
    <cellStyle name="20% - Akzent4 3 2 3" xfId="7381" xr:uid="{00000000-0005-0000-0000-0000D11C0000}"/>
    <cellStyle name="20% - Akzent4 3 2 3 2" xfId="7382" xr:uid="{00000000-0005-0000-0000-0000D21C0000}"/>
    <cellStyle name="20% - Akzent4 3 2 3 2 2" xfId="7383" xr:uid="{00000000-0005-0000-0000-0000D31C0000}"/>
    <cellStyle name="20% - Akzent4 3 2 3 3" xfId="7384" xr:uid="{00000000-0005-0000-0000-0000D41C0000}"/>
    <cellStyle name="20% - Akzent4 3 2 3 3 2" xfId="7385" xr:uid="{00000000-0005-0000-0000-0000D51C0000}"/>
    <cellStyle name="20% - Akzent4 3 2 3 4" xfId="7386" xr:uid="{00000000-0005-0000-0000-0000D61C0000}"/>
    <cellStyle name="20% - Akzent4 3 2 4" xfId="7387" xr:uid="{00000000-0005-0000-0000-0000D71C0000}"/>
    <cellStyle name="20% - Akzent4 3 2 4 2" xfId="7388" xr:uid="{00000000-0005-0000-0000-0000D81C0000}"/>
    <cellStyle name="20% - Akzent4 3 2 4 2 2" xfId="7389" xr:uid="{00000000-0005-0000-0000-0000D91C0000}"/>
    <cellStyle name="20% - Akzent4 3 2 4 3" xfId="7390" xr:uid="{00000000-0005-0000-0000-0000DA1C0000}"/>
    <cellStyle name="20% - Akzent4 3 2 4 3 2" xfId="7391" xr:uid="{00000000-0005-0000-0000-0000DB1C0000}"/>
    <cellStyle name="20% - Akzent4 3 2 4 4" xfId="7392" xr:uid="{00000000-0005-0000-0000-0000DC1C0000}"/>
    <cellStyle name="20% - Akzent4 3 2 5" xfId="7393" xr:uid="{00000000-0005-0000-0000-0000DD1C0000}"/>
    <cellStyle name="20% - Akzent4 3 2 5 2" xfId="7394" xr:uid="{00000000-0005-0000-0000-0000DE1C0000}"/>
    <cellStyle name="20% - Akzent4 3 2 6" xfId="7395" xr:uid="{00000000-0005-0000-0000-0000DF1C0000}"/>
    <cellStyle name="20% - Akzent4 3 2 6 2" xfId="7396" xr:uid="{00000000-0005-0000-0000-0000E01C0000}"/>
    <cellStyle name="20% - Akzent4 3 2 7" xfId="7397" xr:uid="{00000000-0005-0000-0000-0000E11C0000}"/>
    <cellStyle name="20% - Akzent4 3 3" xfId="7398" xr:uid="{00000000-0005-0000-0000-0000E21C0000}"/>
    <cellStyle name="20% - Akzent4 3 3 2" xfId="7399" xr:uid="{00000000-0005-0000-0000-0000E31C0000}"/>
    <cellStyle name="20% - Akzent4 3 3 2 2" xfId="7400" xr:uid="{00000000-0005-0000-0000-0000E41C0000}"/>
    <cellStyle name="20% - Akzent4 3 3 3" xfId="7401" xr:uid="{00000000-0005-0000-0000-0000E51C0000}"/>
    <cellStyle name="20% - Akzent4 3 3 3 2" xfId="7402" xr:uid="{00000000-0005-0000-0000-0000E61C0000}"/>
    <cellStyle name="20% - Akzent4 3 3 4" xfId="7403" xr:uid="{00000000-0005-0000-0000-0000E71C0000}"/>
    <cellStyle name="20% - Akzent4 3 4" xfId="7404" xr:uid="{00000000-0005-0000-0000-0000E81C0000}"/>
    <cellStyle name="20% - Akzent4 3 4 2" xfId="7405" xr:uid="{00000000-0005-0000-0000-0000E91C0000}"/>
    <cellStyle name="20% - Akzent4 3 4 2 2" xfId="7406" xr:uid="{00000000-0005-0000-0000-0000EA1C0000}"/>
    <cellStyle name="20% - Akzent4 3 4 3" xfId="7407" xr:uid="{00000000-0005-0000-0000-0000EB1C0000}"/>
    <cellStyle name="20% - Akzent4 3 4 3 2" xfId="7408" xr:uid="{00000000-0005-0000-0000-0000EC1C0000}"/>
    <cellStyle name="20% - Akzent4 3 4 4" xfId="7409" xr:uid="{00000000-0005-0000-0000-0000ED1C0000}"/>
    <cellStyle name="20% - Akzent4 3 5" xfId="7410" xr:uid="{00000000-0005-0000-0000-0000EE1C0000}"/>
    <cellStyle name="20% - Akzent4 3 5 2" xfId="7411" xr:uid="{00000000-0005-0000-0000-0000EF1C0000}"/>
    <cellStyle name="20% - Akzent4 3 5 2 2" xfId="7412" xr:uid="{00000000-0005-0000-0000-0000F01C0000}"/>
    <cellStyle name="20% - Akzent4 3 5 3" xfId="7413" xr:uid="{00000000-0005-0000-0000-0000F11C0000}"/>
    <cellStyle name="20% - Akzent4 3 5 3 2" xfId="7414" xr:uid="{00000000-0005-0000-0000-0000F21C0000}"/>
    <cellStyle name="20% - Akzent4 3 5 4" xfId="7415" xr:uid="{00000000-0005-0000-0000-0000F31C0000}"/>
    <cellStyle name="20% - Akzent4 3 6" xfId="7416" xr:uid="{00000000-0005-0000-0000-0000F41C0000}"/>
    <cellStyle name="20% - Akzent4 3 6 2" xfId="7417" xr:uid="{00000000-0005-0000-0000-0000F51C0000}"/>
    <cellStyle name="20% - Akzent4 3 7" xfId="7418" xr:uid="{00000000-0005-0000-0000-0000F61C0000}"/>
    <cellStyle name="20% - Akzent4 3 7 2" xfId="7419" xr:uid="{00000000-0005-0000-0000-0000F71C0000}"/>
    <cellStyle name="20% - Akzent4 3 8" xfId="7420" xr:uid="{00000000-0005-0000-0000-0000F81C0000}"/>
    <cellStyle name="20% - Akzent4 4" xfId="7421" xr:uid="{00000000-0005-0000-0000-0000F91C0000}"/>
    <cellStyle name="20% - Akzent4 4 2" xfId="7422" xr:uid="{00000000-0005-0000-0000-0000FA1C0000}"/>
    <cellStyle name="20% - Akzent4 4 2 2" xfId="7423" xr:uid="{00000000-0005-0000-0000-0000FB1C0000}"/>
    <cellStyle name="20% - Akzent4 4 2 2 2" xfId="7424" xr:uid="{00000000-0005-0000-0000-0000FC1C0000}"/>
    <cellStyle name="20% - Akzent4 4 2 2 2 2" xfId="7425" xr:uid="{00000000-0005-0000-0000-0000FD1C0000}"/>
    <cellStyle name="20% - Akzent4 4 2 2 3" xfId="7426" xr:uid="{00000000-0005-0000-0000-0000FE1C0000}"/>
    <cellStyle name="20% - Akzent4 4 2 2 3 2" xfId="7427" xr:uid="{00000000-0005-0000-0000-0000FF1C0000}"/>
    <cellStyle name="20% - Akzent4 4 2 2 4" xfId="7428" xr:uid="{00000000-0005-0000-0000-0000001D0000}"/>
    <cellStyle name="20% - Akzent4 4 2 3" xfId="7429" xr:uid="{00000000-0005-0000-0000-0000011D0000}"/>
    <cellStyle name="20% - Akzent4 4 2 3 2" xfId="7430" xr:uid="{00000000-0005-0000-0000-0000021D0000}"/>
    <cellStyle name="20% - Akzent4 4 2 3 2 2" xfId="7431" xr:uid="{00000000-0005-0000-0000-0000031D0000}"/>
    <cellStyle name="20% - Akzent4 4 2 3 3" xfId="7432" xr:uid="{00000000-0005-0000-0000-0000041D0000}"/>
    <cellStyle name="20% - Akzent4 4 2 3 3 2" xfId="7433" xr:uid="{00000000-0005-0000-0000-0000051D0000}"/>
    <cellStyle name="20% - Akzent4 4 2 3 4" xfId="7434" xr:uid="{00000000-0005-0000-0000-0000061D0000}"/>
    <cellStyle name="20% - Akzent4 4 2 4" xfId="7435" xr:uid="{00000000-0005-0000-0000-0000071D0000}"/>
    <cellStyle name="20% - Akzent4 4 2 4 2" xfId="7436" xr:uid="{00000000-0005-0000-0000-0000081D0000}"/>
    <cellStyle name="20% - Akzent4 4 2 4 2 2" xfId="7437" xr:uid="{00000000-0005-0000-0000-0000091D0000}"/>
    <cellStyle name="20% - Akzent4 4 2 4 3" xfId="7438" xr:uid="{00000000-0005-0000-0000-00000A1D0000}"/>
    <cellStyle name="20% - Akzent4 4 2 4 3 2" xfId="7439" xr:uid="{00000000-0005-0000-0000-00000B1D0000}"/>
    <cellStyle name="20% - Akzent4 4 2 4 4" xfId="7440" xr:uid="{00000000-0005-0000-0000-00000C1D0000}"/>
    <cellStyle name="20% - Akzent4 4 2 5" xfId="7441" xr:uid="{00000000-0005-0000-0000-00000D1D0000}"/>
    <cellStyle name="20% - Akzent4 4 2 5 2" xfId="7442" xr:uid="{00000000-0005-0000-0000-00000E1D0000}"/>
    <cellStyle name="20% - Akzent4 4 2 6" xfId="7443" xr:uid="{00000000-0005-0000-0000-00000F1D0000}"/>
    <cellStyle name="20% - Akzent4 4 2 6 2" xfId="7444" xr:uid="{00000000-0005-0000-0000-0000101D0000}"/>
    <cellStyle name="20% - Akzent4 4 2 7" xfId="7445" xr:uid="{00000000-0005-0000-0000-0000111D0000}"/>
    <cellStyle name="20% - Akzent4 4 3" xfId="7446" xr:uid="{00000000-0005-0000-0000-0000121D0000}"/>
    <cellStyle name="20% - Akzent4 4 3 2" xfId="7447" xr:uid="{00000000-0005-0000-0000-0000131D0000}"/>
    <cellStyle name="20% - Akzent4 4 3 2 2" xfId="7448" xr:uid="{00000000-0005-0000-0000-0000141D0000}"/>
    <cellStyle name="20% - Akzent4 4 3 3" xfId="7449" xr:uid="{00000000-0005-0000-0000-0000151D0000}"/>
    <cellStyle name="20% - Akzent4 4 3 3 2" xfId="7450" xr:uid="{00000000-0005-0000-0000-0000161D0000}"/>
    <cellStyle name="20% - Akzent4 4 3 4" xfId="7451" xr:uid="{00000000-0005-0000-0000-0000171D0000}"/>
    <cellStyle name="20% - Akzent4 4 4" xfId="7452" xr:uid="{00000000-0005-0000-0000-0000181D0000}"/>
    <cellStyle name="20% - Akzent4 4 4 2" xfId="7453" xr:uid="{00000000-0005-0000-0000-0000191D0000}"/>
    <cellStyle name="20% - Akzent4 4 4 2 2" xfId="7454" xr:uid="{00000000-0005-0000-0000-00001A1D0000}"/>
    <cellStyle name="20% - Akzent4 4 4 3" xfId="7455" xr:uid="{00000000-0005-0000-0000-00001B1D0000}"/>
    <cellStyle name="20% - Akzent4 4 4 3 2" xfId="7456" xr:uid="{00000000-0005-0000-0000-00001C1D0000}"/>
    <cellStyle name="20% - Akzent4 4 4 4" xfId="7457" xr:uid="{00000000-0005-0000-0000-00001D1D0000}"/>
    <cellStyle name="20% - Akzent4 4 5" xfId="7458" xr:uid="{00000000-0005-0000-0000-00001E1D0000}"/>
    <cellStyle name="20% - Akzent4 4 5 2" xfId="7459" xr:uid="{00000000-0005-0000-0000-00001F1D0000}"/>
    <cellStyle name="20% - Akzent4 4 5 2 2" xfId="7460" xr:uid="{00000000-0005-0000-0000-0000201D0000}"/>
    <cellStyle name="20% - Akzent4 4 5 3" xfId="7461" xr:uid="{00000000-0005-0000-0000-0000211D0000}"/>
    <cellStyle name="20% - Akzent4 4 5 3 2" xfId="7462" xr:uid="{00000000-0005-0000-0000-0000221D0000}"/>
    <cellStyle name="20% - Akzent4 4 5 4" xfId="7463" xr:uid="{00000000-0005-0000-0000-0000231D0000}"/>
    <cellStyle name="20% - Akzent4 4 6" xfId="7464" xr:uid="{00000000-0005-0000-0000-0000241D0000}"/>
    <cellStyle name="20% - Akzent4 4 6 2" xfId="7465" xr:uid="{00000000-0005-0000-0000-0000251D0000}"/>
    <cellStyle name="20% - Akzent4 4 7" xfId="7466" xr:uid="{00000000-0005-0000-0000-0000261D0000}"/>
    <cellStyle name="20% - Akzent4 4 7 2" xfId="7467" xr:uid="{00000000-0005-0000-0000-0000271D0000}"/>
    <cellStyle name="20% - Akzent4 4 8" xfId="7468" xr:uid="{00000000-0005-0000-0000-0000281D0000}"/>
    <cellStyle name="20% - Akzent4 5" xfId="7469" xr:uid="{00000000-0005-0000-0000-0000291D0000}"/>
    <cellStyle name="20% - Akzent4 5 2" xfId="7470" xr:uid="{00000000-0005-0000-0000-00002A1D0000}"/>
    <cellStyle name="20% - Akzent4 5 2 2" xfId="7471" xr:uid="{00000000-0005-0000-0000-00002B1D0000}"/>
    <cellStyle name="20% - Akzent4 5 2 2 2" xfId="7472" xr:uid="{00000000-0005-0000-0000-00002C1D0000}"/>
    <cellStyle name="20% - Akzent4 5 2 2 2 2" xfId="7473" xr:uid="{00000000-0005-0000-0000-00002D1D0000}"/>
    <cellStyle name="20% - Akzent4 5 2 2 3" xfId="7474" xr:uid="{00000000-0005-0000-0000-00002E1D0000}"/>
    <cellStyle name="20% - Akzent4 5 2 2 3 2" xfId="7475" xr:uid="{00000000-0005-0000-0000-00002F1D0000}"/>
    <cellStyle name="20% - Akzent4 5 2 2 4" xfId="7476" xr:uid="{00000000-0005-0000-0000-0000301D0000}"/>
    <cellStyle name="20% - Akzent4 5 2 3" xfId="7477" xr:uid="{00000000-0005-0000-0000-0000311D0000}"/>
    <cellStyle name="20% - Akzent4 5 2 3 2" xfId="7478" xr:uid="{00000000-0005-0000-0000-0000321D0000}"/>
    <cellStyle name="20% - Akzent4 5 2 3 2 2" xfId="7479" xr:uid="{00000000-0005-0000-0000-0000331D0000}"/>
    <cellStyle name="20% - Akzent4 5 2 3 3" xfId="7480" xr:uid="{00000000-0005-0000-0000-0000341D0000}"/>
    <cellStyle name="20% - Akzent4 5 2 3 3 2" xfId="7481" xr:uid="{00000000-0005-0000-0000-0000351D0000}"/>
    <cellStyle name="20% - Akzent4 5 2 3 4" xfId="7482" xr:uid="{00000000-0005-0000-0000-0000361D0000}"/>
    <cellStyle name="20% - Akzent4 5 2 4" xfId="7483" xr:uid="{00000000-0005-0000-0000-0000371D0000}"/>
    <cellStyle name="20% - Akzent4 5 2 4 2" xfId="7484" xr:uid="{00000000-0005-0000-0000-0000381D0000}"/>
    <cellStyle name="20% - Akzent4 5 2 4 2 2" xfId="7485" xr:uid="{00000000-0005-0000-0000-0000391D0000}"/>
    <cellStyle name="20% - Akzent4 5 2 4 3" xfId="7486" xr:uid="{00000000-0005-0000-0000-00003A1D0000}"/>
    <cellStyle name="20% - Akzent4 5 2 4 3 2" xfId="7487" xr:uid="{00000000-0005-0000-0000-00003B1D0000}"/>
    <cellStyle name="20% - Akzent4 5 2 4 4" xfId="7488" xr:uid="{00000000-0005-0000-0000-00003C1D0000}"/>
    <cellStyle name="20% - Akzent4 5 2 5" xfId="7489" xr:uid="{00000000-0005-0000-0000-00003D1D0000}"/>
    <cellStyle name="20% - Akzent4 5 2 5 2" xfId="7490" xr:uid="{00000000-0005-0000-0000-00003E1D0000}"/>
    <cellStyle name="20% - Akzent4 5 2 6" xfId="7491" xr:uid="{00000000-0005-0000-0000-00003F1D0000}"/>
    <cellStyle name="20% - Akzent4 5 2 6 2" xfId="7492" xr:uid="{00000000-0005-0000-0000-0000401D0000}"/>
    <cellStyle name="20% - Akzent4 5 2 7" xfId="7493" xr:uid="{00000000-0005-0000-0000-0000411D0000}"/>
    <cellStyle name="20% - Akzent4 5 3" xfId="7494" xr:uid="{00000000-0005-0000-0000-0000421D0000}"/>
    <cellStyle name="20% - Akzent4 5 3 2" xfId="7495" xr:uid="{00000000-0005-0000-0000-0000431D0000}"/>
    <cellStyle name="20% - Akzent4 5 3 2 2" xfId="7496" xr:uid="{00000000-0005-0000-0000-0000441D0000}"/>
    <cellStyle name="20% - Akzent4 5 3 3" xfId="7497" xr:uid="{00000000-0005-0000-0000-0000451D0000}"/>
    <cellStyle name="20% - Akzent4 5 3 3 2" xfId="7498" xr:uid="{00000000-0005-0000-0000-0000461D0000}"/>
    <cellStyle name="20% - Akzent4 5 3 4" xfId="7499" xr:uid="{00000000-0005-0000-0000-0000471D0000}"/>
    <cellStyle name="20% - Akzent4 5 4" xfId="7500" xr:uid="{00000000-0005-0000-0000-0000481D0000}"/>
    <cellStyle name="20% - Akzent4 5 4 2" xfId="7501" xr:uid="{00000000-0005-0000-0000-0000491D0000}"/>
    <cellStyle name="20% - Akzent4 5 4 2 2" xfId="7502" xr:uid="{00000000-0005-0000-0000-00004A1D0000}"/>
    <cellStyle name="20% - Akzent4 5 4 3" xfId="7503" xr:uid="{00000000-0005-0000-0000-00004B1D0000}"/>
    <cellStyle name="20% - Akzent4 5 4 3 2" xfId="7504" xr:uid="{00000000-0005-0000-0000-00004C1D0000}"/>
    <cellStyle name="20% - Akzent4 5 4 4" xfId="7505" xr:uid="{00000000-0005-0000-0000-00004D1D0000}"/>
    <cellStyle name="20% - Akzent4 5 5" xfId="7506" xr:uid="{00000000-0005-0000-0000-00004E1D0000}"/>
    <cellStyle name="20% - Akzent4 5 5 2" xfId="7507" xr:uid="{00000000-0005-0000-0000-00004F1D0000}"/>
    <cellStyle name="20% - Akzent4 5 5 2 2" xfId="7508" xr:uid="{00000000-0005-0000-0000-0000501D0000}"/>
    <cellStyle name="20% - Akzent4 5 5 3" xfId="7509" xr:uid="{00000000-0005-0000-0000-0000511D0000}"/>
    <cellStyle name="20% - Akzent4 5 5 3 2" xfId="7510" xr:uid="{00000000-0005-0000-0000-0000521D0000}"/>
    <cellStyle name="20% - Akzent4 5 5 4" xfId="7511" xr:uid="{00000000-0005-0000-0000-0000531D0000}"/>
    <cellStyle name="20% - Akzent4 5 6" xfId="7512" xr:uid="{00000000-0005-0000-0000-0000541D0000}"/>
    <cellStyle name="20% - Akzent4 5 6 2" xfId="7513" xr:uid="{00000000-0005-0000-0000-0000551D0000}"/>
    <cellStyle name="20% - Akzent4 5 7" xfId="7514" xr:uid="{00000000-0005-0000-0000-0000561D0000}"/>
    <cellStyle name="20% - Akzent4 5 7 2" xfId="7515" xr:uid="{00000000-0005-0000-0000-0000571D0000}"/>
    <cellStyle name="20% - Akzent4 5 8" xfId="7516" xr:uid="{00000000-0005-0000-0000-0000581D0000}"/>
    <cellStyle name="20% - Akzent4 6" xfId="7517" xr:uid="{00000000-0005-0000-0000-0000591D0000}"/>
    <cellStyle name="20% - Akzent4 6 2" xfId="7518" xr:uid="{00000000-0005-0000-0000-00005A1D0000}"/>
    <cellStyle name="20% - Akzent4 6 2 2" xfId="7519" xr:uid="{00000000-0005-0000-0000-00005B1D0000}"/>
    <cellStyle name="20% - Akzent4 6 2 2 2" xfId="7520" xr:uid="{00000000-0005-0000-0000-00005C1D0000}"/>
    <cellStyle name="20% - Akzent4 6 2 2 2 2" xfId="7521" xr:uid="{00000000-0005-0000-0000-00005D1D0000}"/>
    <cellStyle name="20% - Akzent4 6 2 2 2 2 2" xfId="7522" xr:uid="{00000000-0005-0000-0000-00005E1D0000}"/>
    <cellStyle name="20% - Akzent4 6 2 2 2 3" xfId="7523" xr:uid="{00000000-0005-0000-0000-00005F1D0000}"/>
    <cellStyle name="20% - Akzent4 6 2 2 2 3 2" xfId="7524" xr:uid="{00000000-0005-0000-0000-0000601D0000}"/>
    <cellStyle name="20% - Akzent4 6 2 2 2 4" xfId="7525" xr:uid="{00000000-0005-0000-0000-0000611D0000}"/>
    <cellStyle name="20% - Akzent4 6 2 2 3" xfId="7526" xr:uid="{00000000-0005-0000-0000-0000621D0000}"/>
    <cellStyle name="20% - Akzent4 6 2 2 3 2" xfId="7527" xr:uid="{00000000-0005-0000-0000-0000631D0000}"/>
    <cellStyle name="20% - Akzent4 6 2 2 3 2 2" xfId="7528" xr:uid="{00000000-0005-0000-0000-0000641D0000}"/>
    <cellStyle name="20% - Akzent4 6 2 2 3 3" xfId="7529" xr:uid="{00000000-0005-0000-0000-0000651D0000}"/>
    <cellStyle name="20% - Akzent4 6 2 2 3 3 2" xfId="7530" xr:uid="{00000000-0005-0000-0000-0000661D0000}"/>
    <cellStyle name="20% - Akzent4 6 2 2 3 4" xfId="7531" xr:uid="{00000000-0005-0000-0000-0000671D0000}"/>
    <cellStyle name="20% - Akzent4 6 2 2 4" xfId="7532" xr:uid="{00000000-0005-0000-0000-0000681D0000}"/>
    <cellStyle name="20% - Akzent4 6 2 2 4 2" xfId="7533" xr:uid="{00000000-0005-0000-0000-0000691D0000}"/>
    <cellStyle name="20% - Akzent4 6 2 2 4 2 2" xfId="7534" xr:uid="{00000000-0005-0000-0000-00006A1D0000}"/>
    <cellStyle name="20% - Akzent4 6 2 2 4 3" xfId="7535" xr:uid="{00000000-0005-0000-0000-00006B1D0000}"/>
    <cellStyle name="20% - Akzent4 6 2 2 4 3 2" xfId="7536" xr:uid="{00000000-0005-0000-0000-00006C1D0000}"/>
    <cellStyle name="20% - Akzent4 6 2 2 4 4" xfId="7537" xr:uid="{00000000-0005-0000-0000-00006D1D0000}"/>
    <cellStyle name="20% - Akzent4 6 2 2 5" xfId="7538" xr:uid="{00000000-0005-0000-0000-00006E1D0000}"/>
    <cellStyle name="20% - Akzent4 6 2 2 5 2" xfId="7539" xr:uid="{00000000-0005-0000-0000-00006F1D0000}"/>
    <cellStyle name="20% - Akzent4 6 2 2 6" xfId="7540" xr:uid="{00000000-0005-0000-0000-0000701D0000}"/>
    <cellStyle name="20% - Akzent4 6 2 2 6 2" xfId="7541" xr:uid="{00000000-0005-0000-0000-0000711D0000}"/>
    <cellStyle name="20% - Akzent4 6 2 2 7" xfId="7542" xr:uid="{00000000-0005-0000-0000-0000721D0000}"/>
    <cellStyle name="20% - Akzent4 6 2 3" xfId="7543" xr:uid="{00000000-0005-0000-0000-0000731D0000}"/>
    <cellStyle name="20% - Akzent4 6 2 3 2" xfId="7544" xr:uid="{00000000-0005-0000-0000-0000741D0000}"/>
    <cellStyle name="20% - Akzent4 6 2 3 2 2" xfId="7545" xr:uid="{00000000-0005-0000-0000-0000751D0000}"/>
    <cellStyle name="20% - Akzent4 6 2 3 3" xfId="7546" xr:uid="{00000000-0005-0000-0000-0000761D0000}"/>
    <cellStyle name="20% - Akzent4 6 2 3 3 2" xfId="7547" xr:uid="{00000000-0005-0000-0000-0000771D0000}"/>
    <cellStyle name="20% - Akzent4 6 2 3 4" xfId="7548" xr:uid="{00000000-0005-0000-0000-0000781D0000}"/>
    <cellStyle name="20% - Akzent4 6 2 4" xfId="7549" xr:uid="{00000000-0005-0000-0000-0000791D0000}"/>
    <cellStyle name="20% - Akzent4 6 2 4 2" xfId="7550" xr:uid="{00000000-0005-0000-0000-00007A1D0000}"/>
    <cellStyle name="20% - Akzent4 6 2 4 2 2" xfId="7551" xr:uid="{00000000-0005-0000-0000-00007B1D0000}"/>
    <cellStyle name="20% - Akzent4 6 2 4 3" xfId="7552" xr:uid="{00000000-0005-0000-0000-00007C1D0000}"/>
    <cellStyle name="20% - Akzent4 6 2 4 3 2" xfId="7553" xr:uid="{00000000-0005-0000-0000-00007D1D0000}"/>
    <cellStyle name="20% - Akzent4 6 2 4 4" xfId="7554" xr:uid="{00000000-0005-0000-0000-00007E1D0000}"/>
    <cellStyle name="20% - Akzent4 6 2 5" xfId="7555" xr:uid="{00000000-0005-0000-0000-00007F1D0000}"/>
    <cellStyle name="20% - Akzent4 6 2 5 2" xfId="7556" xr:uid="{00000000-0005-0000-0000-0000801D0000}"/>
    <cellStyle name="20% - Akzent4 6 2 5 2 2" xfId="7557" xr:uid="{00000000-0005-0000-0000-0000811D0000}"/>
    <cellStyle name="20% - Akzent4 6 2 5 3" xfId="7558" xr:uid="{00000000-0005-0000-0000-0000821D0000}"/>
    <cellStyle name="20% - Akzent4 6 2 5 3 2" xfId="7559" xr:uid="{00000000-0005-0000-0000-0000831D0000}"/>
    <cellStyle name="20% - Akzent4 6 2 5 4" xfId="7560" xr:uid="{00000000-0005-0000-0000-0000841D0000}"/>
    <cellStyle name="20% - Akzent4 6 2 6" xfId="7561" xr:uid="{00000000-0005-0000-0000-0000851D0000}"/>
    <cellStyle name="20% - Akzent4 6 2 6 2" xfId="7562" xr:uid="{00000000-0005-0000-0000-0000861D0000}"/>
    <cellStyle name="20% - Akzent4 6 2 7" xfId="7563" xr:uid="{00000000-0005-0000-0000-0000871D0000}"/>
    <cellStyle name="20% - Akzent4 6 2 7 2" xfId="7564" xr:uid="{00000000-0005-0000-0000-0000881D0000}"/>
    <cellStyle name="20% - Akzent4 6 2 8" xfId="7565" xr:uid="{00000000-0005-0000-0000-0000891D0000}"/>
    <cellStyle name="20% - Akzent4 6 3" xfId="7566" xr:uid="{00000000-0005-0000-0000-00008A1D0000}"/>
    <cellStyle name="20% - Akzent4 6 3 2" xfId="7567" xr:uid="{00000000-0005-0000-0000-00008B1D0000}"/>
    <cellStyle name="20% - Akzent4 6 3 2 2" xfId="7568" xr:uid="{00000000-0005-0000-0000-00008C1D0000}"/>
    <cellStyle name="20% - Akzent4 6 3 2 2 2" xfId="7569" xr:uid="{00000000-0005-0000-0000-00008D1D0000}"/>
    <cellStyle name="20% - Akzent4 6 3 2 2 2 2" xfId="7570" xr:uid="{00000000-0005-0000-0000-00008E1D0000}"/>
    <cellStyle name="20% - Akzent4 6 3 2 2 3" xfId="7571" xr:uid="{00000000-0005-0000-0000-00008F1D0000}"/>
    <cellStyle name="20% - Akzent4 6 3 2 2 3 2" xfId="7572" xr:uid="{00000000-0005-0000-0000-0000901D0000}"/>
    <cellStyle name="20% - Akzent4 6 3 2 2 4" xfId="7573" xr:uid="{00000000-0005-0000-0000-0000911D0000}"/>
    <cellStyle name="20% - Akzent4 6 3 2 3" xfId="7574" xr:uid="{00000000-0005-0000-0000-0000921D0000}"/>
    <cellStyle name="20% - Akzent4 6 3 2 3 2" xfId="7575" xr:uid="{00000000-0005-0000-0000-0000931D0000}"/>
    <cellStyle name="20% - Akzent4 6 3 2 3 2 2" xfId="7576" xr:uid="{00000000-0005-0000-0000-0000941D0000}"/>
    <cellStyle name="20% - Akzent4 6 3 2 3 3" xfId="7577" xr:uid="{00000000-0005-0000-0000-0000951D0000}"/>
    <cellStyle name="20% - Akzent4 6 3 2 3 3 2" xfId="7578" xr:uid="{00000000-0005-0000-0000-0000961D0000}"/>
    <cellStyle name="20% - Akzent4 6 3 2 3 4" xfId="7579" xr:uid="{00000000-0005-0000-0000-0000971D0000}"/>
    <cellStyle name="20% - Akzent4 6 3 2 4" xfId="7580" xr:uid="{00000000-0005-0000-0000-0000981D0000}"/>
    <cellStyle name="20% - Akzent4 6 3 2 4 2" xfId="7581" xr:uid="{00000000-0005-0000-0000-0000991D0000}"/>
    <cellStyle name="20% - Akzent4 6 3 2 4 2 2" xfId="7582" xr:uid="{00000000-0005-0000-0000-00009A1D0000}"/>
    <cellStyle name="20% - Akzent4 6 3 2 4 3" xfId="7583" xr:uid="{00000000-0005-0000-0000-00009B1D0000}"/>
    <cellStyle name="20% - Akzent4 6 3 2 4 3 2" xfId="7584" xr:uid="{00000000-0005-0000-0000-00009C1D0000}"/>
    <cellStyle name="20% - Akzent4 6 3 2 4 4" xfId="7585" xr:uid="{00000000-0005-0000-0000-00009D1D0000}"/>
    <cellStyle name="20% - Akzent4 6 3 2 5" xfId="7586" xr:uid="{00000000-0005-0000-0000-00009E1D0000}"/>
    <cellStyle name="20% - Akzent4 6 3 2 5 2" xfId="7587" xr:uid="{00000000-0005-0000-0000-00009F1D0000}"/>
    <cellStyle name="20% - Akzent4 6 3 2 6" xfId="7588" xr:uid="{00000000-0005-0000-0000-0000A01D0000}"/>
    <cellStyle name="20% - Akzent4 6 3 2 6 2" xfId="7589" xr:uid="{00000000-0005-0000-0000-0000A11D0000}"/>
    <cellStyle name="20% - Akzent4 6 3 2 7" xfId="7590" xr:uid="{00000000-0005-0000-0000-0000A21D0000}"/>
    <cellStyle name="20% - Akzent4 6 3 3" xfId="7591" xr:uid="{00000000-0005-0000-0000-0000A31D0000}"/>
    <cellStyle name="20% - Akzent4 6 3 3 2" xfId="7592" xr:uid="{00000000-0005-0000-0000-0000A41D0000}"/>
    <cellStyle name="20% - Akzent4 6 3 3 2 2" xfId="7593" xr:uid="{00000000-0005-0000-0000-0000A51D0000}"/>
    <cellStyle name="20% - Akzent4 6 3 3 3" xfId="7594" xr:uid="{00000000-0005-0000-0000-0000A61D0000}"/>
    <cellStyle name="20% - Akzent4 6 3 3 3 2" xfId="7595" xr:uid="{00000000-0005-0000-0000-0000A71D0000}"/>
    <cellStyle name="20% - Akzent4 6 3 3 4" xfId="7596" xr:uid="{00000000-0005-0000-0000-0000A81D0000}"/>
    <cellStyle name="20% - Akzent4 6 3 4" xfId="7597" xr:uid="{00000000-0005-0000-0000-0000A91D0000}"/>
    <cellStyle name="20% - Akzent4 6 3 4 2" xfId="7598" xr:uid="{00000000-0005-0000-0000-0000AA1D0000}"/>
    <cellStyle name="20% - Akzent4 6 3 4 2 2" xfId="7599" xr:uid="{00000000-0005-0000-0000-0000AB1D0000}"/>
    <cellStyle name="20% - Akzent4 6 3 4 3" xfId="7600" xr:uid="{00000000-0005-0000-0000-0000AC1D0000}"/>
    <cellStyle name="20% - Akzent4 6 3 4 3 2" xfId="7601" xr:uid="{00000000-0005-0000-0000-0000AD1D0000}"/>
    <cellStyle name="20% - Akzent4 6 3 4 4" xfId="7602" xr:uid="{00000000-0005-0000-0000-0000AE1D0000}"/>
    <cellStyle name="20% - Akzent4 6 3 5" xfId="7603" xr:uid="{00000000-0005-0000-0000-0000AF1D0000}"/>
    <cellStyle name="20% - Akzent4 6 3 5 2" xfId="7604" xr:uid="{00000000-0005-0000-0000-0000B01D0000}"/>
    <cellStyle name="20% - Akzent4 6 3 5 2 2" xfId="7605" xr:uid="{00000000-0005-0000-0000-0000B11D0000}"/>
    <cellStyle name="20% - Akzent4 6 3 5 3" xfId="7606" xr:uid="{00000000-0005-0000-0000-0000B21D0000}"/>
    <cellStyle name="20% - Akzent4 6 3 5 3 2" xfId="7607" xr:uid="{00000000-0005-0000-0000-0000B31D0000}"/>
    <cellStyle name="20% - Akzent4 6 3 5 4" xfId="7608" xr:uid="{00000000-0005-0000-0000-0000B41D0000}"/>
    <cellStyle name="20% - Akzent4 6 3 6" xfId="7609" xr:uid="{00000000-0005-0000-0000-0000B51D0000}"/>
    <cellStyle name="20% - Akzent4 6 3 6 2" xfId="7610" xr:uid="{00000000-0005-0000-0000-0000B61D0000}"/>
    <cellStyle name="20% - Akzent4 6 3 7" xfId="7611" xr:uid="{00000000-0005-0000-0000-0000B71D0000}"/>
    <cellStyle name="20% - Akzent4 6 3 7 2" xfId="7612" xr:uid="{00000000-0005-0000-0000-0000B81D0000}"/>
    <cellStyle name="20% - Akzent4 6 3 8" xfId="7613" xr:uid="{00000000-0005-0000-0000-0000B91D0000}"/>
    <cellStyle name="20% - Akzent4 6 4" xfId="7614" xr:uid="{00000000-0005-0000-0000-0000BA1D0000}"/>
    <cellStyle name="20% - Akzent4 6 4 2" xfId="7615" xr:uid="{00000000-0005-0000-0000-0000BB1D0000}"/>
    <cellStyle name="20% - Akzent4 6 4 2 2" xfId="7616" xr:uid="{00000000-0005-0000-0000-0000BC1D0000}"/>
    <cellStyle name="20% - Akzent4 6 4 2 2 2" xfId="7617" xr:uid="{00000000-0005-0000-0000-0000BD1D0000}"/>
    <cellStyle name="20% - Akzent4 6 4 2 2 2 2" xfId="7618" xr:uid="{00000000-0005-0000-0000-0000BE1D0000}"/>
    <cellStyle name="20% - Akzent4 6 4 2 2 3" xfId="7619" xr:uid="{00000000-0005-0000-0000-0000BF1D0000}"/>
    <cellStyle name="20% - Akzent4 6 4 2 2 3 2" xfId="7620" xr:uid="{00000000-0005-0000-0000-0000C01D0000}"/>
    <cellStyle name="20% - Akzent4 6 4 2 2 4" xfId="7621" xr:uid="{00000000-0005-0000-0000-0000C11D0000}"/>
    <cellStyle name="20% - Akzent4 6 4 2 3" xfId="7622" xr:uid="{00000000-0005-0000-0000-0000C21D0000}"/>
    <cellStyle name="20% - Akzent4 6 4 2 3 2" xfId="7623" xr:uid="{00000000-0005-0000-0000-0000C31D0000}"/>
    <cellStyle name="20% - Akzent4 6 4 2 3 2 2" xfId="7624" xr:uid="{00000000-0005-0000-0000-0000C41D0000}"/>
    <cellStyle name="20% - Akzent4 6 4 2 3 3" xfId="7625" xr:uid="{00000000-0005-0000-0000-0000C51D0000}"/>
    <cellStyle name="20% - Akzent4 6 4 2 3 3 2" xfId="7626" xr:uid="{00000000-0005-0000-0000-0000C61D0000}"/>
    <cellStyle name="20% - Akzent4 6 4 2 3 4" xfId="7627" xr:uid="{00000000-0005-0000-0000-0000C71D0000}"/>
    <cellStyle name="20% - Akzent4 6 4 2 4" xfId="7628" xr:uid="{00000000-0005-0000-0000-0000C81D0000}"/>
    <cellStyle name="20% - Akzent4 6 4 2 4 2" xfId="7629" xr:uid="{00000000-0005-0000-0000-0000C91D0000}"/>
    <cellStyle name="20% - Akzent4 6 4 2 4 2 2" xfId="7630" xr:uid="{00000000-0005-0000-0000-0000CA1D0000}"/>
    <cellStyle name="20% - Akzent4 6 4 2 4 3" xfId="7631" xr:uid="{00000000-0005-0000-0000-0000CB1D0000}"/>
    <cellStyle name="20% - Akzent4 6 4 2 4 3 2" xfId="7632" xr:uid="{00000000-0005-0000-0000-0000CC1D0000}"/>
    <cellStyle name="20% - Akzent4 6 4 2 4 4" xfId="7633" xr:uid="{00000000-0005-0000-0000-0000CD1D0000}"/>
    <cellStyle name="20% - Akzent4 6 4 2 5" xfId="7634" xr:uid="{00000000-0005-0000-0000-0000CE1D0000}"/>
    <cellStyle name="20% - Akzent4 6 4 2 5 2" xfId="7635" xr:uid="{00000000-0005-0000-0000-0000CF1D0000}"/>
    <cellStyle name="20% - Akzent4 6 4 2 6" xfId="7636" xr:uid="{00000000-0005-0000-0000-0000D01D0000}"/>
    <cellStyle name="20% - Akzent4 6 4 2 6 2" xfId="7637" xr:uid="{00000000-0005-0000-0000-0000D11D0000}"/>
    <cellStyle name="20% - Akzent4 6 4 2 7" xfId="7638" xr:uid="{00000000-0005-0000-0000-0000D21D0000}"/>
    <cellStyle name="20% - Akzent4 6 4 3" xfId="7639" xr:uid="{00000000-0005-0000-0000-0000D31D0000}"/>
    <cellStyle name="20% - Akzent4 6 4 3 2" xfId="7640" xr:uid="{00000000-0005-0000-0000-0000D41D0000}"/>
    <cellStyle name="20% - Akzent4 6 4 3 2 2" xfId="7641" xr:uid="{00000000-0005-0000-0000-0000D51D0000}"/>
    <cellStyle name="20% - Akzent4 6 4 3 3" xfId="7642" xr:uid="{00000000-0005-0000-0000-0000D61D0000}"/>
    <cellStyle name="20% - Akzent4 6 4 3 3 2" xfId="7643" xr:uid="{00000000-0005-0000-0000-0000D71D0000}"/>
    <cellStyle name="20% - Akzent4 6 4 3 4" xfId="7644" xr:uid="{00000000-0005-0000-0000-0000D81D0000}"/>
    <cellStyle name="20% - Akzent4 6 4 4" xfId="7645" xr:uid="{00000000-0005-0000-0000-0000D91D0000}"/>
    <cellStyle name="20% - Akzent4 6 4 4 2" xfId="7646" xr:uid="{00000000-0005-0000-0000-0000DA1D0000}"/>
    <cellStyle name="20% - Akzent4 6 4 4 2 2" xfId="7647" xr:uid="{00000000-0005-0000-0000-0000DB1D0000}"/>
    <cellStyle name="20% - Akzent4 6 4 4 3" xfId="7648" xr:uid="{00000000-0005-0000-0000-0000DC1D0000}"/>
    <cellStyle name="20% - Akzent4 6 4 4 3 2" xfId="7649" xr:uid="{00000000-0005-0000-0000-0000DD1D0000}"/>
    <cellStyle name="20% - Akzent4 6 4 4 4" xfId="7650" xr:uid="{00000000-0005-0000-0000-0000DE1D0000}"/>
    <cellStyle name="20% - Akzent4 6 4 5" xfId="7651" xr:uid="{00000000-0005-0000-0000-0000DF1D0000}"/>
    <cellStyle name="20% - Akzent4 6 4 5 2" xfId="7652" xr:uid="{00000000-0005-0000-0000-0000E01D0000}"/>
    <cellStyle name="20% - Akzent4 6 4 5 2 2" xfId="7653" xr:uid="{00000000-0005-0000-0000-0000E11D0000}"/>
    <cellStyle name="20% - Akzent4 6 4 5 3" xfId="7654" xr:uid="{00000000-0005-0000-0000-0000E21D0000}"/>
    <cellStyle name="20% - Akzent4 6 4 5 3 2" xfId="7655" xr:uid="{00000000-0005-0000-0000-0000E31D0000}"/>
    <cellStyle name="20% - Akzent4 6 4 5 4" xfId="7656" xr:uid="{00000000-0005-0000-0000-0000E41D0000}"/>
    <cellStyle name="20% - Akzent4 6 4 6" xfId="7657" xr:uid="{00000000-0005-0000-0000-0000E51D0000}"/>
    <cellStyle name="20% - Akzent4 6 4 6 2" xfId="7658" xr:uid="{00000000-0005-0000-0000-0000E61D0000}"/>
    <cellStyle name="20% - Akzent4 6 4 7" xfId="7659" xr:uid="{00000000-0005-0000-0000-0000E71D0000}"/>
    <cellStyle name="20% - Akzent4 6 4 7 2" xfId="7660" xr:uid="{00000000-0005-0000-0000-0000E81D0000}"/>
    <cellStyle name="20% - Akzent4 6 4 8" xfId="7661" xr:uid="{00000000-0005-0000-0000-0000E91D0000}"/>
    <cellStyle name="20% - Akzent4 6 5" xfId="7662" xr:uid="{00000000-0005-0000-0000-0000EA1D0000}"/>
    <cellStyle name="20% - Akzent4 6 5 2" xfId="7663" xr:uid="{00000000-0005-0000-0000-0000EB1D0000}"/>
    <cellStyle name="20% - Akzent4 6 5 2 2" xfId="7664" xr:uid="{00000000-0005-0000-0000-0000EC1D0000}"/>
    <cellStyle name="20% - Akzent4 6 5 2 2 2" xfId="7665" xr:uid="{00000000-0005-0000-0000-0000ED1D0000}"/>
    <cellStyle name="20% - Akzent4 6 5 2 2 2 2" xfId="7666" xr:uid="{00000000-0005-0000-0000-0000EE1D0000}"/>
    <cellStyle name="20% - Akzent4 6 5 2 2 3" xfId="7667" xr:uid="{00000000-0005-0000-0000-0000EF1D0000}"/>
    <cellStyle name="20% - Akzent4 6 5 2 2 3 2" xfId="7668" xr:uid="{00000000-0005-0000-0000-0000F01D0000}"/>
    <cellStyle name="20% - Akzent4 6 5 2 2 4" xfId="7669" xr:uid="{00000000-0005-0000-0000-0000F11D0000}"/>
    <cellStyle name="20% - Akzent4 6 5 2 3" xfId="7670" xr:uid="{00000000-0005-0000-0000-0000F21D0000}"/>
    <cellStyle name="20% - Akzent4 6 5 2 3 2" xfId="7671" xr:uid="{00000000-0005-0000-0000-0000F31D0000}"/>
    <cellStyle name="20% - Akzent4 6 5 2 3 2 2" xfId="7672" xr:uid="{00000000-0005-0000-0000-0000F41D0000}"/>
    <cellStyle name="20% - Akzent4 6 5 2 3 3" xfId="7673" xr:uid="{00000000-0005-0000-0000-0000F51D0000}"/>
    <cellStyle name="20% - Akzent4 6 5 2 3 3 2" xfId="7674" xr:uid="{00000000-0005-0000-0000-0000F61D0000}"/>
    <cellStyle name="20% - Akzent4 6 5 2 3 4" xfId="7675" xr:uid="{00000000-0005-0000-0000-0000F71D0000}"/>
    <cellStyle name="20% - Akzent4 6 5 2 4" xfId="7676" xr:uid="{00000000-0005-0000-0000-0000F81D0000}"/>
    <cellStyle name="20% - Akzent4 6 5 2 4 2" xfId="7677" xr:uid="{00000000-0005-0000-0000-0000F91D0000}"/>
    <cellStyle name="20% - Akzent4 6 5 2 4 2 2" xfId="7678" xr:uid="{00000000-0005-0000-0000-0000FA1D0000}"/>
    <cellStyle name="20% - Akzent4 6 5 2 4 3" xfId="7679" xr:uid="{00000000-0005-0000-0000-0000FB1D0000}"/>
    <cellStyle name="20% - Akzent4 6 5 2 4 3 2" xfId="7680" xr:uid="{00000000-0005-0000-0000-0000FC1D0000}"/>
    <cellStyle name="20% - Akzent4 6 5 2 4 4" xfId="7681" xr:uid="{00000000-0005-0000-0000-0000FD1D0000}"/>
    <cellStyle name="20% - Akzent4 6 5 2 5" xfId="7682" xr:uid="{00000000-0005-0000-0000-0000FE1D0000}"/>
    <cellStyle name="20% - Akzent4 6 5 2 5 2" xfId="7683" xr:uid="{00000000-0005-0000-0000-0000FF1D0000}"/>
    <cellStyle name="20% - Akzent4 6 5 2 6" xfId="7684" xr:uid="{00000000-0005-0000-0000-0000001E0000}"/>
    <cellStyle name="20% - Akzent4 6 5 2 6 2" xfId="7685" xr:uid="{00000000-0005-0000-0000-0000011E0000}"/>
    <cellStyle name="20% - Akzent4 6 5 2 7" xfId="7686" xr:uid="{00000000-0005-0000-0000-0000021E0000}"/>
    <cellStyle name="20% - Akzent4 6 5 3" xfId="7687" xr:uid="{00000000-0005-0000-0000-0000031E0000}"/>
    <cellStyle name="20% - Akzent4 6 5 3 2" xfId="7688" xr:uid="{00000000-0005-0000-0000-0000041E0000}"/>
    <cellStyle name="20% - Akzent4 6 5 3 2 2" xfId="7689" xr:uid="{00000000-0005-0000-0000-0000051E0000}"/>
    <cellStyle name="20% - Akzent4 6 5 3 3" xfId="7690" xr:uid="{00000000-0005-0000-0000-0000061E0000}"/>
    <cellStyle name="20% - Akzent4 6 5 3 3 2" xfId="7691" xr:uid="{00000000-0005-0000-0000-0000071E0000}"/>
    <cellStyle name="20% - Akzent4 6 5 3 4" xfId="7692" xr:uid="{00000000-0005-0000-0000-0000081E0000}"/>
    <cellStyle name="20% - Akzent4 6 5 4" xfId="7693" xr:uid="{00000000-0005-0000-0000-0000091E0000}"/>
    <cellStyle name="20% - Akzent4 6 5 4 2" xfId="7694" xr:uid="{00000000-0005-0000-0000-00000A1E0000}"/>
    <cellStyle name="20% - Akzent4 6 5 4 2 2" xfId="7695" xr:uid="{00000000-0005-0000-0000-00000B1E0000}"/>
    <cellStyle name="20% - Akzent4 6 5 4 3" xfId="7696" xr:uid="{00000000-0005-0000-0000-00000C1E0000}"/>
    <cellStyle name="20% - Akzent4 6 5 4 3 2" xfId="7697" xr:uid="{00000000-0005-0000-0000-00000D1E0000}"/>
    <cellStyle name="20% - Akzent4 6 5 4 4" xfId="7698" xr:uid="{00000000-0005-0000-0000-00000E1E0000}"/>
    <cellStyle name="20% - Akzent4 6 5 5" xfId="7699" xr:uid="{00000000-0005-0000-0000-00000F1E0000}"/>
    <cellStyle name="20% - Akzent4 6 5 5 2" xfId="7700" xr:uid="{00000000-0005-0000-0000-0000101E0000}"/>
    <cellStyle name="20% - Akzent4 6 5 5 2 2" xfId="7701" xr:uid="{00000000-0005-0000-0000-0000111E0000}"/>
    <cellStyle name="20% - Akzent4 6 5 5 3" xfId="7702" xr:uid="{00000000-0005-0000-0000-0000121E0000}"/>
    <cellStyle name="20% - Akzent4 6 5 5 3 2" xfId="7703" xr:uid="{00000000-0005-0000-0000-0000131E0000}"/>
    <cellStyle name="20% - Akzent4 6 5 5 4" xfId="7704" xr:uid="{00000000-0005-0000-0000-0000141E0000}"/>
    <cellStyle name="20% - Akzent4 6 5 6" xfId="7705" xr:uid="{00000000-0005-0000-0000-0000151E0000}"/>
    <cellStyle name="20% - Akzent4 6 5 6 2" xfId="7706" xr:uid="{00000000-0005-0000-0000-0000161E0000}"/>
    <cellStyle name="20% - Akzent4 6 5 7" xfId="7707" xr:uid="{00000000-0005-0000-0000-0000171E0000}"/>
    <cellStyle name="20% - Akzent4 6 5 7 2" xfId="7708" xr:uid="{00000000-0005-0000-0000-0000181E0000}"/>
    <cellStyle name="20% - Akzent4 6 5 8" xfId="7709" xr:uid="{00000000-0005-0000-0000-0000191E0000}"/>
    <cellStyle name="20% - Akzent4 6 6" xfId="7710" xr:uid="{00000000-0005-0000-0000-00001A1E0000}"/>
    <cellStyle name="20% - Akzent4 6 6 2" xfId="7711" xr:uid="{00000000-0005-0000-0000-00001B1E0000}"/>
    <cellStyle name="20% - Akzent4 6 6 2 2" xfId="7712" xr:uid="{00000000-0005-0000-0000-00001C1E0000}"/>
    <cellStyle name="20% - Akzent4 6 6 2 2 2" xfId="7713" xr:uid="{00000000-0005-0000-0000-00001D1E0000}"/>
    <cellStyle name="20% - Akzent4 6 6 2 2 2 2" xfId="7714" xr:uid="{00000000-0005-0000-0000-00001E1E0000}"/>
    <cellStyle name="20% - Akzent4 6 6 2 2 3" xfId="7715" xr:uid="{00000000-0005-0000-0000-00001F1E0000}"/>
    <cellStyle name="20% - Akzent4 6 6 2 2 3 2" xfId="7716" xr:uid="{00000000-0005-0000-0000-0000201E0000}"/>
    <cellStyle name="20% - Akzent4 6 6 2 2 4" xfId="7717" xr:uid="{00000000-0005-0000-0000-0000211E0000}"/>
    <cellStyle name="20% - Akzent4 6 6 2 3" xfId="7718" xr:uid="{00000000-0005-0000-0000-0000221E0000}"/>
    <cellStyle name="20% - Akzent4 6 6 2 3 2" xfId="7719" xr:uid="{00000000-0005-0000-0000-0000231E0000}"/>
    <cellStyle name="20% - Akzent4 6 6 2 3 2 2" xfId="7720" xr:uid="{00000000-0005-0000-0000-0000241E0000}"/>
    <cellStyle name="20% - Akzent4 6 6 2 3 3" xfId="7721" xr:uid="{00000000-0005-0000-0000-0000251E0000}"/>
    <cellStyle name="20% - Akzent4 6 6 2 3 3 2" xfId="7722" xr:uid="{00000000-0005-0000-0000-0000261E0000}"/>
    <cellStyle name="20% - Akzent4 6 6 2 3 4" xfId="7723" xr:uid="{00000000-0005-0000-0000-0000271E0000}"/>
    <cellStyle name="20% - Akzent4 6 6 2 4" xfId="7724" xr:uid="{00000000-0005-0000-0000-0000281E0000}"/>
    <cellStyle name="20% - Akzent4 6 6 2 4 2" xfId="7725" xr:uid="{00000000-0005-0000-0000-0000291E0000}"/>
    <cellStyle name="20% - Akzent4 6 6 2 4 2 2" xfId="7726" xr:uid="{00000000-0005-0000-0000-00002A1E0000}"/>
    <cellStyle name="20% - Akzent4 6 6 2 4 3" xfId="7727" xr:uid="{00000000-0005-0000-0000-00002B1E0000}"/>
    <cellStyle name="20% - Akzent4 6 6 2 4 3 2" xfId="7728" xr:uid="{00000000-0005-0000-0000-00002C1E0000}"/>
    <cellStyle name="20% - Akzent4 6 6 2 4 4" xfId="7729" xr:uid="{00000000-0005-0000-0000-00002D1E0000}"/>
    <cellStyle name="20% - Akzent4 6 6 2 5" xfId="7730" xr:uid="{00000000-0005-0000-0000-00002E1E0000}"/>
    <cellStyle name="20% - Akzent4 6 6 2 5 2" xfId="7731" xr:uid="{00000000-0005-0000-0000-00002F1E0000}"/>
    <cellStyle name="20% - Akzent4 6 6 2 6" xfId="7732" xr:uid="{00000000-0005-0000-0000-0000301E0000}"/>
    <cellStyle name="20% - Akzent4 6 6 2 6 2" xfId="7733" xr:uid="{00000000-0005-0000-0000-0000311E0000}"/>
    <cellStyle name="20% - Akzent4 6 6 2 7" xfId="7734" xr:uid="{00000000-0005-0000-0000-0000321E0000}"/>
    <cellStyle name="20% - Akzent4 6 6 3" xfId="7735" xr:uid="{00000000-0005-0000-0000-0000331E0000}"/>
    <cellStyle name="20% - Akzent4 6 6 3 2" xfId="7736" xr:uid="{00000000-0005-0000-0000-0000341E0000}"/>
    <cellStyle name="20% - Akzent4 6 6 3 2 2" xfId="7737" xr:uid="{00000000-0005-0000-0000-0000351E0000}"/>
    <cellStyle name="20% - Akzent4 6 6 3 3" xfId="7738" xr:uid="{00000000-0005-0000-0000-0000361E0000}"/>
    <cellStyle name="20% - Akzent4 6 6 3 3 2" xfId="7739" xr:uid="{00000000-0005-0000-0000-0000371E0000}"/>
    <cellStyle name="20% - Akzent4 6 6 3 4" xfId="7740" xr:uid="{00000000-0005-0000-0000-0000381E0000}"/>
    <cellStyle name="20% - Akzent4 6 6 4" xfId="7741" xr:uid="{00000000-0005-0000-0000-0000391E0000}"/>
    <cellStyle name="20% - Akzent4 6 6 4 2" xfId="7742" xr:uid="{00000000-0005-0000-0000-00003A1E0000}"/>
    <cellStyle name="20% - Akzent4 6 6 4 2 2" xfId="7743" xr:uid="{00000000-0005-0000-0000-00003B1E0000}"/>
    <cellStyle name="20% - Akzent4 6 6 4 3" xfId="7744" xr:uid="{00000000-0005-0000-0000-00003C1E0000}"/>
    <cellStyle name="20% - Akzent4 6 6 4 3 2" xfId="7745" xr:uid="{00000000-0005-0000-0000-00003D1E0000}"/>
    <cellStyle name="20% - Akzent4 6 6 4 4" xfId="7746" xr:uid="{00000000-0005-0000-0000-00003E1E0000}"/>
    <cellStyle name="20% - Akzent4 6 6 5" xfId="7747" xr:uid="{00000000-0005-0000-0000-00003F1E0000}"/>
    <cellStyle name="20% - Akzent4 6 6 5 2" xfId="7748" xr:uid="{00000000-0005-0000-0000-0000401E0000}"/>
    <cellStyle name="20% - Akzent4 6 6 5 2 2" xfId="7749" xr:uid="{00000000-0005-0000-0000-0000411E0000}"/>
    <cellStyle name="20% - Akzent4 6 6 5 3" xfId="7750" xr:uid="{00000000-0005-0000-0000-0000421E0000}"/>
    <cellStyle name="20% - Akzent4 6 6 5 3 2" xfId="7751" xr:uid="{00000000-0005-0000-0000-0000431E0000}"/>
    <cellStyle name="20% - Akzent4 6 6 5 4" xfId="7752" xr:uid="{00000000-0005-0000-0000-0000441E0000}"/>
    <cellStyle name="20% - Akzent4 6 6 6" xfId="7753" xr:uid="{00000000-0005-0000-0000-0000451E0000}"/>
    <cellStyle name="20% - Akzent4 6 6 6 2" xfId="7754" xr:uid="{00000000-0005-0000-0000-0000461E0000}"/>
    <cellStyle name="20% - Akzent4 6 6 7" xfId="7755" xr:uid="{00000000-0005-0000-0000-0000471E0000}"/>
    <cellStyle name="20% - Akzent4 6 6 7 2" xfId="7756" xr:uid="{00000000-0005-0000-0000-0000481E0000}"/>
    <cellStyle name="20% - Akzent4 6 6 8" xfId="7757" xr:uid="{00000000-0005-0000-0000-0000491E0000}"/>
    <cellStyle name="20% - Akzent4 6 7" xfId="7758" xr:uid="{00000000-0005-0000-0000-00004A1E0000}"/>
    <cellStyle name="20% - Akzent4 6 7 2" xfId="7759" xr:uid="{00000000-0005-0000-0000-00004B1E0000}"/>
    <cellStyle name="20% - Akzent4 6 7 2 2" xfId="7760" xr:uid="{00000000-0005-0000-0000-00004C1E0000}"/>
    <cellStyle name="20% - Akzent4 6 7 2 2 2" xfId="7761" xr:uid="{00000000-0005-0000-0000-00004D1E0000}"/>
    <cellStyle name="20% - Akzent4 6 7 2 2 2 2" xfId="7762" xr:uid="{00000000-0005-0000-0000-00004E1E0000}"/>
    <cellStyle name="20% - Akzent4 6 7 2 2 3" xfId="7763" xr:uid="{00000000-0005-0000-0000-00004F1E0000}"/>
    <cellStyle name="20% - Akzent4 6 7 2 2 3 2" xfId="7764" xr:uid="{00000000-0005-0000-0000-0000501E0000}"/>
    <cellStyle name="20% - Akzent4 6 7 2 2 4" xfId="7765" xr:uid="{00000000-0005-0000-0000-0000511E0000}"/>
    <cellStyle name="20% - Akzent4 6 7 2 3" xfId="7766" xr:uid="{00000000-0005-0000-0000-0000521E0000}"/>
    <cellStyle name="20% - Akzent4 6 7 2 3 2" xfId="7767" xr:uid="{00000000-0005-0000-0000-0000531E0000}"/>
    <cellStyle name="20% - Akzent4 6 7 2 3 2 2" xfId="7768" xr:uid="{00000000-0005-0000-0000-0000541E0000}"/>
    <cellStyle name="20% - Akzent4 6 7 2 3 3" xfId="7769" xr:uid="{00000000-0005-0000-0000-0000551E0000}"/>
    <cellStyle name="20% - Akzent4 6 7 2 3 3 2" xfId="7770" xr:uid="{00000000-0005-0000-0000-0000561E0000}"/>
    <cellStyle name="20% - Akzent4 6 7 2 3 4" xfId="7771" xr:uid="{00000000-0005-0000-0000-0000571E0000}"/>
    <cellStyle name="20% - Akzent4 6 7 2 4" xfId="7772" xr:uid="{00000000-0005-0000-0000-0000581E0000}"/>
    <cellStyle name="20% - Akzent4 6 7 2 4 2" xfId="7773" xr:uid="{00000000-0005-0000-0000-0000591E0000}"/>
    <cellStyle name="20% - Akzent4 6 7 2 4 2 2" xfId="7774" xr:uid="{00000000-0005-0000-0000-00005A1E0000}"/>
    <cellStyle name="20% - Akzent4 6 7 2 4 3" xfId="7775" xr:uid="{00000000-0005-0000-0000-00005B1E0000}"/>
    <cellStyle name="20% - Akzent4 6 7 2 4 3 2" xfId="7776" xr:uid="{00000000-0005-0000-0000-00005C1E0000}"/>
    <cellStyle name="20% - Akzent4 6 7 2 4 4" xfId="7777" xr:uid="{00000000-0005-0000-0000-00005D1E0000}"/>
    <cellStyle name="20% - Akzent4 6 7 2 5" xfId="7778" xr:uid="{00000000-0005-0000-0000-00005E1E0000}"/>
    <cellStyle name="20% - Akzent4 6 7 2 5 2" xfId="7779" xr:uid="{00000000-0005-0000-0000-00005F1E0000}"/>
    <cellStyle name="20% - Akzent4 6 7 2 6" xfId="7780" xr:uid="{00000000-0005-0000-0000-0000601E0000}"/>
    <cellStyle name="20% - Akzent4 6 7 2 6 2" xfId="7781" xr:uid="{00000000-0005-0000-0000-0000611E0000}"/>
    <cellStyle name="20% - Akzent4 6 7 2 7" xfId="7782" xr:uid="{00000000-0005-0000-0000-0000621E0000}"/>
    <cellStyle name="20% - Akzent4 6 7 3" xfId="7783" xr:uid="{00000000-0005-0000-0000-0000631E0000}"/>
    <cellStyle name="20% - Akzent4 6 7 3 2" xfId="7784" xr:uid="{00000000-0005-0000-0000-0000641E0000}"/>
    <cellStyle name="20% - Akzent4 6 7 3 2 2" xfId="7785" xr:uid="{00000000-0005-0000-0000-0000651E0000}"/>
    <cellStyle name="20% - Akzent4 6 7 3 3" xfId="7786" xr:uid="{00000000-0005-0000-0000-0000661E0000}"/>
    <cellStyle name="20% - Akzent4 6 7 3 3 2" xfId="7787" xr:uid="{00000000-0005-0000-0000-0000671E0000}"/>
    <cellStyle name="20% - Akzent4 6 7 3 4" xfId="7788" xr:uid="{00000000-0005-0000-0000-0000681E0000}"/>
    <cellStyle name="20% - Akzent4 6 7 4" xfId="7789" xr:uid="{00000000-0005-0000-0000-0000691E0000}"/>
    <cellStyle name="20% - Akzent4 6 7 4 2" xfId="7790" xr:uid="{00000000-0005-0000-0000-00006A1E0000}"/>
    <cellStyle name="20% - Akzent4 6 7 4 2 2" xfId="7791" xr:uid="{00000000-0005-0000-0000-00006B1E0000}"/>
    <cellStyle name="20% - Akzent4 6 7 4 3" xfId="7792" xr:uid="{00000000-0005-0000-0000-00006C1E0000}"/>
    <cellStyle name="20% - Akzent4 6 7 4 3 2" xfId="7793" xr:uid="{00000000-0005-0000-0000-00006D1E0000}"/>
    <cellStyle name="20% - Akzent4 6 7 4 4" xfId="7794" xr:uid="{00000000-0005-0000-0000-00006E1E0000}"/>
    <cellStyle name="20% - Akzent4 6 7 5" xfId="7795" xr:uid="{00000000-0005-0000-0000-00006F1E0000}"/>
    <cellStyle name="20% - Akzent4 6 7 5 2" xfId="7796" xr:uid="{00000000-0005-0000-0000-0000701E0000}"/>
    <cellStyle name="20% - Akzent4 6 7 5 2 2" xfId="7797" xr:uid="{00000000-0005-0000-0000-0000711E0000}"/>
    <cellStyle name="20% - Akzent4 6 7 5 3" xfId="7798" xr:uid="{00000000-0005-0000-0000-0000721E0000}"/>
    <cellStyle name="20% - Akzent4 6 7 5 3 2" xfId="7799" xr:uid="{00000000-0005-0000-0000-0000731E0000}"/>
    <cellStyle name="20% - Akzent4 6 7 5 4" xfId="7800" xr:uid="{00000000-0005-0000-0000-0000741E0000}"/>
    <cellStyle name="20% - Akzent4 6 7 6" xfId="7801" xr:uid="{00000000-0005-0000-0000-0000751E0000}"/>
    <cellStyle name="20% - Akzent4 6 7 6 2" xfId="7802" xr:uid="{00000000-0005-0000-0000-0000761E0000}"/>
    <cellStyle name="20% - Akzent4 6 7 7" xfId="7803" xr:uid="{00000000-0005-0000-0000-0000771E0000}"/>
    <cellStyle name="20% - Akzent4 6 7 7 2" xfId="7804" xr:uid="{00000000-0005-0000-0000-0000781E0000}"/>
    <cellStyle name="20% - Akzent4 6 7 8" xfId="7805" xr:uid="{00000000-0005-0000-0000-0000791E0000}"/>
    <cellStyle name="20% - Akzent4 6 8" xfId="7806" xr:uid="{00000000-0005-0000-0000-00007A1E0000}"/>
    <cellStyle name="20% - Akzent4 6 8 2" xfId="7807" xr:uid="{00000000-0005-0000-0000-00007B1E0000}"/>
    <cellStyle name="20% - Akzent4 6 8 2 2" xfId="7808" xr:uid="{00000000-0005-0000-0000-00007C1E0000}"/>
    <cellStyle name="20% - Akzent4 6 8 2 2 2" xfId="7809" xr:uid="{00000000-0005-0000-0000-00007D1E0000}"/>
    <cellStyle name="20% - Akzent4 6 8 2 2 2 2" xfId="7810" xr:uid="{00000000-0005-0000-0000-00007E1E0000}"/>
    <cellStyle name="20% - Akzent4 6 8 2 2 3" xfId="7811" xr:uid="{00000000-0005-0000-0000-00007F1E0000}"/>
    <cellStyle name="20% - Akzent4 6 8 2 2 3 2" xfId="7812" xr:uid="{00000000-0005-0000-0000-0000801E0000}"/>
    <cellStyle name="20% - Akzent4 6 8 2 2 4" xfId="7813" xr:uid="{00000000-0005-0000-0000-0000811E0000}"/>
    <cellStyle name="20% - Akzent4 6 8 2 3" xfId="7814" xr:uid="{00000000-0005-0000-0000-0000821E0000}"/>
    <cellStyle name="20% - Akzent4 6 8 2 3 2" xfId="7815" xr:uid="{00000000-0005-0000-0000-0000831E0000}"/>
    <cellStyle name="20% - Akzent4 6 8 2 3 2 2" xfId="7816" xr:uid="{00000000-0005-0000-0000-0000841E0000}"/>
    <cellStyle name="20% - Akzent4 6 8 2 3 3" xfId="7817" xr:uid="{00000000-0005-0000-0000-0000851E0000}"/>
    <cellStyle name="20% - Akzent4 6 8 2 3 3 2" xfId="7818" xr:uid="{00000000-0005-0000-0000-0000861E0000}"/>
    <cellStyle name="20% - Akzent4 6 8 2 3 4" xfId="7819" xr:uid="{00000000-0005-0000-0000-0000871E0000}"/>
    <cellStyle name="20% - Akzent4 6 8 2 4" xfId="7820" xr:uid="{00000000-0005-0000-0000-0000881E0000}"/>
    <cellStyle name="20% - Akzent4 6 8 2 4 2" xfId="7821" xr:uid="{00000000-0005-0000-0000-0000891E0000}"/>
    <cellStyle name="20% - Akzent4 6 8 2 4 2 2" xfId="7822" xr:uid="{00000000-0005-0000-0000-00008A1E0000}"/>
    <cellStyle name="20% - Akzent4 6 8 2 4 3" xfId="7823" xr:uid="{00000000-0005-0000-0000-00008B1E0000}"/>
    <cellStyle name="20% - Akzent4 6 8 2 4 3 2" xfId="7824" xr:uid="{00000000-0005-0000-0000-00008C1E0000}"/>
    <cellStyle name="20% - Akzent4 6 8 2 4 4" xfId="7825" xr:uid="{00000000-0005-0000-0000-00008D1E0000}"/>
    <cellStyle name="20% - Akzent4 6 8 2 5" xfId="7826" xr:uid="{00000000-0005-0000-0000-00008E1E0000}"/>
    <cellStyle name="20% - Akzent4 6 8 2 5 2" xfId="7827" xr:uid="{00000000-0005-0000-0000-00008F1E0000}"/>
    <cellStyle name="20% - Akzent4 6 8 2 6" xfId="7828" xr:uid="{00000000-0005-0000-0000-0000901E0000}"/>
    <cellStyle name="20% - Akzent4 6 8 2 6 2" xfId="7829" xr:uid="{00000000-0005-0000-0000-0000911E0000}"/>
    <cellStyle name="20% - Akzent4 6 8 2 7" xfId="7830" xr:uid="{00000000-0005-0000-0000-0000921E0000}"/>
    <cellStyle name="20% - Akzent4 6 8 3" xfId="7831" xr:uid="{00000000-0005-0000-0000-0000931E0000}"/>
    <cellStyle name="20% - Akzent4 6 8 3 2" xfId="7832" xr:uid="{00000000-0005-0000-0000-0000941E0000}"/>
    <cellStyle name="20% - Akzent4 6 8 3 2 2" xfId="7833" xr:uid="{00000000-0005-0000-0000-0000951E0000}"/>
    <cellStyle name="20% - Akzent4 6 8 3 3" xfId="7834" xr:uid="{00000000-0005-0000-0000-0000961E0000}"/>
    <cellStyle name="20% - Akzent4 6 8 3 3 2" xfId="7835" xr:uid="{00000000-0005-0000-0000-0000971E0000}"/>
    <cellStyle name="20% - Akzent4 6 8 3 4" xfId="7836" xr:uid="{00000000-0005-0000-0000-0000981E0000}"/>
    <cellStyle name="20% - Akzent4 6 8 4" xfId="7837" xr:uid="{00000000-0005-0000-0000-0000991E0000}"/>
    <cellStyle name="20% - Akzent4 6 8 4 2" xfId="7838" xr:uid="{00000000-0005-0000-0000-00009A1E0000}"/>
    <cellStyle name="20% - Akzent4 6 8 4 2 2" xfId="7839" xr:uid="{00000000-0005-0000-0000-00009B1E0000}"/>
    <cellStyle name="20% - Akzent4 6 8 4 3" xfId="7840" xr:uid="{00000000-0005-0000-0000-00009C1E0000}"/>
    <cellStyle name="20% - Akzent4 6 8 4 3 2" xfId="7841" xr:uid="{00000000-0005-0000-0000-00009D1E0000}"/>
    <cellStyle name="20% - Akzent4 6 8 4 4" xfId="7842" xr:uid="{00000000-0005-0000-0000-00009E1E0000}"/>
    <cellStyle name="20% - Akzent4 6 8 5" xfId="7843" xr:uid="{00000000-0005-0000-0000-00009F1E0000}"/>
    <cellStyle name="20% - Akzent4 6 8 5 2" xfId="7844" xr:uid="{00000000-0005-0000-0000-0000A01E0000}"/>
    <cellStyle name="20% - Akzent4 6 8 5 2 2" xfId="7845" xr:uid="{00000000-0005-0000-0000-0000A11E0000}"/>
    <cellStyle name="20% - Akzent4 6 8 5 3" xfId="7846" xr:uid="{00000000-0005-0000-0000-0000A21E0000}"/>
    <cellStyle name="20% - Akzent4 6 8 5 3 2" xfId="7847" xr:uid="{00000000-0005-0000-0000-0000A31E0000}"/>
    <cellStyle name="20% - Akzent4 6 8 5 4" xfId="7848" xr:uid="{00000000-0005-0000-0000-0000A41E0000}"/>
    <cellStyle name="20% - Akzent4 6 8 6" xfId="7849" xr:uid="{00000000-0005-0000-0000-0000A51E0000}"/>
    <cellStyle name="20% - Akzent4 6 8 6 2" xfId="7850" xr:uid="{00000000-0005-0000-0000-0000A61E0000}"/>
    <cellStyle name="20% - Akzent4 6 8 7" xfId="7851" xr:uid="{00000000-0005-0000-0000-0000A71E0000}"/>
    <cellStyle name="20% - Akzent4 6 8 7 2" xfId="7852" xr:uid="{00000000-0005-0000-0000-0000A81E0000}"/>
    <cellStyle name="20% - Akzent4 6 8 8" xfId="7853" xr:uid="{00000000-0005-0000-0000-0000A91E0000}"/>
    <cellStyle name="20% - Akzent4 6 9" xfId="7854" xr:uid="{00000000-0005-0000-0000-0000AA1E0000}"/>
    <cellStyle name="20% - Akzent4 6 9 2" xfId="7855" xr:uid="{00000000-0005-0000-0000-0000AB1E0000}"/>
    <cellStyle name="20% - Akzent4 6 9 2 2" xfId="7856" xr:uid="{00000000-0005-0000-0000-0000AC1E0000}"/>
    <cellStyle name="20% - Akzent4 6 9 2 2 2" xfId="7857" xr:uid="{00000000-0005-0000-0000-0000AD1E0000}"/>
    <cellStyle name="20% - Akzent4 6 9 2 2 2 2" xfId="7858" xr:uid="{00000000-0005-0000-0000-0000AE1E0000}"/>
    <cellStyle name="20% - Akzent4 6 9 2 2 3" xfId="7859" xr:uid="{00000000-0005-0000-0000-0000AF1E0000}"/>
    <cellStyle name="20% - Akzent4 6 9 2 2 3 2" xfId="7860" xr:uid="{00000000-0005-0000-0000-0000B01E0000}"/>
    <cellStyle name="20% - Akzent4 6 9 2 2 4" xfId="7861" xr:uid="{00000000-0005-0000-0000-0000B11E0000}"/>
    <cellStyle name="20% - Akzent4 6 9 2 3" xfId="7862" xr:uid="{00000000-0005-0000-0000-0000B21E0000}"/>
    <cellStyle name="20% - Akzent4 6 9 2 3 2" xfId="7863" xr:uid="{00000000-0005-0000-0000-0000B31E0000}"/>
    <cellStyle name="20% - Akzent4 6 9 2 3 2 2" xfId="7864" xr:uid="{00000000-0005-0000-0000-0000B41E0000}"/>
    <cellStyle name="20% - Akzent4 6 9 2 3 3" xfId="7865" xr:uid="{00000000-0005-0000-0000-0000B51E0000}"/>
    <cellStyle name="20% - Akzent4 6 9 2 3 3 2" xfId="7866" xr:uid="{00000000-0005-0000-0000-0000B61E0000}"/>
    <cellStyle name="20% - Akzent4 6 9 2 3 4" xfId="7867" xr:uid="{00000000-0005-0000-0000-0000B71E0000}"/>
    <cellStyle name="20% - Akzent4 6 9 2 4" xfId="7868" xr:uid="{00000000-0005-0000-0000-0000B81E0000}"/>
    <cellStyle name="20% - Akzent4 6 9 2 4 2" xfId="7869" xr:uid="{00000000-0005-0000-0000-0000B91E0000}"/>
    <cellStyle name="20% - Akzent4 6 9 2 4 2 2" xfId="7870" xr:uid="{00000000-0005-0000-0000-0000BA1E0000}"/>
    <cellStyle name="20% - Akzent4 6 9 2 4 3" xfId="7871" xr:uid="{00000000-0005-0000-0000-0000BB1E0000}"/>
    <cellStyle name="20% - Akzent4 6 9 2 4 3 2" xfId="7872" xr:uid="{00000000-0005-0000-0000-0000BC1E0000}"/>
    <cellStyle name="20% - Akzent4 6 9 2 4 4" xfId="7873" xr:uid="{00000000-0005-0000-0000-0000BD1E0000}"/>
    <cellStyle name="20% - Akzent4 6 9 2 5" xfId="7874" xr:uid="{00000000-0005-0000-0000-0000BE1E0000}"/>
    <cellStyle name="20% - Akzent4 6 9 2 5 2" xfId="7875" xr:uid="{00000000-0005-0000-0000-0000BF1E0000}"/>
    <cellStyle name="20% - Akzent4 6 9 2 6" xfId="7876" xr:uid="{00000000-0005-0000-0000-0000C01E0000}"/>
    <cellStyle name="20% - Akzent4 6 9 2 6 2" xfId="7877" xr:uid="{00000000-0005-0000-0000-0000C11E0000}"/>
    <cellStyle name="20% - Akzent4 6 9 2 7" xfId="7878" xr:uid="{00000000-0005-0000-0000-0000C21E0000}"/>
    <cellStyle name="20% - Akzent4 6 9 3" xfId="7879" xr:uid="{00000000-0005-0000-0000-0000C31E0000}"/>
    <cellStyle name="20% - Akzent4 6 9 3 2" xfId="7880" xr:uid="{00000000-0005-0000-0000-0000C41E0000}"/>
    <cellStyle name="20% - Akzent4 6 9 3 2 2" xfId="7881" xr:uid="{00000000-0005-0000-0000-0000C51E0000}"/>
    <cellStyle name="20% - Akzent4 6 9 3 3" xfId="7882" xr:uid="{00000000-0005-0000-0000-0000C61E0000}"/>
    <cellStyle name="20% - Akzent4 6 9 3 3 2" xfId="7883" xr:uid="{00000000-0005-0000-0000-0000C71E0000}"/>
    <cellStyle name="20% - Akzent4 6 9 3 4" xfId="7884" xr:uid="{00000000-0005-0000-0000-0000C81E0000}"/>
    <cellStyle name="20% - Akzent4 6 9 4" xfId="7885" xr:uid="{00000000-0005-0000-0000-0000C91E0000}"/>
    <cellStyle name="20% - Akzent4 6 9 4 2" xfId="7886" xr:uid="{00000000-0005-0000-0000-0000CA1E0000}"/>
    <cellStyle name="20% - Akzent4 6 9 4 2 2" xfId="7887" xr:uid="{00000000-0005-0000-0000-0000CB1E0000}"/>
    <cellStyle name="20% - Akzent4 6 9 4 3" xfId="7888" xr:uid="{00000000-0005-0000-0000-0000CC1E0000}"/>
    <cellStyle name="20% - Akzent4 6 9 4 3 2" xfId="7889" xr:uid="{00000000-0005-0000-0000-0000CD1E0000}"/>
    <cellStyle name="20% - Akzent4 6 9 4 4" xfId="7890" xr:uid="{00000000-0005-0000-0000-0000CE1E0000}"/>
    <cellStyle name="20% - Akzent4 6 9 5" xfId="7891" xr:uid="{00000000-0005-0000-0000-0000CF1E0000}"/>
    <cellStyle name="20% - Akzent4 6 9 5 2" xfId="7892" xr:uid="{00000000-0005-0000-0000-0000D01E0000}"/>
    <cellStyle name="20% - Akzent4 6 9 5 2 2" xfId="7893" xr:uid="{00000000-0005-0000-0000-0000D11E0000}"/>
    <cellStyle name="20% - Akzent4 6 9 5 3" xfId="7894" xr:uid="{00000000-0005-0000-0000-0000D21E0000}"/>
    <cellStyle name="20% - Akzent4 6 9 5 3 2" xfId="7895" xr:uid="{00000000-0005-0000-0000-0000D31E0000}"/>
    <cellStyle name="20% - Akzent4 6 9 5 4" xfId="7896" xr:uid="{00000000-0005-0000-0000-0000D41E0000}"/>
    <cellStyle name="20% - Akzent4 6 9 6" xfId="7897" xr:uid="{00000000-0005-0000-0000-0000D51E0000}"/>
    <cellStyle name="20% - Akzent4 6 9 6 2" xfId="7898" xr:uid="{00000000-0005-0000-0000-0000D61E0000}"/>
    <cellStyle name="20% - Akzent4 6 9 7" xfId="7899" xr:uid="{00000000-0005-0000-0000-0000D71E0000}"/>
    <cellStyle name="20% - Akzent4 6 9 7 2" xfId="7900" xr:uid="{00000000-0005-0000-0000-0000D81E0000}"/>
    <cellStyle name="20% - Akzent4 6 9 8" xfId="7901" xr:uid="{00000000-0005-0000-0000-0000D91E0000}"/>
    <cellStyle name="20% - Akzent4 7" xfId="7902" xr:uid="{00000000-0005-0000-0000-0000DA1E0000}"/>
    <cellStyle name="20% - Akzent4 7 2" xfId="7903" xr:uid="{00000000-0005-0000-0000-0000DB1E0000}"/>
    <cellStyle name="20% - Akzent4 7 2 2" xfId="7904" xr:uid="{00000000-0005-0000-0000-0000DC1E0000}"/>
    <cellStyle name="20% - Akzent4 7 2 2 2" xfId="7905" xr:uid="{00000000-0005-0000-0000-0000DD1E0000}"/>
    <cellStyle name="20% - Akzent4 7 2 2 2 2" xfId="7906" xr:uid="{00000000-0005-0000-0000-0000DE1E0000}"/>
    <cellStyle name="20% - Akzent4 7 2 2 3" xfId="7907" xr:uid="{00000000-0005-0000-0000-0000DF1E0000}"/>
    <cellStyle name="20% - Akzent4 7 2 2 3 2" xfId="7908" xr:uid="{00000000-0005-0000-0000-0000E01E0000}"/>
    <cellStyle name="20% - Akzent4 7 2 2 4" xfId="7909" xr:uid="{00000000-0005-0000-0000-0000E11E0000}"/>
    <cellStyle name="20% - Akzent4 7 2 3" xfId="7910" xr:uid="{00000000-0005-0000-0000-0000E21E0000}"/>
    <cellStyle name="20% - Akzent4 7 2 3 2" xfId="7911" xr:uid="{00000000-0005-0000-0000-0000E31E0000}"/>
    <cellStyle name="20% - Akzent4 7 2 3 2 2" xfId="7912" xr:uid="{00000000-0005-0000-0000-0000E41E0000}"/>
    <cellStyle name="20% - Akzent4 7 2 3 3" xfId="7913" xr:uid="{00000000-0005-0000-0000-0000E51E0000}"/>
    <cellStyle name="20% - Akzent4 7 2 3 3 2" xfId="7914" xr:uid="{00000000-0005-0000-0000-0000E61E0000}"/>
    <cellStyle name="20% - Akzent4 7 2 3 4" xfId="7915" xr:uid="{00000000-0005-0000-0000-0000E71E0000}"/>
    <cellStyle name="20% - Akzent4 7 2 4" xfId="7916" xr:uid="{00000000-0005-0000-0000-0000E81E0000}"/>
    <cellStyle name="20% - Akzent4 7 2 4 2" xfId="7917" xr:uid="{00000000-0005-0000-0000-0000E91E0000}"/>
    <cellStyle name="20% - Akzent4 7 2 4 2 2" xfId="7918" xr:uid="{00000000-0005-0000-0000-0000EA1E0000}"/>
    <cellStyle name="20% - Akzent4 7 2 4 3" xfId="7919" xr:uid="{00000000-0005-0000-0000-0000EB1E0000}"/>
    <cellStyle name="20% - Akzent4 7 2 4 3 2" xfId="7920" xr:uid="{00000000-0005-0000-0000-0000EC1E0000}"/>
    <cellStyle name="20% - Akzent4 7 2 4 4" xfId="7921" xr:uid="{00000000-0005-0000-0000-0000ED1E0000}"/>
    <cellStyle name="20% - Akzent4 7 2 5" xfId="7922" xr:uid="{00000000-0005-0000-0000-0000EE1E0000}"/>
    <cellStyle name="20% - Akzent4 7 2 5 2" xfId="7923" xr:uid="{00000000-0005-0000-0000-0000EF1E0000}"/>
    <cellStyle name="20% - Akzent4 7 2 6" xfId="7924" xr:uid="{00000000-0005-0000-0000-0000F01E0000}"/>
    <cellStyle name="20% - Akzent4 7 2 6 2" xfId="7925" xr:uid="{00000000-0005-0000-0000-0000F11E0000}"/>
    <cellStyle name="20% - Akzent4 7 2 7" xfId="7926" xr:uid="{00000000-0005-0000-0000-0000F21E0000}"/>
    <cellStyle name="20% - Akzent4 7 3" xfId="7927" xr:uid="{00000000-0005-0000-0000-0000F31E0000}"/>
    <cellStyle name="20% - Akzent4 7 3 2" xfId="7928" xr:uid="{00000000-0005-0000-0000-0000F41E0000}"/>
    <cellStyle name="20% - Akzent4 7 3 2 2" xfId="7929" xr:uid="{00000000-0005-0000-0000-0000F51E0000}"/>
    <cellStyle name="20% - Akzent4 7 3 3" xfId="7930" xr:uid="{00000000-0005-0000-0000-0000F61E0000}"/>
    <cellStyle name="20% - Akzent4 7 3 3 2" xfId="7931" xr:uid="{00000000-0005-0000-0000-0000F71E0000}"/>
    <cellStyle name="20% - Akzent4 7 3 4" xfId="7932" xr:uid="{00000000-0005-0000-0000-0000F81E0000}"/>
    <cellStyle name="20% - Akzent4 7 4" xfId="7933" xr:uid="{00000000-0005-0000-0000-0000F91E0000}"/>
    <cellStyle name="20% - Akzent4 7 4 2" xfId="7934" xr:uid="{00000000-0005-0000-0000-0000FA1E0000}"/>
    <cellStyle name="20% - Akzent4 7 4 2 2" xfId="7935" xr:uid="{00000000-0005-0000-0000-0000FB1E0000}"/>
    <cellStyle name="20% - Akzent4 7 4 3" xfId="7936" xr:uid="{00000000-0005-0000-0000-0000FC1E0000}"/>
    <cellStyle name="20% - Akzent4 7 4 3 2" xfId="7937" xr:uid="{00000000-0005-0000-0000-0000FD1E0000}"/>
    <cellStyle name="20% - Akzent4 7 4 4" xfId="7938" xr:uid="{00000000-0005-0000-0000-0000FE1E0000}"/>
    <cellStyle name="20% - Akzent4 7 5" xfId="7939" xr:uid="{00000000-0005-0000-0000-0000FF1E0000}"/>
    <cellStyle name="20% - Akzent4 7 5 2" xfId="7940" xr:uid="{00000000-0005-0000-0000-0000001F0000}"/>
    <cellStyle name="20% - Akzent4 7 5 2 2" xfId="7941" xr:uid="{00000000-0005-0000-0000-0000011F0000}"/>
    <cellStyle name="20% - Akzent4 7 5 3" xfId="7942" xr:uid="{00000000-0005-0000-0000-0000021F0000}"/>
    <cellStyle name="20% - Akzent4 7 5 3 2" xfId="7943" xr:uid="{00000000-0005-0000-0000-0000031F0000}"/>
    <cellStyle name="20% - Akzent4 7 5 4" xfId="7944" xr:uid="{00000000-0005-0000-0000-0000041F0000}"/>
    <cellStyle name="20% - Akzent4 7 6" xfId="7945" xr:uid="{00000000-0005-0000-0000-0000051F0000}"/>
    <cellStyle name="20% - Akzent4 7 6 2" xfId="7946" xr:uid="{00000000-0005-0000-0000-0000061F0000}"/>
    <cellStyle name="20% - Akzent4 7 7" xfId="7947" xr:uid="{00000000-0005-0000-0000-0000071F0000}"/>
    <cellStyle name="20% - Akzent4 7 7 2" xfId="7948" xr:uid="{00000000-0005-0000-0000-0000081F0000}"/>
    <cellStyle name="20% - Akzent4 7 8" xfId="7949" xr:uid="{00000000-0005-0000-0000-0000091F0000}"/>
    <cellStyle name="20% - Akzent4 8" xfId="7950" xr:uid="{00000000-0005-0000-0000-00000A1F0000}"/>
    <cellStyle name="20% - Akzent4 8 2" xfId="7951" xr:uid="{00000000-0005-0000-0000-00000B1F0000}"/>
    <cellStyle name="20% - Akzent4 8 2 2" xfId="7952" xr:uid="{00000000-0005-0000-0000-00000C1F0000}"/>
    <cellStyle name="20% - Akzent4 8 2 2 2" xfId="7953" xr:uid="{00000000-0005-0000-0000-00000D1F0000}"/>
    <cellStyle name="20% - Akzent4 8 2 2 2 2" xfId="7954" xr:uid="{00000000-0005-0000-0000-00000E1F0000}"/>
    <cellStyle name="20% - Akzent4 8 2 2 2 2 2" xfId="7955" xr:uid="{00000000-0005-0000-0000-00000F1F0000}"/>
    <cellStyle name="20% - Akzent4 8 2 2 2 3" xfId="7956" xr:uid="{00000000-0005-0000-0000-0000101F0000}"/>
    <cellStyle name="20% - Akzent4 8 2 2 2 3 2" xfId="7957" xr:uid="{00000000-0005-0000-0000-0000111F0000}"/>
    <cellStyle name="20% - Akzent4 8 2 2 2 4" xfId="7958" xr:uid="{00000000-0005-0000-0000-0000121F0000}"/>
    <cellStyle name="20% - Akzent4 8 2 2 3" xfId="7959" xr:uid="{00000000-0005-0000-0000-0000131F0000}"/>
    <cellStyle name="20% - Akzent4 8 2 2 3 2" xfId="7960" xr:uid="{00000000-0005-0000-0000-0000141F0000}"/>
    <cellStyle name="20% - Akzent4 8 2 2 3 2 2" xfId="7961" xr:uid="{00000000-0005-0000-0000-0000151F0000}"/>
    <cellStyle name="20% - Akzent4 8 2 2 3 3" xfId="7962" xr:uid="{00000000-0005-0000-0000-0000161F0000}"/>
    <cellStyle name="20% - Akzent4 8 2 2 3 3 2" xfId="7963" xr:uid="{00000000-0005-0000-0000-0000171F0000}"/>
    <cellStyle name="20% - Akzent4 8 2 2 3 4" xfId="7964" xr:uid="{00000000-0005-0000-0000-0000181F0000}"/>
    <cellStyle name="20% - Akzent4 8 2 2 4" xfId="7965" xr:uid="{00000000-0005-0000-0000-0000191F0000}"/>
    <cellStyle name="20% - Akzent4 8 2 2 4 2" xfId="7966" xr:uid="{00000000-0005-0000-0000-00001A1F0000}"/>
    <cellStyle name="20% - Akzent4 8 2 2 4 2 2" xfId="7967" xr:uid="{00000000-0005-0000-0000-00001B1F0000}"/>
    <cellStyle name="20% - Akzent4 8 2 2 4 3" xfId="7968" xr:uid="{00000000-0005-0000-0000-00001C1F0000}"/>
    <cellStyle name="20% - Akzent4 8 2 2 4 3 2" xfId="7969" xr:uid="{00000000-0005-0000-0000-00001D1F0000}"/>
    <cellStyle name="20% - Akzent4 8 2 2 4 4" xfId="7970" xr:uid="{00000000-0005-0000-0000-00001E1F0000}"/>
    <cellStyle name="20% - Akzent4 8 2 2 5" xfId="7971" xr:uid="{00000000-0005-0000-0000-00001F1F0000}"/>
    <cellStyle name="20% - Akzent4 8 2 2 5 2" xfId="7972" xr:uid="{00000000-0005-0000-0000-0000201F0000}"/>
    <cellStyle name="20% - Akzent4 8 2 2 6" xfId="7973" xr:uid="{00000000-0005-0000-0000-0000211F0000}"/>
    <cellStyle name="20% - Akzent4 8 2 2 6 2" xfId="7974" xr:uid="{00000000-0005-0000-0000-0000221F0000}"/>
    <cellStyle name="20% - Akzent4 8 2 2 7" xfId="7975" xr:uid="{00000000-0005-0000-0000-0000231F0000}"/>
    <cellStyle name="20% - Akzent4 8 2 3" xfId="7976" xr:uid="{00000000-0005-0000-0000-0000241F0000}"/>
    <cellStyle name="20% - Akzent4 8 2 3 2" xfId="7977" xr:uid="{00000000-0005-0000-0000-0000251F0000}"/>
    <cellStyle name="20% - Akzent4 8 2 3 2 2" xfId="7978" xr:uid="{00000000-0005-0000-0000-0000261F0000}"/>
    <cellStyle name="20% - Akzent4 8 2 3 3" xfId="7979" xr:uid="{00000000-0005-0000-0000-0000271F0000}"/>
    <cellStyle name="20% - Akzent4 8 2 3 3 2" xfId="7980" xr:uid="{00000000-0005-0000-0000-0000281F0000}"/>
    <cellStyle name="20% - Akzent4 8 2 3 4" xfId="7981" xr:uid="{00000000-0005-0000-0000-0000291F0000}"/>
    <cellStyle name="20% - Akzent4 8 2 4" xfId="7982" xr:uid="{00000000-0005-0000-0000-00002A1F0000}"/>
    <cellStyle name="20% - Akzent4 8 2 4 2" xfId="7983" xr:uid="{00000000-0005-0000-0000-00002B1F0000}"/>
    <cellStyle name="20% - Akzent4 8 2 4 2 2" xfId="7984" xr:uid="{00000000-0005-0000-0000-00002C1F0000}"/>
    <cellStyle name="20% - Akzent4 8 2 4 3" xfId="7985" xr:uid="{00000000-0005-0000-0000-00002D1F0000}"/>
    <cellStyle name="20% - Akzent4 8 2 4 3 2" xfId="7986" xr:uid="{00000000-0005-0000-0000-00002E1F0000}"/>
    <cellStyle name="20% - Akzent4 8 2 4 4" xfId="7987" xr:uid="{00000000-0005-0000-0000-00002F1F0000}"/>
    <cellStyle name="20% - Akzent4 8 2 5" xfId="7988" xr:uid="{00000000-0005-0000-0000-0000301F0000}"/>
    <cellStyle name="20% - Akzent4 8 2 5 2" xfId="7989" xr:uid="{00000000-0005-0000-0000-0000311F0000}"/>
    <cellStyle name="20% - Akzent4 8 2 5 2 2" xfId="7990" xr:uid="{00000000-0005-0000-0000-0000321F0000}"/>
    <cellStyle name="20% - Akzent4 8 2 5 3" xfId="7991" xr:uid="{00000000-0005-0000-0000-0000331F0000}"/>
    <cellStyle name="20% - Akzent4 8 2 5 3 2" xfId="7992" xr:uid="{00000000-0005-0000-0000-0000341F0000}"/>
    <cellStyle name="20% - Akzent4 8 2 5 4" xfId="7993" xr:uid="{00000000-0005-0000-0000-0000351F0000}"/>
    <cellStyle name="20% - Akzent4 8 2 6" xfId="7994" xr:uid="{00000000-0005-0000-0000-0000361F0000}"/>
    <cellStyle name="20% - Akzent4 8 2 6 2" xfId="7995" xr:uid="{00000000-0005-0000-0000-0000371F0000}"/>
    <cellStyle name="20% - Akzent4 8 2 7" xfId="7996" xr:uid="{00000000-0005-0000-0000-0000381F0000}"/>
    <cellStyle name="20% - Akzent4 8 2 7 2" xfId="7997" xr:uid="{00000000-0005-0000-0000-0000391F0000}"/>
    <cellStyle name="20% - Akzent4 8 2 8" xfId="7998" xr:uid="{00000000-0005-0000-0000-00003A1F0000}"/>
    <cellStyle name="20% - Akzent4 8 3" xfId="7999" xr:uid="{00000000-0005-0000-0000-00003B1F0000}"/>
    <cellStyle name="20% - Akzent4 8 3 2" xfId="8000" xr:uid="{00000000-0005-0000-0000-00003C1F0000}"/>
    <cellStyle name="20% - Akzent4 8 3 2 2" xfId="8001" xr:uid="{00000000-0005-0000-0000-00003D1F0000}"/>
    <cellStyle name="20% - Akzent4 8 3 2 2 2" xfId="8002" xr:uid="{00000000-0005-0000-0000-00003E1F0000}"/>
    <cellStyle name="20% - Akzent4 8 3 2 2 2 2" xfId="8003" xr:uid="{00000000-0005-0000-0000-00003F1F0000}"/>
    <cellStyle name="20% - Akzent4 8 3 2 2 3" xfId="8004" xr:uid="{00000000-0005-0000-0000-0000401F0000}"/>
    <cellStyle name="20% - Akzent4 8 3 2 2 3 2" xfId="8005" xr:uid="{00000000-0005-0000-0000-0000411F0000}"/>
    <cellStyle name="20% - Akzent4 8 3 2 2 4" xfId="8006" xr:uid="{00000000-0005-0000-0000-0000421F0000}"/>
    <cellStyle name="20% - Akzent4 8 3 2 3" xfId="8007" xr:uid="{00000000-0005-0000-0000-0000431F0000}"/>
    <cellStyle name="20% - Akzent4 8 3 2 3 2" xfId="8008" xr:uid="{00000000-0005-0000-0000-0000441F0000}"/>
    <cellStyle name="20% - Akzent4 8 3 2 3 2 2" xfId="8009" xr:uid="{00000000-0005-0000-0000-0000451F0000}"/>
    <cellStyle name="20% - Akzent4 8 3 2 3 3" xfId="8010" xr:uid="{00000000-0005-0000-0000-0000461F0000}"/>
    <cellStyle name="20% - Akzent4 8 3 2 3 3 2" xfId="8011" xr:uid="{00000000-0005-0000-0000-0000471F0000}"/>
    <cellStyle name="20% - Akzent4 8 3 2 3 4" xfId="8012" xr:uid="{00000000-0005-0000-0000-0000481F0000}"/>
    <cellStyle name="20% - Akzent4 8 3 2 4" xfId="8013" xr:uid="{00000000-0005-0000-0000-0000491F0000}"/>
    <cellStyle name="20% - Akzent4 8 3 2 4 2" xfId="8014" xr:uid="{00000000-0005-0000-0000-00004A1F0000}"/>
    <cellStyle name="20% - Akzent4 8 3 2 4 2 2" xfId="8015" xr:uid="{00000000-0005-0000-0000-00004B1F0000}"/>
    <cellStyle name="20% - Akzent4 8 3 2 4 3" xfId="8016" xr:uid="{00000000-0005-0000-0000-00004C1F0000}"/>
    <cellStyle name="20% - Akzent4 8 3 2 4 3 2" xfId="8017" xr:uid="{00000000-0005-0000-0000-00004D1F0000}"/>
    <cellStyle name="20% - Akzent4 8 3 2 4 4" xfId="8018" xr:uid="{00000000-0005-0000-0000-00004E1F0000}"/>
    <cellStyle name="20% - Akzent4 8 3 2 5" xfId="8019" xr:uid="{00000000-0005-0000-0000-00004F1F0000}"/>
    <cellStyle name="20% - Akzent4 8 3 2 5 2" xfId="8020" xr:uid="{00000000-0005-0000-0000-0000501F0000}"/>
    <cellStyle name="20% - Akzent4 8 3 2 6" xfId="8021" xr:uid="{00000000-0005-0000-0000-0000511F0000}"/>
    <cellStyle name="20% - Akzent4 8 3 2 6 2" xfId="8022" xr:uid="{00000000-0005-0000-0000-0000521F0000}"/>
    <cellStyle name="20% - Akzent4 8 3 2 7" xfId="8023" xr:uid="{00000000-0005-0000-0000-0000531F0000}"/>
    <cellStyle name="20% - Akzent4 8 3 3" xfId="8024" xr:uid="{00000000-0005-0000-0000-0000541F0000}"/>
    <cellStyle name="20% - Akzent4 8 3 3 2" xfId="8025" xr:uid="{00000000-0005-0000-0000-0000551F0000}"/>
    <cellStyle name="20% - Akzent4 8 3 3 2 2" xfId="8026" xr:uid="{00000000-0005-0000-0000-0000561F0000}"/>
    <cellStyle name="20% - Akzent4 8 3 3 3" xfId="8027" xr:uid="{00000000-0005-0000-0000-0000571F0000}"/>
    <cellStyle name="20% - Akzent4 8 3 3 3 2" xfId="8028" xr:uid="{00000000-0005-0000-0000-0000581F0000}"/>
    <cellStyle name="20% - Akzent4 8 3 3 4" xfId="8029" xr:uid="{00000000-0005-0000-0000-0000591F0000}"/>
    <cellStyle name="20% - Akzent4 8 3 4" xfId="8030" xr:uid="{00000000-0005-0000-0000-00005A1F0000}"/>
    <cellStyle name="20% - Akzent4 8 3 4 2" xfId="8031" xr:uid="{00000000-0005-0000-0000-00005B1F0000}"/>
    <cellStyle name="20% - Akzent4 8 3 4 2 2" xfId="8032" xr:uid="{00000000-0005-0000-0000-00005C1F0000}"/>
    <cellStyle name="20% - Akzent4 8 3 4 3" xfId="8033" xr:uid="{00000000-0005-0000-0000-00005D1F0000}"/>
    <cellStyle name="20% - Akzent4 8 3 4 3 2" xfId="8034" xr:uid="{00000000-0005-0000-0000-00005E1F0000}"/>
    <cellStyle name="20% - Akzent4 8 3 4 4" xfId="8035" xr:uid="{00000000-0005-0000-0000-00005F1F0000}"/>
    <cellStyle name="20% - Akzent4 8 3 5" xfId="8036" xr:uid="{00000000-0005-0000-0000-0000601F0000}"/>
    <cellStyle name="20% - Akzent4 8 3 5 2" xfId="8037" xr:uid="{00000000-0005-0000-0000-0000611F0000}"/>
    <cellStyle name="20% - Akzent4 8 3 5 2 2" xfId="8038" xr:uid="{00000000-0005-0000-0000-0000621F0000}"/>
    <cellStyle name="20% - Akzent4 8 3 5 3" xfId="8039" xr:uid="{00000000-0005-0000-0000-0000631F0000}"/>
    <cellStyle name="20% - Akzent4 8 3 5 3 2" xfId="8040" xr:uid="{00000000-0005-0000-0000-0000641F0000}"/>
    <cellStyle name="20% - Akzent4 8 3 5 4" xfId="8041" xr:uid="{00000000-0005-0000-0000-0000651F0000}"/>
    <cellStyle name="20% - Akzent4 8 3 6" xfId="8042" xr:uid="{00000000-0005-0000-0000-0000661F0000}"/>
    <cellStyle name="20% - Akzent4 8 3 6 2" xfId="8043" xr:uid="{00000000-0005-0000-0000-0000671F0000}"/>
    <cellStyle name="20% - Akzent4 8 3 7" xfId="8044" xr:uid="{00000000-0005-0000-0000-0000681F0000}"/>
    <cellStyle name="20% - Akzent4 8 3 7 2" xfId="8045" xr:uid="{00000000-0005-0000-0000-0000691F0000}"/>
    <cellStyle name="20% - Akzent4 8 3 8" xfId="8046" xr:uid="{00000000-0005-0000-0000-00006A1F0000}"/>
    <cellStyle name="20% - Akzent4 8 4" xfId="8047" xr:uid="{00000000-0005-0000-0000-00006B1F0000}"/>
    <cellStyle name="20% - Akzent4 8 4 2" xfId="8048" xr:uid="{00000000-0005-0000-0000-00006C1F0000}"/>
    <cellStyle name="20% - Akzent4 8 4 2 2" xfId="8049" xr:uid="{00000000-0005-0000-0000-00006D1F0000}"/>
    <cellStyle name="20% - Akzent4 8 4 2 2 2" xfId="8050" xr:uid="{00000000-0005-0000-0000-00006E1F0000}"/>
    <cellStyle name="20% - Akzent4 8 4 2 2 2 2" xfId="8051" xr:uid="{00000000-0005-0000-0000-00006F1F0000}"/>
    <cellStyle name="20% - Akzent4 8 4 2 2 3" xfId="8052" xr:uid="{00000000-0005-0000-0000-0000701F0000}"/>
    <cellStyle name="20% - Akzent4 8 4 2 2 3 2" xfId="8053" xr:uid="{00000000-0005-0000-0000-0000711F0000}"/>
    <cellStyle name="20% - Akzent4 8 4 2 2 4" xfId="8054" xr:uid="{00000000-0005-0000-0000-0000721F0000}"/>
    <cellStyle name="20% - Akzent4 8 4 2 3" xfId="8055" xr:uid="{00000000-0005-0000-0000-0000731F0000}"/>
    <cellStyle name="20% - Akzent4 8 4 2 3 2" xfId="8056" xr:uid="{00000000-0005-0000-0000-0000741F0000}"/>
    <cellStyle name="20% - Akzent4 8 4 2 3 2 2" xfId="8057" xr:uid="{00000000-0005-0000-0000-0000751F0000}"/>
    <cellStyle name="20% - Akzent4 8 4 2 3 3" xfId="8058" xr:uid="{00000000-0005-0000-0000-0000761F0000}"/>
    <cellStyle name="20% - Akzent4 8 4 2 3 3 2" xfId="8059" xr:uid="{00000000-0005-0000-0000-0000771F0000}"/>
    <cellStyle name="20% - Akzent4 8 4 2 3 4" xfId="8060" xr:uid="{00000000-0005-0000-0000-0000781F0000}"/>
    <cellStyle name="20% - Akzent4 8 4 2 4" xfId="8061" xr:uid="{00000000-0005-0000-0000-0000791F0000}"/>
    <cellStyle name="20% - Akzent4 8 4 2 4 2" xfId="8062" xr:uid="{00000000-0005-0000-0000-00007A1F0000}"/>
    <cellStyle name="20% - Akzent4 8 4 2 4 2 2" xfId="8063" xr:uid="{00000000-0005-0000-0000-00007B1F0000}"/>
    <cellStyle name="20% - Akzent4 8 4 2 4 3" xfId="8064" xr:uid="{00000000-0005-0000-0000-00007C1F0000}"/>
    <cellStyle name="20% - Akzent4 8 4 2 4 3 2" xfId="8065" xr:uid="{00000000-0005-0000-0000-00007D1F0000}"/>
    <cellStyle name="20% - Akzent4 8 4 2 4 4" xfId="8066" xr:uid="{00000000-0005-0000-0000-00007E1F0000}"/>
    <cellStyle name="20% - Akzent4 8 4 2 5" xfId="8067" xr:uid="{00000000-0005-0000-0000-00007F1F0000}"/>
    <cellStyle name="20% - Akzent4 8 4 2 5 2" xfId="8068" xr:uid="{00000000-0005-0000-0000-0000801F0000}"/>
    <cellStyle name="20% - Akzent4 8 4 2 6" xfId="8069" xr:uid="{00000000-0005-0000-0000-0000811F0000}"/>
    <cellStyle name="20% - Akzent4 8 4 2 6 2" xfId="8070" xr:uid="{00000000-0005-0000-0000-0000821F0000}"/>
    <cellStyle name="20% - Akzent4 8 4 2 7" xfId="8071" xr:uid="{00000000-0005-0000-0000-0000831F0000}"/>
    <cellStyle name="20% - Akzent4 8 4 3" xfId="8072" xr:uid="{00000000-0005-0000-0000-0000841F0000}"/>
    <cellStyle name="20% - Akzent4 8 4 3 2" xfId="8073" xr:uid="{00000000-0005-0000-0000-0000851F0000}"/>
    <cellStyle name="20% - Akzent4 8 4 3 2 2" xfId="8074" xr:uid="{00000000-0005-0000-0000-0000861F0000}"/>
    <cellStyle name="20% - Akzent4 8 4 3 3" xfId="8075" xr:uid="{00000000-0005-0000-0000-0000871F0000}"/>
    <cellStyle name="20% - Akzent4 8 4 3 3 2" xfId="8076" xr:uid="{00000000-0005-0000-0000-0000881F0000}"/>
    <cellStyle name="20% - Akzent4 8 4 3 4" xfId="8077" xr:uid="{00000000-0005-0000-0000-0000891F0000}"/>
    <cellStyle name="20% - Akzent4 8 4 4" xfId="8078" xr:uid="{00000000-0005-0000-0000-00008A1F0000}"/>
    <cellStyle name="20% - Akzent4 8 4 4 2" xfId="8079" xr:uid="{00000000-0005-0000-0000-00008B1F0000}"/>
    <cellStyle name="20% - Akzent4 8 4 4 2 2" xfId="8080" xr:uid="{00000000-0005-0000-0000-00008C1F0000}"/>
    <cellStyle name="20% - Akzent4 8 4 4 3" xfId="8081" xr:uid="{00000000-0005-0000-0000-00008D1F0000}"/>
    <cellStyle name="20% - Akzent4 8 4 4 3 2" xfId="8082" xr:uid="{00000000-0005-0000-0000-00008E1F0000}"/>
    <cellStyle name="20% - Akzent4 8 4 4 4" xfId="8083" xr:uid="{00000000-0005-0000-0000-00008F1F0000}"/>
    <cellStyle name="20% - Akzent4 8 4 5" xfId="8084" xr:uid="{00000000-0005-0000-0000-0000901F0000}"/>
    <cellStyle name="20% - Akzent4 8 4 5 2" xfId="8085" xr:uid="{00000000-0005-0000-0000-0000911F0000}"/>
    <cellStyle name="20% - Akzent4 8 4 5 2 2" xfId="8086" xr:uid="{00000000-0005-0000-0000-0000921F0000}"/>
    <cellStyle name="20% - Akzent4 8 4 5 3" xfId="8087" xr:uid="{00000000-0005-0000-0000-0000931F0000}"/>
    <cellStyle name="20% - Akzent4 8 4 5 3 2" xfId="8088" xr:uid="{00000000-0005-0000-0000-0000941F0000}"/>
    <cellStyle name="20% - Akzent4 8 4 5 4" xfId="8089" xr:uid="{00000000-0005-0000-0000-0000951F0000}"/>
    <cellStyle name="20% - Akzent4 8 4 6" xfId="8090" xr:uid="{00000000-0005-0000-0000-0000961F0000}"/>
    <cellStyle name="20% - Akzent4 8 4 6 2" xfId="8091" xr:uid="{00000000-0005-0000-0000-0000971F0000}"/>
    <cellStyle name="20% - Akzent4 8 4 7" xfId="8092" xr:uid="{00000000-0005-0000-0000-0000981F0000}"/>
    <cellStyle name="20% - Akzent4 8 4 7 2" xfId="8093" xr:uid="{00000000-0005-0000-0000-0000991F0000}"/>
    <cellStyle name="20% - Akzent4 8 4 8" xfId="8094" xr:uid="{00000000-0005-0000-0000-00009A1F0000}"/>
    <cellStyle name="20% - Akzent4 8 5" xfId="8095" xr:uid="{00000000-0005-0000-0000-00009B1F0000}"/>
    <cellStyle name="20% - Akzent4 8 5 2" xfId="8096" xr:uid="{00000000-0005-0000-0000-00009C1F0000}"/>
    <cellStyle name="20% - Akzent4 8 5 2 2" xfId="8097" xr:uid="{00000000-0005-0000-0000-00009D1F0000}"/>
    <cellStyle name="20% - Akzent4 8 5 2 2 2" xfId="8098" xr:uid="{00000000-0005-0000-0000-00009E1F0000}"/>
    <cellStyle name="20% - Akzent4 8 5 2 2 2 2" xfId="8099" xr:uid="{00000000-0005-0000-0000-00009F1F0000}"/>
    <cellStyle name="20% - Akzent4 8 5 2 2 3" xfId="8100" xr:uid="{00000000-0005-0000-0000-0000A01F0000}"/>
    <cellStyle name="20% - Akzent4 8 5 2 2 3 2" xfId="8101" xr:uid="{00000000-0005-0000-0000-0000A11F0000}"/>
    <cellStyle name="20% - Akzent4 8 5 2 2 4" xfId="8102" xr:uid="{00000000-0005-0000-0000-0000A21F0000}"/>
    <cellStyle name="20% - Akzent4 8 5 2 3" xfId="8103" xr:uid="{00000000-0005-0000-0000-0000A31F0000}"/>
    <cellStyle name="20% - Akzent4 8 5 2 3 2" xfId="8104" xr:uid="{00000000-0005-0000-0000-0000A41F0000}"/>
    <cellStyle name="20% - Akzent4 8 5 2 3 2 2" xfId="8105" xr:uid="{00000000-0005-0000-0000-0000A51F0000}"/>
    <cellStyle name="20% - Akzent4 8 5 2 3 3" xfId="8106" xr:uid="{00000000-0005-0000-0000-0000A61F0000}"/>
    <cellStyle name="20% - Akzent4 8 5 2 3 3 2" xfId="8107" xr:uid="{00000000-0005-0000-0000-0000A71F0000}"/>
    <cellStyle name="20% - Akzent4 8 5 2 3 4" xfId="8108" xr:uid="{00000000-0005-0000-0000-0000A81F0000}"/>
    <cellStyle name="20% - Akzent4 8 5 2 4" xfId="8109" xr:uid="{00000000-0005-0000-0000-0000A91F0000}"/>
    <cellStyle name="20% - Akzent4 8 5 2 4 2" xfId="8110" xr:uid="{00000000-0005-0000-0000-0000AA1F0000}"/>
    <cellStyle name="20% - Akzent4 8 5 2 4 2 2" xfId="8111" xr:uid="{00000000-0005-0000-0000-0000AB1F0000}"/>
    <cellStyle name="20% - Akzent4 8 5 2 4 3" xfId="8112" xr:uid="{00000000-0005-0000-0000-0000AC1F0000}"/>
    <cellStyle name="20% - Akzent4 8 5 2 4 3 2" xfId="8113" xr:uid="{00000000-0005-0000-0000-0000AD1F0000}"/>
    <cellStyle name="20% - Akzent4 8 5 2 4 4" xfId="8114" xr:uid="{00000000-0005-0000-0000-0000AE1F0000}"/>
    <cellStyle name="20% - Akzent4 8 5 2 5" xfId="8115" xr:uid="{00000000-0005-0000-0000-0000AF1F0000}"/>
    <cellStyle name="20% - Akzent4 8 5 2 5 2" xfId="8116" xr:uid="{00000000-0005-0000-0000-0000B01F0000}"/>
    <cellStyle name="20% - Akzent4 8 5 2 6" xfId="8117" xr:uid="{00000000-0005-0000-0000-0000B11F0000}"/>
    <cellStyle name="20% - Akzent4 8 5 2 6 2" xfId="8118" xr:uid="{00000000-0005-0000-0000-0000B21F0000}"/>
    <cellStyle name="20% - Akzent4 8 5 2 7" xfId="8119" xr:uid="{00000000-0005-0000-0000-0000B31F0000}"/>
    <cellStyle name="20% - Akzent4 8 5 3" xfId="8120" xr:uid="{00000000-0005-0000-0000-0000B41F0000}"/>
    <cellStyle name="20% - Akzent4 8 5 3 2" xfId="8121" xr:uid="{00000000-0005-0000-0000-0000B51F0000}"/>
    <cellStyle name="20% - Akzent4 8 5 3 2 2" xfId="8122" xr:uid="{00000000-0005-0000-0000-0000B61F0000}"/>
    <cellStyle name="20% - Akzent4 8 5 3 3" xfId="8123" xr:uid="{00000000-0005-0000-0000-0000B71F0000}"/>
    <cellStyle name="20% - Akzent4 8 5 3 3 2" xfId="8124" xr:uid="{00000000-0005-0000-0000-0000B81F0000}"/>
    <cellStyle name="20% - Akzent4 8 5 3 4" xfId="8125" xr:uid="{00000000-0005-0000-0000-0000B91F0000}"/>
    <cellStyle name="20% - Akzent4 8 5 4" xfId="8126" xr:uid="{00000000-0005-0000-0000-0000BA1F0000}"/>
    <cellStyle name="20% - Akzent4 8 5 4 2" xfId="8127" xr:uid="{00000000-0005-0000-0000-0000BB1F0000}"/>
    <cellStyle name="20% - Akzent4 8 5 4 2 2" xfId="8128" xr:uid="{00000000-0005-0000-0000-0000BC1F0000}"/>
    <cellStyle name="20% - Akzent4 8 5 4 3" xfId="8129" xr:uid="{00000000-0005-0000-0000-0000BD1F0000}"/>
    <cellStyle name="20% - Akzent4 8 5 4 3 2" xfId="8130" xr:uid="{00000000-0005-0000-0000-0000BE1F0000}"/>
    <cellStyle name="20% - Akzent4 8 5 4 4" xfId="8131" xr:uid="{00000000-0005-0000-0000-0000BF1F0000}"/>
    <cellStyle name="20% - Akzent4 8 5 5" xfId="8132" xr:uid="{00000000-0005-0000-0000-0000C01F0000}"/>
    <cellStyle name="20% - Akzent4 8 5 5 2" xfId="8133" xr:uid="{00000000-0005-0000-0000-0000C11F0000}"/>
    <cellStyle name="20% - Akzent4 8 5 5 2 2" xfId="8134" xr:uid="{00000000-0005-0000-0000-0000C21F0000}"/>
    <cellStyle name="20% - Akzent4 8 5 5 3" xfId="8135" xr:uid="{00000000-0005-0000-0000-0000C31F0000}"/>
    <cellStyle name="20% - Akzent4 8 5 5 3 2" xfId="8136" xr:uid="{00000000-0005-0000-0000-0000C41F0000}"/>
    <cellStyle name="20% - Akzent4 8 5 5 4" xfId="8137" xr:uid="{00000000-0005-0000-0000-0000C51F0000}"/>
    <cellStyle name="20% - Akzent4 8 5 6" xfId="8138" xr:uid="{00000000-0005-0000-0000-0000C61F0000}"/>
    <cellStyle name="20% - Akzent4 8 5 6 2" xfId="8139" xr:uid="{00000000-0005-0000-0000-0000C71F0000}"/>
    <cellStyle name="20% - Akzent4 8 5 7" xfId="8140" xr:uid="{00000000-0005-0000-0000-0000C81F0000}"/>
    <cellStyle name="20% - Akzent4 8 5 7 2" xfId="8141" xr:uid="{00000000-0005-0000-0000-0000C91F0000}"/>
    <cellStyle name="20% - Akzent4 8 5 8" xfId="8142" xr:uid="{00000000-0005-0000-0000-0000CA1F0000}"/>
    <cellStyle name="20% - Akzent4 8 6" xfId="8143" xr:uid="{00000000-0005-0000-0000-0000CB1F0000}"/>
    <cellStyle name="20% - Akzent4 8 6 2" xfId="8144" xr:uid="{00000000-0005-0000-0000-0000CC1F0000}"/>
    <cellStyle name="20% - Akzent4 8 6 2 2" xfId="8145" xr:uid="{00000000-0005-0000-0000-0000CD1F0000}"/>
    <cellStyle name="20% - Akzent4 8 6 2 2 2" xfId="8146" xr:uid="{00000000-0005-0000-0000-0000CE1F0000}"/>
    <cellStyle name="20% - Akzent4 8 6 2 2 2 2" xfId="8147" xr:uid="{00000000-0005-0000-0000-0000CF1F0000}"/>
    <cellStyle name="20% - Akzent4 8 6 2 2 3" xfId="8148" xr:uid="{00000000-0005-0000-0000-0000D01F0000}"/>
    <cellStyle name="20% - Akzent4 8 6 2 2 3 2" xfId="8149" xr:uid="{00000000-0005-0000-0000-0000D11F0000}"/>
    <cellStyle name="20% - Akzent4 8 6 2 2 4" xfId="8150" xr:uid="{00000000-0005-0000-0000-0000D21F0000}"/>
    <cellStyle name="20% - Akzent4 8 6 2 3" xfId="8151" xr:uid="{00000000-0005-0000-0000-0000D31F0000}"/>
    <cellStyle name="20% - Akzent4 8 6 2 3 2" xfId="8152" xr:uid="{00000000-0005-0000-0000-0000D41F0000}"/>
    <cellStyle name="20% - Akzent4 8 6 2 3 2 2" xfId="8153" xr:uid="{00000000-0005-0000-0000-0000D51F0000}"/>
    <cellStyle name="20% - Akzent4 8 6 2 3 3" xfId="8154" xr:uid="{00000000-0005-0000-0000-0000D61F0000}"/>
    <cellStyle name="20% - Akzent4 8 6 2 3 3 2" xfId="8155" xr:uid="{00000000-0005-0000-0000-0000D71F0000}"/>
    <cellStyle name="20% - Akzent4 8 6 2 3 4" xfId="8156" xr:uid="{00000000-0005-0000-0000-0000D81F0000}"/>
    <cellStyle name="20% - Akzent4 8 6 2 4" xfId="8157" xr:uid="{00000000-0005-0000-0000-0000D91F0000}"/>
    <cellStyle name="20% - Akzent4 8 6 2 4 2" xfId="8158" xr:uid="{00000000-0005-0000-0000-0000DA1F0000}"/>
    <cellStyle name="20% - Akzent4 8 6 2 4 2 2" xfId="8159" xr:uid="{00000000-0005-0000-0000-0000DB1F0000}"/>
    <cellStyle name="20% - Akzent4 8 6 2 4 3" xfId="8160" xr:uid="{00000000-0005-0000-0000-0000DC1F0000}"/>
    <cellStyle name="20% - Akzent4 8 6 2 4 3 2" xfId="8161" xr:uid="{00000000-0005-0000-0000-0000DD1F0000}"/>
    <cellStyle name="20% - Akzent4 8 6 2 4 4" xfId="8162" xr:uid="{00000000-0005-0000-0000-0000DE1F0000}"/>
    <cellStyle name="20% - Akzent4 8 6 2 5" xfId="8163" xr:uid="{00000000-0005-0000-0000-0000DF1F0000}"/>
    <cellStyle name="20% - Akzent4 8 6 2 5 2" xfId="8164" xr:uid="{00000000-0005-0000-0000-0000E01F0000}"/>
    <cellStyle name="20% - Akzent4 8 6 2 6" xfId="8165" xr:uid="{00000000-0005-0000-0000-0000E11F0000}"/>
    <cellStyle name="20% - Akzent4 8 6 2 6 2" xfId="8166" xr:uid="{00000000-0005-0000-0000-0000E21F0000}"/>
    <cellStyle name="20% - Akzent4 8 6 2 7" xfId="8167" xr:uid="{00000000-0005-0000-0000-0000E31F0000}"/>
    <cellStyle name="20% - Akzent4 8 6 3" xfId="8168" xr:uid="{00000000-0005-0000-0000-0000E41F0000}"/>
    <cellStyle name="20% - Akzent4 8 6 3 2" xfId="8169" xr:uid="{00000000-0005-0000-0000-0000E51F0000}"/>
    <cellStyle name="20% - Akzent4 8 6 3 2 2" xfId="8170" xr:uid="{00000000-0005-0000-0000-0000E61F0000}"/>
    <cellStyle name="20% - Akzent4 8 6 3 3" xfId="8171" xr:uid="{00000000-0005-0000-0000-0000E71F0000}"/>
    <cellStyle name="20% - Akzent4 8 6 3 3 2" xfId="8172" xr:uid="{00000000-0005-0000-0000-0000E81F0000}"/>
    <cellStyle name="20% - Akzent4 8 6 3 4" xfId="8173" xr:uid="{00000000-0005-0000-0000-0000E91F0000}"/>
    <cellStyle name="20% - Akzent4 8 6 4" xfId="8174" xr:uid="{00000000-0005-0000-0000-0000EA1F0000}"/>
    <cellStyle name="20% - Akzent4 8 6 4 2" xfId="8175" xr:uid="{00000000-0005-0000-0000-0000EB1F0000}"/>
    <cellStyle name="20% - Akzent4 8 6 4 2 2" xfId="8176" xr:uid="{00000000-0005-0000-0000-0000EC1F0000}"/>
    <cellStyle name="20% - Akzent4 8 6 4 3" xfId="8177" xr:uid="{00000000-0005-0000-0000-0000ED1F0000}"/>
    <cellStyle name="20% - Akzent4 8 6 4 3 2" xfId="8178" xr:uid="{00000000-0005-0000-0000-0000EE1F0000}"/>
    <cellStyle name="20% - Akzent4 8 6 4 4" xfId="8179" xr:uid="{00000000-0005-0000-0000-0000EF1F0000}"/>
    <cellStyle name="20% - Akzent4 8 6 5" xfId="8180" xr:uid="{00000000-0005-0000-0000-0000F01F0000}"/>
    <cellStyle name="20% - Akzent4 8 6 5 2" xfId="8181" xr:uid="{00000000-0005-0000-0000-0000F11F0000}"/>
    <cellStyle name="20% - Akzent4 8 6 5 2 2" xfId="8182" xr:uid="{00000000-0005-0000-0000-0000F21F0000}"/>
    <cellStyle name="20% - Akzent4 8 6 5 3" xfId="8183" xr:uid="{00000000-0005-0000-0000-0000F31F0000}"/>
    <cellStyle name="20% - Akzent4 8 6 5 3 2" xfId="8184" xr:uid="{00000000-0005-0000-0000-0000F41F0000}"/>
    <cellStyle name="20% - Akzent4 8 6 5 4" xfId="8185" xr:uid="{00000000-0005-0000-0000-0000F51F0000}"/>
    <cellStyle name="20% - Akzent4 8 6 6" xfId="8186" xr:uid="{00000000-0005-0000-0000-0000F61F0000}"/>
    <cellStyle name="20% - Akzent4 8 6 6 2" xfId="8187" xr:uid="{00000000-0005-0000-0000-0000F71F0000}"/>
    <cellStyle name="20% - Akzent4 8 6 7" xfId="8188" xr:uid="{00000000-0005-0000-0000-0000F81F0000}"/>
    <cellStyle name="20% - Akzent4 8 6 7 2" xfId="8189" xr:uid="{00000000-0005-0000-0000-0000F91F0000}"/>
    <cellStyle name="20% - Akzent4 8 6 8" xfId="8190" xr:uid="{00000000-0005-0000-0000-0000FA1F0000}"/>
    <cellStyle name="20% - Akzent4 8 7" xfId="8191" xr:uid="{00000000-0005-0000-0000-0000FB1F0000}"/>
    <cellStyle name="20% - Akzent4 8 7 2" xfId="8192" xr:uid="{00000000-0005-0000-0000-0000FC1F0000}"/>
    <cellStyle name="20% - Akzent4 8 7 2 2" xfId="8193" xr:uid="{00000000-0005-0000-0000-0000FD1F0000}"/>
    <cellStyle name="20% - Akzent4 8 7 2 2 2" xfId="8194" xr:uid="{00000000-0005-0000-0000-0000FE1F0000}"/>
    <cellStyle name="20% - Akzent4 8 7 2 2 2 2" xfId="8195" xr:uid="{00000000-0005-0000-0000-0000FF1F0000}"/>
    <cellStyle name="20% - Akzent4 8 7 2 2 3" xfId="8196" xr:uid="{00000000-0005-0000-0000-000000200000}"/>
    <cellStyle name="20% - Akzent4 8 7 2 2 3 2" xfId="8197" xr:uid="{00000000-0005-0000-0000-000001200000}"/>
    <cellStyle name="20% - Akzent4 8 7 2 2 4" xfId="8198" xr:uid="{00000000-0005-0000-0000-000002200000}"/>
    <cellStyle name="20% - Akzent4 8 7 2 3" xfId="8199" xr:uid="{00000000-0005-0000-0000-000003200000}"/>
    <cellStyle name="20% - Akzent4 8 7 2 3 2" xfId="8200" xr:uid="{00000000-0005-0000-0000-000004200000}"/>
    <cellStyle name="20% - Akzent4 8 7 2 3 2 2" xfId="8201" xr:uid="{00000000-0005-0000-0000-000005200000}"/>
    <cellStyle name="20% - Akzent4 8 7 2 3 3" xfId="8202" xr:uid="{00000000-0005-0000-0000-000006200000}"/>
    <cellStyle name="20% - Akzent4 8 7 2 3 3 2" xfId="8203" xr:uid="{00000000-0005-0000-0000-000007200000}"/>
    <cellStyle name="20% - Akzent4 8 7 2 3 4" xfId="8204" xr:uid="{00000000-0005-0000-0000-000008200000}"/>
    <cellStyle name="20% - Akzent4 8 7 2 4" xfId="8205" xr:uid="{00000000-0005-0000-0000-000009200000}"/>
    <cellStyle name="20% - Akzent4 8 7 2 4 2" xfId="8206" xr:uid="{00000000-0005-0000-0000-00000A200000}"/>
    <cellStyle name="20% - Akzent4 8 7 2 4 2 2" xfId="8207" xr:uid="{00000000-0005-0000-0000-00000B200000}"/>
    <cellStyle name="20% - Akzent4 8 7 2 4 3" xfId="8208" xr:uid="{00000000-0005-0000-0000-00000C200000}"/>
    <cellStyle name="20% - Akzent4 8 7 2 4 3 2" xfId="8209" xr:uid="{00000000-0005-0000-0000-00000D200000}"/>
    <cellStyle name="20% - Akzent4 8 7 2 4 4" xfId="8210" xr:uid="{00000000-0005-0000-0000-00000E200000}"/>
    <cellStyle name="20% - Akzent4 8 7 2 5" xfId="8211" xr:uid="{00000000-0005-0000-0000-00000F200000}"/>
    <cellStyle name="20% - Akzent4 8 7 2 5 2" xfId="8212" xr:uid="{00000000-0005-0000-0000-000010200000}"/>
    <cellStyle name="20% - Akzent4 8 7 2 6" xfId="8213" xr:uid="{00000000-0005-0000-0000-000011200000}"/>
    <cellStyle name="20% - Akzent4 8 7 2 6 2" xfId="8214" xr:uid="{00000000-0005-0000-0000-000012200000}"/>
    <cellStyle name="20% - Akzent4 8 7 2 7" xfId="8215" xr:uid="{00000000-0005-0000-0000-000013200000}"/>
    <cellStyle name="20% - Akzent4 8 7 3" xfId="8216" xr:uid="{00000000-0005-0000-0000-000014200000}"/>
    <cellStyle name="20% - Akzent4 8 7 3 2" xfId="8217" xr:uid="{00000000-0005-0000-0000-000015200000}"/>
    <cellStyle name="20% - Akzent4 8 7 3 2 2" xfId="8218" xr:uid="{00000000-0005-0000-0000-000016200000}"/>
    <cellStyle name="20% - Akzent4 8 7 3 3" xfId="8219" xr:uid="{00000000-0005-0000-0000-000017200000}"/>
    <cellStyle name="20% - Akzent4 8 7 3 3 2" xfId="8220" xr:uid="{00000000-0005-0000-0000-000018200000}"/>
    <cellStyle name="20% - Akzent4 8 7 3 4" xfId="8221" xr:uid="{00000000-0005-0000-0000-000019200000}"/>
    <cellStyle name="20% - Akzent4 8 7 4" xfId="8222" xr:uid="{00000000-0005-0000-0000-00001A200000}"/>
    <cellStyle name="20% - Akzent4 8 7 4 2" xfId="8223" xr:uid="{00000000-0005-0000-0000-00001B200000}"/>
    <cellStyle name="20% - Akzent4 8 7 4 2 2" xfId="8224" xr:uid="{00000000-0005-0000-0000-00001C200000}"/>
    <cellStyle name="20% - Akzent4 8 7 4 3" xfId="8225" xr:uid="{00000000-0005-0000-0000-00001D200000}"/>
    <cellStyle name="20% - Akzent4 8 7 4 3 2" xfId="8226" xr:uid="{00000000-0005-0000-0000-00001E200000}"/>
    <cellStyle name="20% - Akzent4 8 7 4 4" xfId="8227" xr:uid="{00000000-0005-0000-0000-00001F200000}"/>
    <cellStyle name="20% - Akzent4 8 7 5" xfId="8228" xr:uid="{00000000-0005-0000-0000-000020200000}"/>
    <cellStyle name="20% - Akzent4 8 7 5 2" xfId="8229" xr:uid="{00000000-0005-0000-0000-000021200000}"/>
    <cellStyle name="20% - Akzent4 8 7 5 2 2" xfId="8230" xr:uid="{00000000-0005-0000-0000-000022200000}"/>
    <cellStyle name="20% - Akzent4 8 7 5 3" xfId="8231" xr:uid="{00000000-0005-0000-0000-000023200000}"/>
    <cellStyle name="20% - Akzent4 8 7 5 3 2" xfId="8232" xr:uid="{00000000-0005-0000-0000-000024200000}"/>
    <cellStyle name="20% - Akzent4 8 7 5 4" xfId="8233" xr:uid="{00000000-0005-0000-0000-000025200000}"/>
    <cellStyle name="20% - Akzent4 8 7 6" xfId="8234" xr:uid="{00000000-0005-0000-0000-000026200000}"/>
    <cellStyle name="20% - Akzent4 8 7 6 2" xfId="8235" xr:uid="{00000000-0005-0000-0000-000027200000}"/>
    <cellStyle name="20% - Akzent4 8 7 7" xfId="8236" xr:uid="{00000000-0005-0000-0000-000028200000}"/>
    <cellStyle name="20% - Akzent4 8 7 7 2" xfId="8237" xr:uid="{00000000-0005-0000-0000-000029200000}"/>
    <cellStyle name="20% - Akzent4 8 7 8" xfId="8238" xr:uid="{00000000-0005-0000-0000-00002A200000}"/>
    <cellStyle name="20% - Akzent4 9" xfId="8239" xr:uid="{00000000-0005-0000-0000-00002B200000}"/>
    <cellStyle name="20% - Akzent4 9 2" xfId="8240" xr:uid="{00000000-0005-0000-0000-00002C200000}"/>
    <cellStyle name="20% - Akzent4 9 2 2" xfId="8241" xr:uid="{00000000-0005-0000-0000-00002D200000}"/>
    <cellStyle name="20% - Akzent4 9 2 2 2" xfId="8242" xr:uid="{00000000-0005-0000-0000-00002E200000}"/>
    <cellStyle name="20% - Akzent4 9 2 2 2 2" xfId="8243" xr:uid="{00000000-0005-0000-0000-00002F200000}"/>
    <cellStyle name="20% - Akzent4 9 2 2 2 2 2" xfId="8244" xr:uid="{00000000-0005-0000-0000-000030200000}"/>
    <cellStyle name="20% - Akzent4 9 2 2 2 3" xfId="8245" xr:uid="{00000000-0005-0000-0000-000031200000}"/>
    <cellStyle name="20% - Akzent4 9 2 2 2 3 2" xfId="8246" xr:uid="{00000000-0005-0000-0000-000032200000}"/>
    <cellStyle name="20% - Akzent4 9 2 2 2 4" xfId="8247" xr:uid="{00000000-0005-0000-0000-000033200000}"/>
    <cellStyle name="20% - Akzent4 9 2 2 3" xfId="8248" xr:uid="{00000000-0005-0000-0000-000034200000}"/>
    <cellStyle name="20% - Akzent4 9 2 2 3 2" xfId="8249" xr:uid="{00000000-0005-0000-0000-000035200000}"/>
    <cellStyle name="20% - Akzent4 9 2 2 3 2 2" xfId="8250" xr:uid="{00000000-0005-0000-0000-000036200000}"/>
    <cellStyle name="20% - Akzent4 9 2 2 3 3" xfId="8251" xr:uid="{00000000-0005-0000-0000-000037200000}"/>
    <cellStyle name="20% - Akzent4 9 2 2 3 3 2" xfId="8252" xr:uid="{00000000-0005-0000-0000-000038200000}"/>
    <cellStyle name="20% - Akzent4 9 2 2 3 4" xfId="8253" xr:uid="{00000000-0005-0000-0000-000039200000}"/>
    <cellStyle name="20% - Akzent4 9 2 2 4" xfId="8254" xr:uid="{00000000-0005-0000-0000-00003A200000}"/>
    <cellStyle name="20% - Akzent4 9 2 2 4 2" xfId="8255" xr:uid="{00000000-0005-0000-0000-00003B200000}"/>
    <cellStyle name="20% - Akzent4 9 2 2 4 2 2" xfId="8256" xr:uid="{00000000-0005-0000-0000-00003C200000}"/>
    <cellStyle name="20% - Akzent4 9 2 2 4 3" xfId="8257" xr:uid="{00000000-0005-0000-0000-00003D200000}"/>
    <cellStyle name="20% - Akzent4 9 2 2 4 3 2" xfId="8258" xr:uid="{00000000-0005-0000-0000-00003E200000}"/>
    <cellStyle name="20% - Akzent4 9 2 2 4 4" xfId="8259" xr:uid="{00000000-0005-0000-0000-00003F200000}"/>
    <cellStyle name="20% - Akzent4 9 2 2 5" xfId="8260" xr:uid="{00000000-0005-0000-0000-000040200000}"/>
    <cellStyle name="20% - Akzent4 9 2 2 5 2" xfId="8261" xr:uid="{00000000-0005-0000-0000-000041200000}"/>
    <cellStyle name="20% - Akzent4 9 2 2 6" xfId="8262" xr:uid="{00000000-0005-0000-0000-000042200000}"/>
    <cellStyle name="20% - Akzent4 9 2 2 6 2" xfId="8263" xr:uid="{00000000-0005-0000-0000-000043200000}"/>
    <cellStyle name="20% - Akzent4 9 2 2 7" xfId="8264" xr:uid="{00000000-0005-0000-0000-000044200000}"/>
    <cellStyle name="20% - Akzent4 9 2 3" xfId="8265" xr:uid="{00000000-0005-0000-0000-000045200000}"/>
    <cellStyle name="20% - Akzent4 9 2 3 2" xfId="8266" xr:uid="{00000000-0005-0000-0000-000046200000}"/>
    <cellStyle name="20% - Akzent4 9 2 3 2 2" xfId="8267" xr:uid="{00000000-0005-0000-0000-000047200000}"/>
    <cellStyle name="20% - Akzent4 9 2 3 3" xfId="8268" xr:uid="{00000000-0005-0000-0000-000048200000}"/>
    <cellStyle name="20% - Akzent4 9 2 3 3 2" xfId="8269" xr:uid="{00000000-0005-0000-0000-000049200000}"/>
    <cellStyle name="20% - Akzent4 9 2 3 4" xfId="8270" xr:uid="{00000000-0005-0000-0000-00004A200000}"/>
    <cellStyle name="20% - Akzent4 9 2 4" xfId="8271" xr:uid="{00000000-0005-0000-0000-00004B200000}"/>
    <cellStyle name="20% - Akzent4 9 2 4 2" xfId="8272" xr:uid="{00000000-0005-0000-0000-00004C200000}"/>
    <cellStyle name="20% - Akzent4 9 2 4 2 2" xfId="8273" xr:uid="{00000000-0005-0000-0000-00004D200000}"/>
    <cellStyle name="20% - Akzent4 9 2 4 3" xfId="8274" xr:uid="{00000000-0005-0000-0000-00004E200000}"/>
    <cellStyle name="20% - Akzent4 9 2 4 3 2" xfId="8275" xr:uid="{00000000-0005-0000-0000-00004F200000}"/>
    <cellStyle name="20% - Akzent4 9 2 4 4" xfId="8276" xr:uid="{00000000-0005-0000-0000-000050200000}"/>
    <cellStyle name="20% - Akzent4 9 2 5" xfId="8277" xr:uid="{00000000-0005-0000-0000-000051200000}"/>
    <cellStyle name="20% - Akzent4 9 2 5 2" xfId="8278" xr:uid="{00000000-0005-0000-0000-000052200000}"/>
    <cellStyle name="20% - Akzent4 9 2 5 2 2" xfId="8279" xr:uid="{00000000-0005-0000-0000-000053200000}"/>
    <cellStyle name="20% - Akzent4 9 2 5 3" xfId="8280" xr:uid="{00000000-0005-0000-0000-000054200000}"/>
    <cellStyle name="20% - Akzent4 9 2 5 3 2" xfId="8281" xr:uid="{00000000-0005-0000-0000-000055200000}"/>
    <cellStyle name="20% - Akzent4 9 2 5 4" xfId="8282" xr:uid="{00000000-0005-0000-0000-000056200000}"/>
    <cellStyle name="20% - Akzent4 9 2 6" xfId="8283" xr:uid="{00000000-0005-0000-0000-000057200000}"/>
    <cellStyle name="20% - Akzent4 9 2 6 2" xfId="8284" xr:uid="{00000000-0005-0000-0000-000058200000}"/>
    <cellStyle name="20% - Akzent4 9 2 7" xfId="8285" xr:uid="{00000000-0005-0000-0000-000059200000}"/>
    <cellStyle name="20% - Akzent4 9 2 7 2" xfId="8286" xr:uid="{00000000-0005-0000-0000-00005A200000}"/>
    <cellStyle name="20% - Akzent4 9 2 8" xfId="8287" xr:uid="{00000000-0005-0000-0000-00005B200000}"/>
    <cellStyle name="20% - Akzent4 9 3" xfId="8288" xr:uid="{00000000-0005-0000-0000-00005C200000}"/>
    <cellStyle name="20% - Akzent4 9 3 2" xfId="8289" xr:uid="{00000000-0005-0000-0000-00005D200000}"/>
    <cellStyle name="20% - Akzent4 9 3 2 2" xfId="8290" xr:uid="{00000000-0005-0000-0000-00005E200000}"/>
    <cellStyle name="20% - Akzent4 9 3 2 2 2" xfId="8291" xr:uid="{00000000-0005-0000-0000-00005F200000}"/>
    <cellStyle name="20% - Akzent4 9 3 2 2 2 2" xfId="8292" xr:uid="{00000000-0005-0000-0000-000060200000}"/>
    <cellStyle name="20% - Akzent4 9 3 2 2 3" xfId="8293" xr:uid="{00000000-0005-0000-0000-000061200000}"/>
    <cellStyle name="20% - Akzent4 9 3 2 2 3 2" xfId="8294" xr:uid="{00000000-0005-0000-0000-000062200000}"/>
    <cellStyle name="20% - Akzent4 9 3 2 2 4" xfId="8295" xr:uid="{00000000-0005-0000-0000-000063200000}"/>
    <cellStyle name="20% - Akzent4 9 3 2 3" xfId="8296" xr:uid="{00000000-0005-0000-0000-000064200000}"/>
    <cellStyle name="20% - Akzent4 9 3 2 3 2" xfId="8297" xr:uid="{00000000-0005-0000-0000-000065200000}"/>
    <cellStyle name="20% - Akzent4 9 3 2 3 2 2" xfId="8298" xr:uid="{00000000-0005-0000-0000-000066200000}"/>
    <cellStyle name="20% - Akzent4 9 3 2 3 3" xfId="8299" xr:uid="{00000000-0005-0000-0000-000067200000}"/>
    <cellStyle name="20% - Akzent4 9 3 2 3 3 2" xfId="8300" xr:uid="{00000000-0005-0000-0000-000068200000}"/>
    <cellStyle name="20% - Akzent4 9 3 2 3 4" xfId="8301" xr:uid="{00000000-0005-0000-0000-000069200000}"/>
    <cellStyle name="20% - Akzent4 9 3 2 4" xfId="8302" xr:uid="{00000000-0005-0000-0000-00006A200000}"/>
    <cellStyle name="20% - Akzent4 9 3 2 4 2" xfId="8303" xr:uid="{00000000-0005-0000-0000-00006B200000}"/>
    <cellStyle name="20% - Akzent4 9 3 2 4 2 2" xfId="8304" xr:uid="{00000000-0005-0000-0000-00006C200000}"/>
    <cellStyle name="20% - Akzent4 9 3 2 4 3" xfId="8305" xr:uid="{00000000-0005-0000-0000-00006D200000}"/>
    <cellStyle name="20% - Akzent4 9 3 2 4 3 2" xfId="8306" xr:uid="{00000000-0005-0000-0000-00006E200000}"/>
    <cellStyle name="20% - Akzent4 9 3 2 4 4" xfId="8307" xr:uid="{00000000-0005-0000-0000-00006F200000}"/>
    <cellStyle name="20% - Akzent4 9 3 2 5" xfId="8308" xr:uid="{00000000-0005-0000-0000-000070200000}"/>
    <cellStyle name="20% - Akzent4 9 3 2 5 2" xfId="8309" xr:uid="{00000000-0005-0000-0000-000071200000}"/>
    <cellStyle name="20% - Akzent4 9 3 2 6" xfId="8310" xr:uid="{00000000-0005-0000-0000-000072200000}"/>
    <cellStyle name="20% - Akzent4 9 3 2 6 2" xfId="8311" xr:uid="{00000000-0005-0000-0000-000073200000}"/>
    <cellStyle name="20% - Akzent4 9 3 2 7" xfId="8312" xr:uid="{00000000-0005-0000-0000-000074200000}"/>
    <cellStyle name="20% - Akzent4 9 3 3" xfId="8313" xr:uid="{00000000-0005-0000-0000-000075200000}"/>
    <cellStyle name="20% - Akzent4 9 3 3 2" xfId="8314" xr:uid="{00000000-0005-0000-0000-000076200000}"/>
    <cellStyle name="20% - Akzent4 9 3 3 2 2" xfId="8315" xr:uid="{00000000-0005-0000-0000-000077200000}"/>
    <cellStyle name="20% - Akzent4 9 3 3 3" xfId="8316" xr:uid="{00000000-0005-0000-0000-000078200000}"/>
    <cellStyle name="20% - Akzent4 9 3 3 3 2" xfId="8317" xr:uid="{00000000-0005-0000-0000-000079200000}"/>
    <cellStyle name="20% - Akzent4 9 3 3 4" xfId="8318" xr:uid="{00000000-0005-0000-0000-00007A200000}"/>
    <cellStyle name="20% - Akzent4 9 3 4" xfId="8319" xr:uid="{00000000-0005-0000-0000-00007B200000}"/>
    <cellStyle name="20% - Akzent4 9 3 4 2" xfId="8320" xr:uid="{00000000-0005-0000-0000-00007C200000}"/>
    <cellStyle name="20% - Akzent4 9 3 4 2 2" xfId="8321" xr:uid="{00000000-0005-0000-0000-00007D200000}"/>
    <cellStyle name="20% - Akzent4 9 3 4 3" xfId="8322" xr:uid="{00000000-0005-0000-0000-00007E200000}"/>
    <cellStyle name="20% - Akzent4 9 3 4 3 2" xfId="8323" xr:uid="{00000000-0005-0000-0000-00007F200000}"/>
    <cellStyle name="20% - Akzent4 9 3 4 4" xfId="8324" xr:uid="{00000000-0005-0000-0000-000080200000}"/>
    <cellStyle name="20% - Akzent4 9 3 5" xfId="8325" xr:uid="{00000000-0005-0000-0000-000081200000}"/>
    <cellStyle name="20% - Akzent4 9 3 5 2" xfId="8326" xr:uid="{00000000-0005-0000-0000-000082200000}"/>
    <cellStyle name="20% - Akzent4 9 3 5 2 2" xfId="8327" xr:uid="{00000000-0005-0000-0000-000083200000}"/>
    <cellStyle name="20% - Akzent4 9 3 5 3" xfId="8328" xr:uid="{00000000-0005-0000-0000-000084200000}"/>
    <cellStyle name="20% - Akzent4 9 3 5 3 2" xfId="8329" xr:uid="{00000000-0005-0000-0000-000085200000}"/>
    <cellStyle name="20% - Akzent4 9 3 5 4" xfId="8330" xr:uid="{00000000-0005-0000-0000-000086200000}"/>
    <cellStyle name="20% - Akzent4 9 3 6" xfId="8331" xr:uid="{00000000-0005-0000-0000-000087200000}"/>
    <cellStyle name="20% - Akzent4 9 3 6 2" xfId="8332" xr:uid="{00000000-0005-0000-0000-000088200000}"/>
    <cellStyle name="20% - Akzent4 9 3 7" xfId="8333" xr:uid="{00000000-0005-0000-0000-000089200000}"/>
    <cellStyle name="20% - Akzent4 9 3 7 2" xfId="8334" xr:uid="{00000000-0005-0000-0000-00008A200000}"/>
    <cellStyle name="20% - Akzent4 9 3 8" xfId="8335" xr:uid="{00000000-0005-0000-0000-00008B200000}"/>
    <cellStyle name="20% - Akzent4 9 4" xfId="8336" xr:uid="{00000000-0005-0000-0000-00008C200000}"/>
    <cellStyle name="20% - Akzent4 9 4 2" xfId="8337" xr:uid="{00000000-0005-0000-0000-00008D200000}"/>
    <cellStyle name="20% - Akzent4 9 4 2 2" xfId="8338" xr:uid="{00000000-0005-0000-0000-00008E200000}"/>
    <cellStyle name="20% - Akzent4 9 4 2 2 2" xfId="8339" xr:uid="{00000000-0005-0000-0000-00008F200000}"/>
    <cellStyle name="20% - Akzent4 9 4 2 2 2 2" xfId="8340" xr:uid="{00000000-0005-0000-0000-000090200000}"/>
    <cellStyle name="20% - Akzent4 9 4 2 2 3" xfId="8341" xr:uid="{00000000-0005-0000-0000-000091200000}"/>
    <cellStyle name="20% - Akzent4 9 4 2 2 3 2" xfId="8342" xr:uid="{00000000-0005-0000-0000-000092200000}"/>
    <cellStyle name="20% - Akzent4 9 4 2 2 4" xfId="8343" xr:uid="{00000000-0005-0000-0000-000093200000}"/>
    <cellStyle name="20% - Akzent4 9 4 2 3" xfId="8344" xr:uid="{00000000-0005-0000-0000-000094200000}"/>
    <cellStyle name="20% - Akzent4 9 4 2 3 2" xfId="8345" xr:uid="{00000000-0005-0000-0000-000095200000}"/>
    <cellStyle name="20% - Akzent4 9 4 2 3 2 2" xfId="8346" xr:uid="{00000000-0005-0000-0000-000096200000}"/>
    <cellStyle name="20% - Akzent4 9 4 2 3 3" xfId="8347" xr:uid="{00000000-0005-0000-0000-000097200000}"/>
    <cellStyle name="20% - Akzent4 9 4 2 3 3 2" xfId="8348" xr:uid="{00000000-0005-0000-0000-000098200000}"/>
    <cellStyle name="20% - Akzent4 9 4 2 3 4" xfId="8349" xr:uid="{00000000-0005-0000-0000-000099200000}"/>
    <cellStyle name="20% - Akzent4 9 4 2 4" xfId="8350" xr:uid="{00000000-0005-0000-0000-00009A200000}"/>
    <cellStyle name="20% - Akzent4 9 4 2 4 2" xfId="8351" xr:uid="{00000000-0005-0000-0000-00009B200000}"/>
    <cellStyle name="20% - Akzent4 9 4 2 4 2 2" xfId="8352" xr:uid="{00000000-0005-0000-0000-00009C200000}"/>
    <cellStyle name="20% - Akzent4 9 4 2 4 3" xfId="8353" xr:uid="{00000000-0005-0000-0000-00009D200000}"/>
    <cellStyle name="20% - Akzent4 9 4 2 4 3 2" xfId="8354" xr:uid="{00000000-0005-0000-0000-00009E200000}"/>
    <cellStyle name="20% - Akzent4 9 4 2 4 4" xfId="8355" xr:uid="{00000000-0005-0000-0000-00009F200000}"/>
    <cellStyle name="20% - Akzent4 9 4 2 5" xfId="8356" xr:uid="{00000000-0005-0000-0000-0000A0200000}"/>
    <cellStyle name="20% - Akzent4 9 4 2 5 2" xfId="8357" xr:uid="{00000000-0005-0000-0000-0000A1200000}"/>
    <cellStyle name="20% - Akzent4 9 4 2 6" xfId="8358" xr:uid="{00000000-0005-0000-0000-0000A2200000}"/>
    <cellStyle name="20% - Akzent4 9 4 2 6 2" xfId="8359" xr:uid="{00000000-0005-0000-0000-0000A3200000}"/>
    <cellStyle name="20% - Akzent4 9 4 2 7" xfId="8360" xr:uid="{00000000-0005-0000-0000-0000A4200000}"/>
    <cellStyle name="20% - Akzent4 9 4 3" xfId="8361" xr:uid="{00000000-0005-0000-0000-0000A5200000}"/>
    <cellStyle name="20% - Akzent4 9 4 3 2" xfId="8362" xr:uid="{00000000-0005-0000-0000-0000A6200000}"/>
    <cellStyle name="20% - Akzent4 9 4 3 2 2" xfId="8363" xr:uid="{00000000-0005-0000-0000-0000A7200000}"/>
    <cellStyle name="20% - Akzent4 9 4 3 3" xfId="8364" xr:uid="{00000000-0005-0000-0000-0000A8200000}"/>
    <cellStyle name="20% - Akzent4 9 4 3 3 2" xfId="8365" xr:uid="{00000000-0005-0000-0000-0000A9200000}"/>
    <cellStyle name="20% - Akzent4 9 4 3 4" xfId="8366" xr:uid="{00000000-0005-0000-0000-0000AA200000}"/>
    <cellStyle name="20% - Akzent4 9 4 4" xfId="8367" xr:uid="{00000000-0005-0000-0000-0000AB200000}"/>
    <cellStyle name="20% - Akzent4 9 4 4 2" xfId="8368" xr:uid="{00000000-0005-0000-0000-0000AC200000}"/>
    <cellStyle name="20% - Akzent4 9 4 4 2 2" xfId="8369" xr:uid="{00000000-0005-0000-0000-0000AD200000}"/>
    <cellStyle name="20% - Akzent4 9 4 4 3" xfId="8370" xr:uid="{00000000-0005-0000-0000-0000AE200000}"/>
    <cellStyle name="20% - Akzent4 9 4 4 3 2" xfId="8371" xr:uid="{00000000-0005-0000-0000-0000AF200000}"/>
    <cellStyle name="20% - Akzent4 9 4 4 4" xfId="8372" xr:uid="{00000000-0005-0000-0000-0000B0200000}"/>
    <cellStyle name="20% - Akzent4 9 4 5" xfId="8373" xr:uid="{00000000-0005-0000-0000-0000B1200000}"/>
    <cellStyle name="20% - Akzent4 9 4 5 2" xfId="8374" xr:uid="{00000000-0005-0000-0000-0000B2200000}"/>
    <cellStyle name="20% - Akzent4 9 4 5 2 2" xfId="8375" xr:uid="{00000000-0005-0000-0000-0000B3200000}"/>
    <cellStyle name="20% - Akzent4 9 4 5 3" xfId="8376" xr:uid="{00000000-0005-0000-0000-0000B4200000}"/>
    <cellStyle name="20% - Akzent4 9 4 5 3 2" xfId="8377" xr:uid="{00000000-0005-0000-0000-0000B5200000}"/>
    <cellStyle name="20% - Akzent4 9 4 5 4" xfId="8378" xr:uid="{00000000-0005-0000-0000-0000B6200000}"/>
    <cellStyle name="20% - Akzent4 9 4 6" xfId="8379" xr:uid="{00000000-0005-0000-0000-0000B7200000}"/>
    <cellStyle name="20% - Akzent4 9 4 6 2" xfId="8380" xr:uid="{00000000-0005-0000-0000-0000B8200000}"/>
    <cellStyle name="20% - Akzent4 9 4 7" xfId="8381" xr:uid="{00000000-0005-0000-0000-0000B9200000}"/>
    <cellStyle name="20% - Akzent4 9 4 7 2" xfId="8382" xr:uid="{00000000-0005-0000-0000-0000BA200000}"/>
    <cellStyle name="20% - Akzent4 9 4 8" xfId="8383" xr:uid="{00000000-0005-0000-0000-0000BB200000}"/>
    <cellStyle name="20% - Akzent4 9 5" xfId="8384" xr:uid="{00000000-0005-0000-0000-0000BC200000}"/>
    <cellStyle name="20% - Akzent4 9 5 2" xfId="8385" xr:uid="{00000000-0005-0000-0000-0000BD200000}"/>
    <cellStyle name="20% - Akzent4 9 5 2 2" xfId="8386" xr:uid="{00000000-0005-0000-0000-0000BE200000}"/>
    <cellStyle name="20% - Akzent4 9 5 2 2 2" xfId="8387" xr:uid="{00000000-0005-0000-0000-0000BF200000}"/>
    <cellStyle name="20% - Akzent4 9 5 2 2 2 2" xfId="8388" xr:uid="{00000000-0005-0000-0000-0000C0200000}"/>
    <cellStyle name="20% - Akzent4 9 5 2 2 3" xfId="8389" xr:uid="{00000000-0005-0000-0000-0000C1200000}"/>
    <cellStyle name="20% - Akzent4 9 5 2 2 3 2" xfId="8390" xr:uid="{00000000-0005-0000-0000-0000C2200000}"/>
    <cellStyle name="20% - Akzent4 9 5 2 2 4" xfId="8391" xr:uid="{00000000-0005-0000-0000-0000C3200000}"/>
    <cellStyle name="20% - Akzent4 9 5 2 3" xfId="8392" xr:uid="{00000000-0005-0000-0000-0000C4200000}"/>
    <cellStyle name="20% - Akzent4 9 5 2 3 2" xfId="8393" xr:uid="{00000000-0005-0000-0000-0000C5200000}"/>
    <cellStyle name="20% - Akzent4 9 5 2 3 2 2" xfId="8394" xr:uid="{00000000-0005-0000-0000-0000C6200000}"/>
    <cellStyle name="20% - Akzent4 9 5 2 3 3" xfId="8395" xr:uid="{00000000-0005-0000-0000-0000C7200000}"/>
    <cellStyle name="20% - Akzent4 9 5 2 3 3 2" xfId="8396" xr:uid="{00000000-0005-0000-0000-0000C8200000}"/>
    <cellStyle name="20% - Akzent4 9 5 2 3 4" xfId="8397" xr:uid="{00000000-0005-0000-0000-0000C9200000}"/>
    <cellStyle name="20% - Akzent4 9 5 2 4" xfId="8398" xr:uid="{00000000-0005-0000-0000-0000CA200000}"/>
    <cellStyle name="20% - Akzent4 9 5 2 4 2" xfId="8399" xr:uid="{00000000-0005-0000-0000-0000CB200000}"/>
    <cellStyle name="20% - Akzent4 9 5 2 4 2 2" xfId="8400" xr:uid="{00000000-0005-0000-0000-0000CC200000}"/>
    <cellStyle name="20% - Akzent4 9 5 2 4 3" xfId="8401" xr:uid="{00000000-0005-0000-0000-0000CD200000}"/>
    <cellStyle name="20% - Akzent4 9 5 2 4 3 2" xfId="8402" xr:uid="{00000000-0005-0000-0000-0000CE200000}"/>
    <cellStyle name="20% - Akzent4 9 5 2 4 4" xfId="8403" xr:uid="{00000000-0005-0000-0000-0000CF200000}"/>
    <cellStyle name="20% - Akzent4 9 5 2 5" xfId="8404" xr:uid="{00000000-0005-0000-0000-0000D0200000}"/>
    <cellStyle name="20% - Akzent4 9 5 2 5 2" xfId="8405" xr:uid="{00000000-0005-0000-0000-0000D1200000}"/>
    <cellStyle name="20% - Akzent4 9 5 2 6" xfId="8406" xr:uid="{00000000-0005-0000-0000-0000D2200000}"/>
    <cellStyle name="20% - Akzent4 9 5 2 6 2" xfId="8407" xr:uid="{00000000-0005-0000-0000-0000D3200000}"/>
    <cellStyle name="20% - Akzent4 9 5 2 7" xfId="8408" xr:uid="{00000000-0005-0000-0000-0000D4200000}"/>
    <cellStyle name="20% - Akzent4 9 5 3" xfId="8409" xr:uid="{00000000-0005-0000-0000-0000D5200000}"/>
    <cellStyle name="20% - Akzent4 9 5 3 2" xfId="8410" xr:uid="{00000000-0005-0000-0000-0000D6200000}"/>
    <cellStyle name="20% - Akzent4 9 5 3 2 2" xfId="8411" xr:uid="{00000000-0005-0000-0000-0000D7200000}"/>
    <cellStyle name="20% - Akzent4 9 5 3 3" xfId="8412" xr:uid="{00000000-0005-0000-0000-0000D8200000}"/>
    <cellStyle name="20% - Akzent4 9 5 3 3 2" xfId="8413" xr:uid="{00000000-0005-0000-0000-0000D9200000}"/>
    <cellStyle name="20% - Akzent4 9 5 3 4" xfId="8414" xr:uid="{00000000-0005-0000-0000-0000DA200000}"/>
    <cellStyle name="20% - Akzent4 9 5 4" xfId="8415" xr:uid="{00000000-0005-0000-0000-0000DB200000}"/>
    <cellStyle name="20% - Akzent4 9 5 4 2" xfId="8416" xr:uid="{00000000-0005-0000-0000-0000DC200000}"/>
    <cellStyle name="20% - Akzent4 9 5 4 2 2" xfId="8417" xr:uid="{00000000-0005-0000-0000-0000DD200000}"/>
    <cellStyle name="20% - Akzent4 9 5 4 3" xfId="8418" xr:uid="{00000000-0005-0000-0000-0000DE200000}"/>
    <cellStyle name="20% - Akzent4 9 5 4 3 2" xfId="8419" xr:uid="{00000000-0005-0000-0000-0000DF200000}"/>
    <cellStyle name="20% - Akzent4 9 5 4 4" xfId="8420" xr:uid="{00000000-0005-0000-0000-0000E0200000}"/>
    <cellStyle name="20% - Akzent4 9 5 5" xfId="8421" xr:uid="{00000000-0005-0000-0000-0000E1200000}"/>
    <cellStyle name="20% - Akzent4 9 5 5 2" xfId="8422" xr:uid="{00000000-0005-0000-0000-0000E2200000}"/>
    <cellStyle name="20% - Akzent4 9 5 5 2 2" xfId="8423" xr:uid="{00000000-0005-0000-0000-0000E3200000}"/>
    <cellStyle name="20% - Akzent4 9 5 5 3" xfId="8424" xr:uid="{00000000-0005-0000-0000-0000E4200000}"/>
    <cellStyle name="20% - Akzent4 9 5 5 3 2" xfId="8425" xr:uid="{00000000-0005-0000-0000-0000E5200000}"/>
    <cellStyle name="20% - Akzent4 9 5 5 4" xfId="8426" xr:uid="{00000000-0005-0000-0000-0000E6200000}"/>
    <cellStyle name="20% - Akzent4 9 5 6" xfId="8427" xr:uid="{00000000-0005-0000-0000-0000E7200000}"/>
    <cellStyle name="20% - Akzent4 9 5 6 2" xfId="8428" xr:uid="{00000000-0005-0000-0000-0000E8200000}"/>
    <cellStyle name="20% - Akzent4 9 5 7" xfId="8429" xr:uid="{00000000-0005-0000-0000-0000E9200000}"/>
    <cellStyle name="20% - Akzent4 9 5 7 2" xfId="8430" xr:uid="{00000000-0005-0000-0000-0000EA200000}"/>
    <cellStyle name="20% - Akzent4 9 5 8" xfId="8431" xr:uid="{00000000-0005-0000-0000-0000EB200000}"/>
    <cellStyle name="20% - Akzent4 9 6" xfId="8432" xr:uid="{00000000-0005-0000-0000-0000EC200000}"/>
    <cellStyle name="20% - Akzent4 9 6 2" xfId="8433" xr:uid="{00000000-0005-0000-0000-0000ED200000}"/>
    <cellStyle name="20% - Akzent4 9 6 2 2" xfId="8434" xr:uid="{00000000-0005-0000-0000-0000EE200000}"/>
    <cellStyle name="20% - Akzent4 9 6 2 2 2" xfId="8435" xr:uid="{00000000-0005-0000-0000-0000EF200000}"/>
    <cellStyle name="20% - Akzent4 9 6 2 2 2 2" xfId="8436" xr:uid="{00000000-0005-0000-0000-0000F0200000}"/>
    <cellStyle name="20% - Akzent4 9 6 2 2 3" xfId="8437" xr:uid="{00000000-0005-0000-0000-0000F1200000}"/>
    <cellStyle name="20% - Akzent4 9 6 2 2 3 2" xfId="8438" xr:uid="{00000000-0005-0000-0000-0000F2200000}"/>
    <cellStyle name="20% - Akzent4 9 6 2 2 4" xfId="8439" xr:uid="{00000000-0005-0000-0000-0000F3200000}"/>
    <cellStyle name="20% - Akzent4 9 6 2 3" xfId="8440" xr:uid="{00000000-0005-0000-0000-0000F4200000}"/>
    <cellStyle name="20% - Akzent4 9 6 2 3 2" xfId="8441" xr:uid="{00000000-0005-0000-0000-0000F5200000}"/>
    <cellStyle name="20% - Akzent4 9 6 2 3 2 2" xfId="8442" xr:uid="{00000000-0005-0000-0000-0000F6200000}"/>
    <cellStyle name="20% - Akzent4 9 6 2 3 3" xfId="8443" xr:uid="{00000000-0005-0000-0000-0000F7200000}"/>
    <cellStyle name="20% - Akzent4 9 6 2 3 3 2" xfId="8444" xr:uid="{00000000-0005-0000-0000-0000F8200000}"/>
    <cellStyle name="20% - Akzent4 9 6 2 3 4" xfId="8445" xr:uid="{00000000-0005-0000-0000-0000F9200000}"/>
    <cellStyle name="20% - Akzent4 9 6 2 4" xfId="8446" xr:uid="{00000000-0005-0000-0000-0000FA200000}"/>
    <cellStyle name="20% - Akzent4 9 6 2 4 2" xfId="8447" xr:uid="{00000000-0005-0000-0000-0000FB200000}"/>
    <cellStyle name="20% - Akzent4 9 6 2 4 2 2" xfId="8448" xr:uid="{00000000-0005-0000-0000-0000FC200000}"/>
    <cellStyle name="20% - Akzent4 9 6 2 4 3" xfId="8449" xr:uid="{00000000-0005-0000-0000-0000FD200000}"/>
    <cellStyle name="20% - Akzent4 9 6 2 4 3 2" xfId="8450" xr:uid="{00000000-0005-0000-0000-0000FE200000}"/>
    <cellStyle name="20% - Akzent4 9 6 2 4 4" xfId="8451" xr:uid="{00000000-0005-0000-0000-0000FF200000}"/>
    <cellStyle name="20% - Akzent4 9 6 2 5" xfId="8452" xr:uid="{00000000-0005-0000-0000-000000210000}"/>
    <cellStyle name="20% - Akzent4 9 6 2 5 2" xfId="8453" xr:uid="{00000000-0005-0000-0000-000001210000}"/>
    <cellStyle name="20% - Akzent4 9 6 2 6" xfId="8454" xr:uid="{00000000-0005-0000-0000-000002210000}"/>
    <cellStyle name="20% - Akzent4 9 6 2 6 2" xfId="8455" xr:uid="{00000000-0005-0000-0000-000003210000}"/>
    <cellStyle name="20% - Akzent4 9 6 2 7" xfId="8456" xr:uid="{00000000-0005-0000-0000-000004210000}"/>
    <cellStyle name="20% - Akzent4 9 6 3" xfId="8457" xr:uid="{00000000-0005-0000-0000-000005210000}"/>
    <cellStyle name="20% - Akzent4 9 6 3 2" xfId="8458" xr:uid="{00000000-0005-0000-0000-000006210000}"/>
    <cellStyle name="20% - Akzent4 9 6 3 2 2" xfId="8459" xr:uid="{00000000-0005-0000-0000-000007210000}"/>
    <cellStyle name="20% - Akzent4 9 6 3 3" xfId="8460" xr:uid="{00000000-0005-0000-0000-000008210000}"/>
    <cellStyle name="20% - Akzent4 9 6 3 3 2" xfId="8461" xr:uid="{00000000-0005-0000-0000-000009210000}"/>
    <cellStyle name="20% - Akzent4 9 6 3 4" xfId="8462" xr:uid="{00000000-0005-0000-0000-00000A210000}"/>
    <cellStyle name="20% - Akzent4 9 6 4" xfId="8463" xr:uid="{00000000-0005-0000-0000-00000B210000}"/>
    <cellStyle name="20% - Akzent4 9 6 4 2" xfId="8464" xr:uid="{00000000-0005-0000-0000-00000C210000}"/>
    <cellStyle name="20% - Akzent4 9 6 4 2 2" xfId="8465" xr:uid="{00000000-0005-0000-0000-00000D210000}"/>
    <cellStyle name="20% - Akzent4 9 6 4 3" xfId="8466" xr:uid="{00000000-0005-0000-0000-00000E210000}"/>
    <cellStyle name="20% - Akzent4 9 6 4 3 2" xfId="8467" xr:uid="{00000000-0005-0000-0000-00000F210000}"/>
    <cellStyle name="20% - Akzent4 9 6 4 4" xfId="8468" xr:uid="{00000000-0005-0000-0000-000010210000}"/>
    <cellStyle name="20% - Akzent4 9 6 5" xfId="8469" xr:uid="{00000000-0005-0000-0000-000011210000}"/>
    <cellStyle name="20% - Akzent4 9 6 5 2" xfId="8470" xr:uid="{00000000-0005-0000-0000-000012210000}"/>
    <cellStyle name="20% - Akzent4 9 6 5 2 2" xfId="8471" xr:uid="{00000000-0005-0000-0000-000013210000}"/>
    <cellStyle name="20% - Akzent4 9 6 5 3" xfId="8472" xr:uid="{00000000-0005-0000-0000-000014210000}"/>
    <cellStyle name="20% - Akzent4 9 6 5 3 2" xfId="8473" xr:uid="{00000000-0005-0000-0000-000015210000}"/>
    <cellStyle name="20% - Akzent4 9 6 5 4" xfId="8474" xr:uid="{00000000-0005-0000-0000-000016210000}"/>
    <cellStyle name="20% - Akzent4 9 6 6" xfId="8475" xr:uid="{00000000-0005-0000-0000-000017210000}"/>
    <cellStyle name="20% - Akzent4 9 6 6 2" xfId="8476" xr:uid="{00000000-0005-0000-0000-000018210000}"/>
    <cellStyle name="20% - Akzent4 9 6 7" xfId="8477" xr:uid="{00000000-0005-0000-0000-000019210000}"/>
    <cellStyle name="20% - Akzent4 9 6 7 2" xfId="8478" xr:uid="{00000000-0005-0000-0000-00001A210000}"/>
    <cellStyle name="20% - Akzent4 9 6 8" xfId="8479" xr:uid="{00000000-0005-0000-0000-00001B210000}"/>
    <cellStyle name="20% - Akzent4 9 7" xfId="8480" xr:uid="{00000000-0005-0000-0000-00001C210000}"/>
    <cellStyle name="20% - Akzent4 9 7 2" xfId="8481" xr:uid="{00000000-0005-0000-0000-00001D210000}"/>
    <cellStyle name="20% - Akzent4 9 7 2 2" xfId="8482" xr:uid="{00000000-0005-0000-0000-00001E210000}"/>
    <cellStyle name="20% - Akzent4 9 7 2 2 2" xfId="8483" xr:uid="{00000000-0005-0000-0000-00001F210000}"/>
    <cellStyle name="20% - Akzent4 9 7 2 2 2 2" xfId="8484" xr:uid="{00000000-0005-0000-0000-000020210000}"/>
    <cellStyle name="20% - Akzent4 9 7 2 2 3" xfId="8485" xr:uid="{00000000-0005-0000-0000-000021210000}"/>
    <cellStyle name="20% - Akzent4 9 7 2 2 3 2" xfId="8486" xr:uid="{00000000-0005-0000-0000-000022210000}"/>
    <cellStyle name="20% - Akzent4 9 7 2 2 4" xfId="8487" xr:uid="{00000000-0005-0000-0000-000023210000}"/>
    <cellStyle name="20% - Akzent4 9 7 2 3" xfId="8488" xr:uid="{00000000-0005-0000-0000-000024210000}"/>
    <cellStyle name="20% - Akzent4 9 7 2 3 2" xfId="8489" xr:uid="{00000000-0005-0000-0000-000025210000}"/>
    <cellStyle name="20% - Akzent4 9 7 2 3 2 2" xfId="8490" xr:uid="{00000000-0005-0000-0000-000026210000}"/>
    <cellStyle name="20% - Akzent4 9 7 2 3 3" xfId="8491" xr:uid="{00000000-0005-0000-0000-000027210000}"/>
    <cellStyle name="20% - Akzent4 9 7 2 3 3 2" xfId="8492" xr:uid="{00000000-0005-0000-0000-000028210000}"/>
    <cellStyle name="20% - Akzent4 9 7 2 3 4" xfId="8493" xr:uid="{00000000-0005-0000-0000-000029210000}"/>
    <cellStyle name="20% - Akzent4 9 7 2 4" xfId="8494" xr:uid="{00000000-0005-0000-0000-00002A210000}"/>
    <cellStyle name="20% - Akzent4 9 7 2 4 2" xfId="8495" xr:uid="{00000000-0005-0000-0000-00002B210000}"/>
    <cellStyle name="20% - Akzent4 9 7 2 4 2 2" xfId="8496" xr:uid="{00000000-0005-0000-0000-00002C210000}"/>
    <cellStyle name="20% - Akzent4 9 7 2 4 3" xfId="8497" xr:uid="{00000000-0005-0000-0000-00002D210000}"/>
    <cellStyle name="20% - Akzent4 9 7 2 4 3 2" xfId="8498" xr:uid="{00000000-0005-0000-0000-00002E210000}"/>
    <cellStyle name="20% - Akzent4 9 7 2 4 4" xfId="8499" xr:uid="{00000000-0005-0000-0000-00002F210000}"/>
    <cellStyle name="20% - Akzent4 9 7 2 5" xfId="8500" xr:uid="{00000000-0005-0000-0000-000030210000}"/>
    <cellStyle name="20% - Akzent4 9 7 2 5 2" xfId="8501" xr:uid="{00000000-0005-0000-0000-000031210000}"/>
    <cellStyle name="20% - Akzent4 9 7 2 6" xfId="8502" xr:uid="{00000000-0005-0000-0000-000032210000}"/>
    <cellStyle name="20% - Akzent4 9 7 2 6 2" xfId="8503" xr:uid="{00000000-0005-0000-0000-000033210000}"/>
    <cellStyle name="20% - Akzent4 9 7 2 7" xfId="8504" xr:uid="{00000000-0005-0000-0000-000034210000}"/>
    <cellStyle name="20% - Akzent4 9 7 3" xfId="8505" xr:uid="{00000000-0005-0000-0000-000035210000}"/>
    <cellStyle name="20% - Akzent4 9 7 3 2" xfId="8506" xr:uid="{00000000-0005-0000-0000-000036210000}"/>
    <cellStyle name="20% - Akzent4 9 7 3 2 2" xfId="8507" xr:uid="{00000000-0005-0000-0000-000037210000}"/>
    <cellStyle name="20% - Akzent4 9 7 3 3" xfId="8508" xr:uid="{00000000-0005-0000-0000-000038210000}"/>
    <cellStyle name="20% - Akzent4 9 7 3 3 2" xfId="8509" xr:uid="{00000000-0005-0000-0000-000039210000}"/>
    <cellStyle name="20% - Akzent4 9 7 3 4" xfId="8510" xr:uid="{00000000-0005-0000-0000-00003A210000}"/>
    <cellStyle name="20% - Akzent4 9 7 4" xfId="8511" xr:uid="{00000000-0005-0000-0000-00003B210000}"/>
    <cellStyle name="20% - Akzent4 9 7 4 2" xfId="8512" xr:uid="{00000000-0005-0000-0000-00003C210000}"/>
    <cellStyle name="20% - Akzent4 9 7 4 2 2" xfId="8513" xr:uid="{00000000-0005-0000-0000-00003D210000}"/>
    <cellStyle name="20% - Akzent4 9 7 4 3" xfId="8514" xr:uid="{00000000-0005-0000-0000-00003E210000}"/>
    <cellStyle name="20% - Akzent4 9 7 4 3 2" xfId="8515" xr:uid="{00000000-0005-0000-0000-00003F210000}"/>
    <cellStyle name="20% - Akzent4 9 7 4 4" xfId="8516" xr:uid="{00000000-0005-0000-0000-000040210000}"/>
    <cellStyle name="20% - Akzent4 9 7 5" xfId="8517" xr:uid="{00000000-0005-0000-0000-000041210000}"/>
    <cellStyle name="20% - Akzent4 9 7 5 2" xfId="8518" xr:uid="{00000000-0005-0000-0000-000042210000}"/>
    <cellStyle name="20% - Akzent4 9 7 5 2 2" xfId="8519" xr:uid="{00000000-0005-0000-0000-000043210000}"/>
    <cellStyle name="20% - Akzent4 9 7 5 3" xfId="8520" xr:uid="{00000000-0005-0000-0000-000044210000}"/>
    <cellStyle name="20% - Akzent4 9 7 5 3 2" xfId="8521" xr:uid="{00000000-0005-0000-0000-000045210000}"/>
    <cellStyle name="20% - Akzent4 9 7 5 4" xfId="8522" xr:uid="{00000000-0005-0000-0000-000046210000}"/>
    <cellStyle name="20% - Akzent4 9 7 6" xfId="8523" xr:uid="{00000000-0005-0000-0000-000047210000}"/>
    <cellStyle name="20% - Akzent4 9 7 6 2" xfId="8524" xr:uid="{00000000-0005-0000-0000-000048210000}"/>
    <cellStyle name="20% - Akzent4 9 7 7" xfId="8525" xr:uid="{00000000-0005-0000-0000-000049210000}"/>
    <cellStyle name="20% - Akzent4 9 7 7 2" xfId="8526" xr:uid="{00000000-0005-0000-0000-00004A210000}"/>
    <cellStyle name="20% - Akzent4 9 7 8" xfId="8527" xr:uid="{00000000-0005-0000-0000-00004B210000}"/>
    <cellStyle name="20% - Akzent5 10" xfId="8528" xr:uid="{00000000-0005-0000-0000-00004C210000}"/>
    <cellStyle name="20% - Akzent5 10 2" xfId="8529" xr:uid="{00000000-0005-0000-0000-00004D210000}"/>
    <cellStyle name="20% - Akzent5 10 2 2" xfId="8530" xr:uid="{00000000-0005-0000-0000-00004E210000}"/>
    <cellStyle name="20% - Akzent5 10 2 2 2" xfId="8531" xr:uid="{00000000-0005-0000-0000-00004F210000}"/>
    <cellStyle name="20% - Akzent5 10 2 2 2 2" xfId="8532" xr:uid="{00000000-0005-0000-0000-000050210000}"/>
    <cellStyle name="20% - Akzent5 10 2 2 2 2 2" xfId="8533" xr:uid="{00000000-0005-0000-0000-000051210000}"/>
    <cellStyle name="20% - Akzent5 10 2 2 2 3" xfId="8534" xr:uid="{00000000-0005-0000-0000-000052210000}"/>
    <cellStyle name="20% - Akzent5 10 2 2 2 3 2" xfId="8535" xr:uid="{00000000-0005-0000-0000-000053210000}"/>
    <cellStyle name="20% - Akzent5 10 2 2 2 4" xfId="8536" xr:uid="{00000000-0005-0000-0000-000054210000}"/>
    <cellStyle name="20% - Akzent5 10 2 2 3" xfId="8537" xr:uid="{00000000-0005-0000-0000-000055210000}"/>
    <cellStyle name="20% - Akzent5 10 2 2 3 2" xfId="8538" xr:uid="{00000000-0005-0000-0000-000056210000}"/>
    <cellStyle name="20% - Akzent5 10 2 2 3 2 2" xfId="8539" xr:uid="{00000000-0005-0000-0000-000057210000}"/>
    <cellStyle name="20% - Akzent5 10 2 2 3 3" xfId="8540" xr:uid="{00000000-0005-0000-0000-000058210000}"/>
    <cellStyle name="20% - Akzent5 10 2 2 3 3 2" xfId="8541" xr:uid="{00000000-0005-0000-0000-000059210000}"/>
    <cellStyle name="20% - Akzent5 10 2 2 3 4" xfId="8542" xr:uid="{00000000-0005-0000-0000-00005A210000}"/>
    <cellStyle name="20% - Akzent5 10 2 2 4" xfId="8543" xr:uid="{00000000-0005-0000-0000-00005B210000}"/>
    <cellStyle name="20% - Akzent5 10 2 2 4 2" xfId="8544" xr:uid="{00000000-0005-0000-0000-00005C210000}"/>
    <cellStyle name="20% - Akzent5 10 2 2 4 2 2" xfId="8545" xr:uid="{00000000-0005-0000-0000-00005D210000}"/>
    <cellStyle name="20% - Akzent5 10 2 2 4 3" xfId="8546" xr:uid="{00000000-0005-0000-0000-00005E210000}"/>
    <cellStyle name="20% - Akzent5 10 2 2 4 3 2" xfId="8547" xr:uid="{00000000-0005-0000-0000-00005F210000}"/>
    <cellStyle name="20% - Akzent5 10 2 2 4 4" xfId="8548" xr:uid="{00000000-0005-0000-0000-000060210000}"/>
    <cellStyle name="20% - Akzent5 10 2 2 5" xfId="8549" xr:uid="{00000000-0005-0000-0000-000061210000}"/>
    <cellStyle name="20% - Akzent5 10 2 2 5 2" xfId="8550" xr:uid="{00000000-0005-0000-0000-000062210000}"/>
    <cellStyle name="20% - Akzent5 10 2 2 6" xfId="8551" xr:uid="{00000000-0005-0000-0000-000063210000}"/>
    <cellStyle name="20% - Akzent5 10 2 2 6 2" xfId="8552" xr:uid="{00000000-0005-0000-0000-000064210000}"/>
    <cellStyle name="20% - Akzent5 10 2 2 7" xfId="8553" xr:uid="{00000000-0005-0000-0000-000065210000}"/>
    <cellStyle name="20% - Akzent5 10 2 3" xfId="8554" xr:uid="{00000000-0005-0000-0000-000066210000}"/>
    <cellStyle name="20% - Akzent5 10 2 3 2" xfId="8555" xr:uid="{00000000-0005-0000-0000-000067210000}"/>
    <cellStyle name="20% - Akzent5 10 2 3 2 2" xfId="8556" xr:uid="{00000000-0005-0000-0000-000068210000}"/>
    <cellStyle name="20% - Akzent5 10 2 3 3" xfId="8557" xr:uid="{00000000-0005-0000-0000-000069210000}"/>
    <cellStyle name="20% - Akzent5 10 2 3 3 2" xfId="8558" xr:uid="{00000000-0005-0000-0000-00006A210000}"/>
    <cellStyle name="20% - Akzent5 10 2 3 4" xfId="8559" xr:uid="{00000000-0005-0000-0000-00006B210000}"/>
    <cellStyle name="20% - Akzent5 10 2 4" xfId="8560" xr:uid="{00000000-0005-0000-0000-00006C210000}"/>
    <cellStyle name="20% - Akzent5 10 2 4 2" xfId="8561" xr:uid="{00000000-0005-0000-0000-00006D210000}"/>
    <cellStyle name="20% - Akzent5 10 2 4 2 2" xfId="8562" xr:uid="{00000000-0005-0000-0000-00006E210000}"/>
    <cellStyle name="20% - Akzent5 10 2 4 3" xfId="8563" xr:uid="{00000000-0005-0000-0000-00006F210000}"/>
    <cellStyle name="20% - Akzent5 10 2 4 3 2" xfId="8564" xr:uid="{00000000-0005-0000-0000-000070210000}"/>
    <cellStyle name="20% - Akzent5 10 2 4 4" xfId="8565" xr:uid="{00000000-0005-0000-0000-000071210000}"/>
    <cellStyle name="20% - Akzent5 10 2 5" xfId="8566" xr:uid="{00000000-0005-0000-0000-000072210000}"/>
    <cellStyle name="20% - Akzent5 10 2 5 2" xfId="8567" xr:uid="{00000000-0005-0000-0000-000073210000}"/>
    <cellStyle name="20% - Akzent5 10 2 5 2 2" xfId="8568" xr:uid="{00000000-0005-0000-0000-000074210000}"/>
    <cellStyle name="20% - Akzent5 10 2 5 3" xfId="8569" xr:uid="{00000000-0005-0000-0000-000075210000}"/>
    <cellStyle name="20% - Akzent5 10 2 5 3 2" xfId="8570" xr:uid="{00000000-0005-0000-0000-000076210000}"/>
    <cellStyle name="20% - Akzent5 10 2 5 4" xfId="8571" xr:uid="{00000000-0005-0000-0000-000077210000}"/>
    <cellStyle name="20% - Akzent5 10 2 6" xfId="8572" xr:uid="{00000000-0005-0000-0000-000078210000}"/>
    <cellStyle name="20% - Akzent5 10 2 6 2" xfId="8573" xr:uid="{00000000-0005-0000-0000-000079210000}"/>
    <cellStyle name="20% - Akzent5 10 2 7" xfId="8574" xr:uid="{00000000-0005-0000-0000-00007A210000}"/>
    <cellStyle name="20% - Akzent5 10 2 7 2" xfId="8575" xr:uid="{00000000-0005-0000-0000-00007B210000}"/>
    <cellStyle name="20% - Akzent5 10 2 8" xfId="8576" xr:uid="{00000000-0005-0000-0000-00007C210000}"/>
    <cellStyle name="20% - Akzent5 10 3" xfId="8577" xr:uid="{00000000-0005-0000-0000-00007D210000}"/>
    <cellStyle name="20% - Akzent5 10 3 2" xfId="8578" xr:uid="{00000000-0005-0000-0000-00007E210000}"/>
    <cellStyle name="20% - Akzent5 10 3 2 2" xfId="8579" xr:uid="{00000000-0005-0000-0000-00007F210000}"/>
    <cellStyle name="20% - Akzent5 10 3 2 2 2" xfId="8580" xr:uid="{00000000-0005-0000-0000-000080210000}"/>
    <cellStyle name="20% - Akzent5 10 3 2 2 2 2" xfId="8581" xr:uid="{00000000-0005-0000-0000-000081210000}"/>
    <cellStyle name="20% - Akzent5 10 3 2 2 3" xfId="8582" xr:uid="{00000000-0005-0000-0000-000082210000}"/>
    <cellStyle name="20% - Akzent5 10 3 2 2 3 2" xfId="8583" xr:uid="{00000000-0005-0000-0000-000083210000}"/>
    <cellStyle name="20% - Akzent5 10 3 2 2 4" xfId="8584" xr:uid="{00000000-0005-0000-0000-000084210000}"/>
    <cellStyle name="20% - Akzent5 10 3 2 3" xfId="8585" xr:uid="{00000000-0005-0000-0000-000085210000}"/>
    <cellStyle name="20% - Akzent5 10 3 2 3 2" xfId="8586" xr:uid="{00000000-0005-0000-0000-000086210000}"/>
    <cellStyle name="20% - Akzent5 10 3 2 3 2 2" xfId="8587" xr:uid="{00000000-0005-0000-0000-000087210000}"/>
    <cellStyle name="20% - Akzent5 10 3 2 3 3" xfId="8588" xr:uid="{00000000-0005-0000-0000-000088210000}"/>
    <cellStyle name="20% - Akzent5 10 3 2 3 3 2" xfId="8589" xr:uid="{00000000-0005-0000-0000-000089210000}"/>
    <cellStyle name="20% - Akzent5 10 3 2 3 4" xfId="8590" xr:uid="{00000000-0005-0000-0000-00008A210000}"/>
    <cellStyle name="20% - Akzent5 10 3 2 4" xfId="8591" xr:uid="{00000000-0005-0000-0000-00008B210000}"/>
    <cellStyle name="20% - Akzent5 10 3 2 4 2" xfId="8592" xr:uid="{00000000-0005-0000-0000-00008C210000}"/>
    <cellStyle name="20% - Akzent5 10 3 2 4 2 2" xfId="8593" xr:uid="{00000000-0005-0000-0000-00008D210000}"/>
    <cellStyle name="20% - Akzent5 10 3 2 4 3" xfId="8594" xr:uid="{00000000-0005-0000-0000-00008E210000}"/>
    <cellStyle name="20% - Akzent5 10 3 2 4 3 2" xfId="8595" xr:uid="{00000000-0005-0000-0000-00008F210000}"/>
    <cellStyle name="20% - Akzent5 10 3 2 4 4" xfId="8596" xr:uid="{00000000-0005-0000-0000-000090210000}"/>
    <cellStyle name="20% - Akzent5 10 3 2 5" xfId="8597" xr:uid="{00000000-0005-0000-0000-000091210000}"/>
    <cellStyle name="20% - Akzent5 10 3 2 5 2" xfId="8598" xr:uid="{00000000-0005-0000-0000-000092210000}"/>
    <cellStyle name="20% - Akzent5 10 3 2 6" xfId="8599" xr:uid="{00000000-0005-0000-0000-000093210000}"/>
    <cellStyle name="20% - Akzent5 10 3 2 6 2" xfId="8600" xr:uid="{00000000-0005-0000-0000-000094210000}"/>
    <cellStyle name="20% - Akzent5 10 3 2 7" xfId="8601" xr:uid="{00000000-0005-0000-0000-000095210000}"/>
    <cellStyle name="20% - Akzent5 10 3 3" xfId="8602" xr:uid="{00000000-0005-0000-0000-000096210000}"/>
    <cellStyle name="20% - Akzent5 10 3 3 2" xfId="8603" xr:uid="{00000000-0005-0000-0000-000097210000}"/>
    <cellStyle name="20% - Akzent5 10 3 3 2 2" xfId="8604" xr:uid="{00000000-0005-0000-0000-000098210000}"/>
    <cellStyle name="20% - Akzent5 10 3 3 3" xfId="8605" xr:uid="{00000000-0005-0000-0000-000099210000}"/>
    <cellStyle name="20% - Akzent5 10 3 3 3 2" xfId="8606" xr:uid="{00000000-0005-0000-0000-00009A210000}"/>
    <cellStyle name="20% - Akzent5 10 3 3 4" xfId="8607" xr:uid="{00000000-0005-0000-0000-00009B210000}"/>
    <cellStyle name="20% - Akzent5 10 3 4" xfId="8608" xr:uid="{00000000-0005-0000-0000-00009C210000}"/>
    <cellStyle name="20% - Akzent5 10 3 4 2" xfId="8609" xr:uid="{00000000-0005-0000-0000-00009D210000}"/>
    <cellStyle name="20% - Akzent5 10 3 4 2 2" xfId="8610" xr:uid="{00000000-0005-0000-0000-00009E210000}"/>
    <cellStyle name="20% - Akzent5 10 3 4 3" xfId="8611" xr:uid="{00000000-0005-0000-0000-00009F210000}"/>
    <cellStyle name="20% - Akzent5 10 3 4 3 2" xfId="8612" xr:uid="{00000000-0005-0000-0000-0000A0210000}"/>
    <cellStyle name="20% - Akzent5 10 3 4 4" xfId="8613" xr:uid="{00000000-0005-0000-0000-0000A1210000}"/>
    <cellStyle name="20% - Akzent5 10 3 5" xfId="8614" xr:uid="{00000000-0005-0000-0000-0000A2210000}"/>
    <cellStyle name="20% - Akzent5 10 3 5 2" xfId="8615" xr:uid="{00000000-0005-0000-0000-0000A3210000}"/>
    <cellStyle name="20% - Akzent5 10 3 5 2 2" xfId="8616" xr:uid="{00000000-0005-0000-0000-0000A4210000}"/>
    <cellStyle name="20% - Akzent5 10 3 5 3" xfId="8617" xr:uid="{00000000-0005-0000-0000-0000A5210000}"/>
    <cellStyle name="20% - Akzent5 10 3 5 3 2" xfId="8618" xr:uid="{00000000-0005-0000-0000-0000A6210000}"/>
    <cellStyle name="20% - Akzent5 10 3 5 4" xfId="8619" xr:uid="{00000000-0005-0000-0000-0000A7210000}"/>
    <cellStyle name="20% - Akzent5 10 3 6" xfId="8620" xr:uid="{00000000-0005-0000-0000-0000A8210000}"/>
    <cellStyle name="20% - Akzent5 10 3 6 2" xfId="8621" xr:uid="{00000000-0005-0000-0000-0000A9210000}"/>
    <cellStyle name="20% - Akzent5 10 3 7" xfId="8622" xr:uid="{00000000-0005-0000-0000-0000AA210000}"/>
    <cellStyle name="20% - Akzent5 10 3 7 2" xfId="8623" xr:uid="{00000000-0005-0000-0000-0000AB210000}"/>
    <cellStyle name="20% - Akzent5 10 3 8" xfId="8624" xr:uid="{00000000-0005-0000-0000-0000AC210000}"/>
    <cellStyle name="20% - Akzent5 10 4" xfId="8625" xr:uid="{00000000-0005-0000-0000-0000AD210000}"/>
    <cellStyle name="20% - Akzent5 10 4 2" xfId="8626" xr:uid="{00000000-0005-0000-0000-0000AE210000}"/>
    <cellStyle name="20% - Akzent5 10 4 2 2" xfId="8627" xr:uid="{00000000-0005-0000-0000-0000AF210000}"/>
    <cellStyle name="20% - Akzent5 10 4 2 2 2" xfId="8628" xr:uid="{00000000-0005-0000-0000-0000B0210000}"/>
    <cellStyle name="20% - Akzent5 10 4 2 2 2 2" xfId="8629" xr:uid="{00000000-0005-0000-0000-0000B1210000}"/>
    <cellStyle name="20% - Akzent5 10 4 2 2 3" xfId="8630" xr:uid="{00000000-0005-0000-0000-0000B2210000}"/>
    <cellStyle name="20% - Akzent5 10 4 2 2 3 2" xfId="8631" xr:uid="{00000000-0005-0000-0000-0000B3210000}"/>
    <cellStyle name="20% - Akzent5 10 4 2 2 4" xfId="8632" xr:uid="{00000000-0005-0000-0000-0000B4210000}"/>
    <cellStyle name="20% - Akzent5 10 4 2 3" xfId="8633" xr:uid="{00000000-0005-0000-0000-0000B5210000}"/>
    <cellStyle name="20% - Akzent5 10 4 2 3 2" xfId="8634" xr:uid="{00000000-0005-0000-0000-0000B6210000}"/>
    <cellStyle name="20% - Akzent5 10 4 2 3 2 2" xfId="8635" xr:uid="{00000000-0005-0000-0000-0000B7210000}"/>
    <cellStyle name="20% - Akzent5 10 4 2 3 3" xfId="8636" xr:uid="{00000000-0005-0000-0000-0000B8210000}"/>
    <cellStyle name="20% - Akzent5 10 4 2 3 3 2" xfId="8637" xr:uid="{00000000-0005-0000-0000-0000B9210000}"/>
    <cellStyle name="20% - Akzent5 10 4 2 3 4" xfId="8638" xr:uid="{00000000-0005-0000-0000-0000BA210000}"/>
    <cellStyle name="20% - Akzent5 10 4 2 4" xfId="8639" xr:uid="{00000000-0005-0000-0000-0000BB210000}"/>
    <cellStyle name="20% - Akzent5 10 4 2 4 2" xfId="8640" xr:uid="{00000000-0005-0000-0000-0000BC210000}"/>
    <cellStyle name="20% - Akzent5 10 4 2 4 2 2" xfId="8641" xr:uid="{00000000-0005-0000-0000-0000BD210000}"/>
    <cellStyle name="20% - Akzent5 10 4 2 4 3" xfId="8642" xr:uid="{00000000-0005-0000-0000-0000BE210000}"/>
    <cellStyle name="20% - Akzent5 10 4 2 4 3 2" xfId="8643" xr:uid="{00000000-0005-0000-0000-0000BF210000}"/>
    <cellStyle name="20% - Akzent5 10 4 2 4 4" xfId="8644" xr:uid="{00000000-0005-0000-0000-0000C0210000}"/>
    <cellStyle name="20% - Akzent5 10 4 2 5" xfId="8645" xr:uid="{00000000-0005-0000-0000-0000C1210000}"/>
    <cellStyle name="20% - Akzent5 10 4 2 5 2" xfId="8646" xr:uid="{00000000-0005-0000-0000-0000C2210000}"/>
    <cellStyle name="20% - Akzent5 10 4 2 6" xfId="8647" xr:uid="{00000000-0005-0000-0000-0000C3210000}"/>
    <cellStyle name="20% - Akzent5 10 4 2 6 2" xfId="8648" xr:uid="{00000000-0005-0000-0000-0000C4210000}"/>
    <cellStyle name="20% - Akzent5 10 4 2 7" xfId="8649" xr:uid="{00000000-0005-0000-0000-0000C5210000}"/>
    <cellStyle name="20% - Akzent5 10 4 3" xfId="8650" xr:uid="{00000000-0005-0000-0000-0000C6210000}"/>
    <cellStyle name="20% - Akzent5 10 4 3 2" xfId="8651" xr:uid="{00000000-0005-0000-0000-0000C7210000}"/>
    <cellStyle name="20% - Akzent5 10 4 3 2 2" xfId="8652" xr:uid="{00000000-0005-0000-0000-0000C8210000}"/>
    <cellStyle name="20% - Akzent5 10 4 3 3" xfId="8653" xr:uid="{00000000-0005-0000-0000-0000C9210000}"/>
    <cellStyle name="20% - Akzent5 10 4 3 3 2" xfId="8654" xr:uid="{00000000-0005-0000-0000-0000CA210000}"/>
    <cellStyle name="20% - Akzent5 10 4 3 4" xfId="8655" xr:uid="{00000000-0005-0000-0000-0000CB210000}"/>
    <cellStyle name="20% - Akzent5 10 4 4" xfId="8656" xr:uid="{00000000-0005-0000-0000-0000CC210000}"/>
    <cellStyle name="20% - Akzent5 10 4 4 2" xfId="8657" xr:uid="{00000000-0005-0000-0000-0000CD210000}"/>
    <cellStyle name="20% - Akzent5 10 4 4 2 2" xfId="8658" xr:uid="{00000000-0005-0000-0000-0000CE210000}"/>
    <cellStyle name="20% - Akzent5 10 4 4 3" xfId="8659" xr:uid="{00000000-0005-0000-0000-0000CF210000}"/>
    <cellStyle name="20% - Akzent5 10 4 4 3 2" xfId="8660" xr:uid="{00000000-0005-0000-0000-0000D0210000}"/>
    <cellStyle name="20% - Akzent5 10 4 4 4" xfId="8661" xr:uid="{00000000-0005-0000-0000-0000D1210000}"/>
    <cellStyle name="20% - Akzent5 10 4 5" xfId="8662" xr:uid="{00000000-0005-0000-0000-0000D2210000}"/>
    <cellStyle name="20% - Akzent5 10 4 5 2" xfId="8663" xr:uid="{00000000-0005-0000-0000-0000D3210000}"/>
    <cellStyle name="20% - Akzent5 10 4 5 2 2" xfId="8664" xr:uid="{00000000-0005-0000-0000-0000D4210000}"/>
    <cellStyle name="20% - Akzent5 10 4 5 3" xfId="8665" xr:uid="{00000000-0005-0000-0000-0000D5210000}"/>
    <cellStyle name="20% - Akzent5 10 4 5 3 2" xfId="8666" xr:uid="{00000000-0005-0000-0000-0000D6210000}"/>
    <cellStyle name="20% - Akzent5 10 4 5 4" xfId="8667" xr:uid="{00000000-0005-0000-0000-0000D7210000}"/>
    <cellStyle name="20% - Akzent5 10 4 6" xfId="8668" xr:uid="{00000000-0005-0000-0000-0000D8210000}"/>
    <cellStyle name="20% - Akzent5 10 4 6 2" xfId="8669" xr:uid="{00000000-0005-0000-0000-0000D9210000}"/>
    <cellStyle name="20% - Akzent5 10 4 7" xfId="8670" xr:uid="{00000000-0005-0000-0000-0000DA210000}"/>
    <cellStyle name="20% - Akzent5 10 4 7 2" xfId="8671" xr:uid="{00000000-0005-0000-0000-0000DB210000}"/>
    <cellStyle name="20% - Akzent5 10 4 8" xfId="8672" xr:uid="{00000000-0005-0000-0000-0000DC210000}"/>
    <cellStyle name="20% - Akzent5 10 5" xfId="8673" xr:uid="{00000000-0005-0000-0000-0000DD210000}"/>
    <cellStyle name="20% - Akzent5 10 5 2" xfId="8674" xr:uid="{00000000-0005-0000-0000-0000DE210000}"/>
    <cellStyle name="20% - Akzent5 10 5 2 2" xfId="8675" xr:uid="{00000000-0005-0000-0000-0000DF210000}"/>
    <cellStyle name="20% - Akzent5 10 5 2 2 2" xfId="8676" xr:uid="{00000000-0005-0000-0000-0000E0210000}"/>
    <cellStyle name="20% - Akzent5 10 5 2 2 2 2" xfId="8677" xr:uid="{00000000-0005-0000-0000-0000E1210000}"/>
    <cellStyle name="20% - Akzent5 10 5 2 2 3" xfId="8678" xr:uid="{00000000-0005-0000-0000-0000E2210000}"/>
    <cellStyle name="20% - Akzent5 10 5 2 2 3 2" xfId="8679" xr:uid="{00000000-0005-0000-0000-0000E3210000}"/>
    <cellStyle name="20% - Akzent5 10 5 2 2 4" xfId="8680" xr:uid="{00000000-0005-0000-0000-0000E4210000}"/>
    <cellStyle name="20% - Akzent5 10 5 2 3" xfId="8681" xr:uid="{00000000-0005-0000-0000-0000E5210000}"/>
    <cellStyle name="20% - Akzent5 10 5 2 3 2" xfId="8682" xr:uid="{00000000-0005-0000-0000-0000E6210000}"/>
    <cellStyle name="20% - Akzent5 10 5 2 3 2 2" xfId="8683" xr:uid="{00000000-0005-0000-0000-0000E7210000}"/>
    <cellStyle name="20% - Akzent5 10 5 2 3 3" xfId="8684" xr:uid="{00000000-0005-0000-0000-0000E8210000}"/>
    <cellStyle name="20% - Akzent5 10 5 2 3 3 2" xfId="8685" xr:uid="{00000000-0005-0000-0000-0000E9210000}"/>
    <cellStyle name="20% - Akzent5 10 5 2 3 4" xfId="8686" xr:uid="{00000000-0005-0000-0000-0000EA210000}"/>
    <cellStyle name="20% - Akzent5 10 5 2 4" xfId="8687" xr:uid="{00000000-0005-0000-0000-0000EB210000}"/>
    <cellStyle name="20% - Akzent5 10 5 2 4 2" xfId="8688" xr:uid="{00000000-0005-0000-0000-0000EC210000}"/>
    <cellStyle name="20% - Akzent5 10 5 2 4 2 2" xfId="8689" xr:uid="{00000000-0005-0000-0000-0000ED210000}"/>
    <cellStyle name="20% - Akzent5 10 5 2 4 3" xfId="8690" xr:uid="{00000000-0005-0000-0000-0000EE210000}"/>
    <cellStyle name="20% - Akzent5 10 5 2 4 3 2" xfId="8691" xr:uid="{00000000-0005-0000-0000-0000EF210000}"/>
    <cellStyle name="20% - Akzent5 10 5 2 4 4" xfId="8692" xr:uid="{00000000-0005-0000-0000-0000F0210000}"/>
    <cellStyle name="20% - Akzent5 10 5 2 5" xfId="8693" xr:uid="{00000000-0005-0000-0000-0000F1210000}"/>
    <cellStyle name="20% - Akzent5 10 5 2 5 2" xfId="8694" xr:uid="{00000000-0005-0000-0000-0000F2210000}"/>
    <cellStyle name="20% - Akzent5 10 5 2 6" xfId="8695" xr:uid="{00000000-0005-0000-0000-0000F3210000}"/>
    <cellStyle name="20% - Akzent5 10 5 2 6 2" xfId="8696" xr:uid="{00000000-0005-0000-0000-0000F4210000}"/>
    <cellStyle name="20% - Akzent5 10 5 2 7" xfId="8697" xr:uid="{00000000-0005-0000-0000-0000F5210000}"/>
    <cellStyle name="20% - Akzent5 10 5 3" xfId="8698" xr:uid="{00000000-0005-0000-0000-0000F6210000}"/>
    <cellStyle name="20% - Akzent5 10 5 3 2" xfId="8699" xr:uid="{00000000-0005-0000-0000-0000F7210000}"/>
    <cellStyle name="20% - Akzent5 10 5 3 2 2" xfId="8700" xr:uid="{00000000-0005-0000-0000-0000F8210000}"/>
    <cellStyle name="20% - Akzent5 10 5 3 3" xfId="8701" xr:uid="{00000000-0005-0000-0000-0000F9210000}"/>
    <cellStyle name="20% - Akzent5 10 5 3 3 2" xfId="8702" xr:uid="{00000000-0005-0000-0000-0000FA210000}"/>
    <cellStyle name="20% - Akzent5 10 5 3 4" xfId="8703" xr:uid="{00000000-0005-0000-0000-0000FB210000}"/>
    <cellStyle name="20% - Akzent5 10 5 4" xfId="8704" xr:uid="{00000000-0005-0000-0000-0000FC210000}"/>
    <cellStyle name="20% - Akzent5 10 5 4 2" xfId="8705" xr:uid="{00000000-0005-0000-0000-0000FD210000}"/>
    <cellStyle name="20% - Akzent5 10 5 4 2 2" xfId="8706" xr:uid="{00000000-0005-0000-0000-0000FE210000}"/>
    <cellStyle name="20% - Akzent5 10 5 4 3" xfId="8707" xr:uid="{00000000-0005-0000-0000-0000FF210000}"/>
    <cellStyle name="20% - Akzent5 10 5 4 3 2" xfId="8708" xr:uid="{00000000-0005-0000-0000-000000220000}"/>
    <cellStyle name="20% - Akzent5 10 5 4 4" xfId="8709" xr:uid="{00000000-0005-0000-0000-000001220000}"/>
    <cellStyle name="20% - Akzent5 10 5 5" xfId="8710" xr:uid="{00000000-0005-0000-0000-000002220000}"/>
    <cellStyle name="20% - Akzent5 10 5 5 2" xfId="8711" xr:uid="{00000000-0005-0000-0000-000003220000}"/>
    <cellStyle name="20% - Akzent5 10 5 5 2 2" xfId="8712" xr:uid="{00000000-0005-0000-0000-000004220000}"/>
    <cellStyle name="20% - Akzent5 10 5 5 3" xfId="8713" xr:uid="{00000000-0005-0000-0000-000005220000}"/>
    <cellStyle name="20% - Akzent5 10 5 5 3 2" xfId="8714" xr:uid="{00000000-0005-0000-0000-000006220000}"/>
    <cellStyle name="20% - Akzent5 10 5 5 4" xfId="8715" xr:uid="{00000000-0005-0000-0000-000007220000}"/>
    <cellStyle name="20% - Akzent5 10 5 6" xfId="8716" xr:uid="{00000000-0005-0000-0000-000008220000}"/>
    <cellStyle name="20% - Akzent5 10 5 6 2" xfId="8717" xr:uid="{00000000-0005-0000-0000-000009220000}"/>
    <cellStyle name="20% - Akzent5 10 5 7" xfId="8718" xr:uid="{00000000-0005-0000-0000-00000A220000}"/>
    <cellStyle name="20% - Akzent5 10 5 7 2" xfId="8719" xr:uid="{00000000-0005-0000-0000-00000B220000}"/>
    <cellStyle name="20% - Akzent5 10 5 8" xfId="8720" xr:uid="{00000000-0005-0000-0000-00000C220000}"/>
    <cellStyle name="20% - Akzent5 11" xfId="8721" xr:uid="{00000000-0005-0000-0000-00000D220000}"/>
    <cellStyle name="20% - Akzent5 11 2" xfId="8722" xr:uid="{00000000-0005-0000-0000-00000E220000}"/>
    <cellStyle name="20% - Akzent5 11 2 2" xfId="8723" xr:uid="{00000000-0005-0000-0000-00000F220000}"/>
    <cellStyle name="20% - Akzent5 11 2 2 2" xfId="8724" xr:uid="{00000000-0005-0000-0000-000010220000}"/>
    <cellStyle name="20% - Akzent5 11 2 2 2 2" xfId="8725" xr:uid="{00000000-0005-0000-0000-000011220000}"/>
    <cellStyle name="20% - Akzent5 11 2 2 2 2 2" xfId="8726" xr:uid="{00000000-0005-0000-0000-000012220000}"/>
    <cellStyle name="20% - Akzent5 11 2 2 2 3" xfId="8727" xr:uid="{00000000-0005-0000-0000-000013220000}"/>
    <cellStyle name="20% - Akzent5 11 2 2 2 3 2" xfId="8728" xr:uid="{00000000-0005-0000-0000-000014220000}"/>
    <cellStyle name="20% - Akzent5 11 2 2 2 4" xfId="8729" xr:uid="{00000000-0005-0000-0000-000015220000}"/>
    <cellStyle name="20% - Akzent5 11 2 2 3" xfId="8730" xr:uid="{00000000-0005-0000-0000-000016220000}"/>
    <cellStyle name="20% - Akzent5 11 2 2 3 2" xfId="8731" xr:uid="{00000000-0005-0000-0000-000017220000}"/>
    <cellStyle name="20% - Akzent5 11 2 2 3 2 2" xfId="8732" xr:uid="{00000000-0005-0000-0000-000018220000}"/>
    <cellStyle name="20% - Akzent5 11 2 2 3 3" xfId="8733" xr:uid="{00000000-0005-0000-0000-000019220000}"/>
    <cellStyle name="20% - Akzent5 11 2 2 3 3 2" xfId="8734" xr:uid="{00000000-0005-0000-0000-00001A220000}"/>
    <cellStyle name="20% - Akzent5 11 2 2 3 4" xfId="8735" xr:uid="{00000000-0005-0000-0000-00001B220000}"/>
    <cellStyle name="20% - Akzent5 11 2 2 4" xfId="8736" xr:uid="{00000000-0005-0000-0000-00001C220000}"/>
    <cellStyle name="20% - Akzent5 11 2 2 4 2" xfId="8737" xr:uid="{00000000-0005-0000-0000-00001D220000}"/>
    <cellStyle name="20% - Akzent5 11 2 2 4 2 2" xfId="8738" xr:uid="{00000000-0005-0000-0000-00001E220000}"/>
    <cellStyle name="20% - Akzent5 11 2 2 4 3" xfId="8739" xr:uid="{00000000-0005-0000-0000-00001F220000}"/>
    <cellStyle name="20% - Akzent5 11 2 2 4 3 2" xfId="8740" xr:uid="{00000000-0005-0000-0000-000020220000}"/>
    <cellStyle name="20% - Akzent5 11 2 2 4 4" xfId="8741" xr:uid="{00000000-0005-0000-0000-000021220000}"/>
    <cellStyle name="20% - Akzent5 11 2 2 5" xfId="8742" xr:uid="{00000000-0005-0000-0000-000022220000}"/>
    <cellStyle name="20% - Akzent5 11 2 2 5 2" xfId="8743" xr:uid="{00000000-0005-0000-0000-000023220000}"/>
    <cellStyle name="20% - Akzent5 11 2 2 6" xfId="8744" xr:uid="{00000000-0005-0000-0000-000024220000}"/>
    <cellStyle name="20% - Akzent5 11 2 2 6 2" xfId="8745" xr:uid="{00000000-0005-0000-0000-000025220000}"/>
    <cellStyle name="20% - Akzent5 11 2 2 7" xfId="8746" xr:uid="{00000000-0005-0000-0000-000026220000}"/>
    <cellStyle name="20% - Akzent5 11 2 3" xfId="8747" xr:uid="{00000000-0005-0000-0000-000027220000}"/>
    <cellStyle name="20% - Akzent5 11 2 3 2" xfId="8748" xr:uid="{00000000-0005-0000-0000-000028220000}"/>
    <cellStyle name="20% - Akzent5 11 2 3 2 2" xfId="8749" xr:uid="{00000000-0005-0000-0000-000029220000}"/>
    <cellStyle name="20% - Akzent5 11 2 3 3" xfId="8750" xr:uid="{00000000-0005-0000-0000-00002A220000}"/>
    <cellStyle name="20% - Akzent5 11 2 3 3 2" xfId="8751" xr:uid="{00000000-0005-0000-0000-00002B220000}"/>
    <cellStyle name="20% - Akzent5 11 2 3 4" xfId="8752" xr:uid="{00000000-0005-0000-0000-00002C220000}"/>
    <cellStyle name="20% - Akzent5 11 2 4" xfId="8753" xr:uid="{00000000-0005-0000-0000-00002D220000}"/>
    <cellStyle name="20% - Akzent5 11 2 4 2" xfId="8754" xr:uid="{00000000-0005-0000-0000-00002E220000}"/>
    <cellStyle name="20% - Akzent5 11 2 4 2 2" xfId="8755" xr:uid="{00000000-0005-0000-0000-00002F220000}"/>
    <cellStyle name="20% - Akzent5 11 2 4 3" xfId="8756" xr:uid="{00000000-0005-0000-0000-000030220000}"/>
    <cellStyle name="20% - Akzent5 11 2 4 3 2" xfId="8757" xr:uid="{00000000-0005-0000-0000-000031220000}"/>
    <cellStyle name="20% - Akzent5 11 2 4 4" xfId="8758" xr:uid="{00000000-0005-0000-0000-000032220000}"/>
    <cellStyle name="20% - Akzent5 11 2 5" xfId="8759" xr:uid="{00000000-0005-0000-0000-000033220000}"/>
    <cellStyle name="20% - Akzent5 11 2 5 2" xfId="8760" xr:uid="{00000000-0005-0000-0000-000034220000}"/>
    <cellStyle name="20% - Akzent5 11 2 5 2 2" xfId="8761" xr:uid="{00000000-0005-0000-0000-000035220000}"/>
    <cellStyle name="20% - Akzent5 11 2 5 3" xfId="8762" xr:uid="{00000000-0005-0000-0000-000036220000}"/>
    <cellStyle name="20% - Akzent5 11 2 5 3 2" xfId="8763" xr:uid="{00000000-0005-0000-0000-000037220000}"/>
    <cellStyle name="20% - Akzent5 11 2 5 4" xfId="8764" xr:uid="{00000000-0005-0000-0000-000038220000}"/>
    <cellStyle name="20% - Akzent5 11 2 6" xfId="8765" xr:uid="{00000000-0005-0000-0000-000039220000}"/>
    <cellStyle name="20% - Akzent5 11 2 6 2" xfId="8766" xr:uid="{00000000-0005-0000-0000-00003A220000}"/>
    <cellStyle name="20% - Akzent5 11 2 7" xfId="8767" xr:uid="{00000000-0005-0000-0000-00003B220000}"/>
    <cellStyle name="20% - Akzent5 11 2 7 2" xfId="8768" xr:uid="{00000000-0005-0000-0000-00003C220000}"/>
    <cellStyle name="20% - Akzent5 11 2 8" xfId="8769" xr:uid="{00000000-0005-0000-0000-00003D220000}"/>
    <cellStyle name="20% - Akzent5 11 3" xfId="8770" xr:uid="{00000000-0005-0000-0000-00003E220000}"/>
    <cellStyle name="20% - Akzent5 11 3 2" xfId="8771" xr:uid="{00000000-0005-0000-0000-00003F220000}"/>
    <cellStyle name="20% - Akzent5 11 3 2 2" xfId="8772" xr:uid="{00000000-0005-0000-0000-000040220000}"/>
    <cellStyle name="20% - Akzent5 11 3 2 2 2" xfId="8773" xr:uid="{00000000-0005-0000-0000-000041220000}"/>
    <cellStyle name="20% - Akzent5 11 3 2 2 2 2" xfId="8774" xr:uid="{00000000-0005-0000-0000-000042220000}"/>
    <cellStyle name="20% - Akzent5 11 3 2 2 3" xfId="8775" xr:uid="{00000000-0005-0000-0000-000043220000}"/>
    <cellStyle name="20% - Akzent5 11 3 2 2 3 2" xfId="8776" xr:uid="{00000000-0005-0000-0000-000044220000}"/>
    <cellStyle name="20% - Akzent5 11 3 2 2 4" xfId="8777" xr:uid="{00000000-0005-0000-0000-000045220000}"/>
    <cellStyle name="20% - Akzent5 11 3 2 3" xfId="8778" xr:uid="{00000000-0005-0000-0000-000046220000}"/>
    <cellStyle name="20% - Akzent5 11 3 2 3 2" xfId="8779" xr:uid="{00000000-0005-0000-0000-000047220000}"/>
    <cellStyle name="20% - Akzent5 11 3 2 3 2 2" xfId="8780" xr:uid="{00000000-0005-0000-0000-000048220000}"/>
    <cellStyle name="20% - Akzent5 11 3 2 3 3" xfId="8781" xr:uid="{00000000-0005-0000-0000-000049220000}"/>
    <cellStyle name="20% - Akzent5 11 3 2 3 3 2" xfId="8782" xr:uid="{00000000-0005-0000-0000-00004A220000}"/>
    <cellStyle name="20% - Akzent5 11 3 2 3 4" xfId="8783" xr:uid="{00000000-0005-0000-0000-00004B220000}"/>
    <cellStyle name="20% - Akzent5 11 3 2 4" xfId="8784" xr:uid="{00000000-0005-0000-0000-00004C220000}"/>
    <cellStyle name="20% - Akzent5 11 3 2 4 2" xfId="8785" xr:uid="{00000000-0005-0000-0000-00004D220000}"/>
    <cellStyle name="20% - Akzent5 11 3 2 4 2 2" xfId="8786" xr:uid="{00000000-0005-0000-0000-00004E220000}"/>
    <cellStyle name="20% - Akzent5 11 3 2 4 3" xfId="8787" xr:uid="{00000000-0005-0000-0000-00004F220000}"/>
    <cellStyle name="20% - Akzent5 11 3 2 4 3 2" xfId="8788" xr:uid="{00000000-0005-0000-0000-000050220000}"/>
    <cellStyle name="20% - Akzent5 11 3 2 4 4" xfId="8789" xr:uid="{00000000-0005-0000-0000-000051220000}"/>
    <cellStyle name="20% - Akzent5 11 3 2 5" xfId="8790" xr:uid="{00000000-0005-0000-0000-000052220000}"/>
    <cellStyle name="20% - Akzent5 11 3 2 5 2" xfId="8791" xr:uid="{00000000-0005-0000-0000-000053220000}"/>
    <cellStyle name="20% - Akzent5 11 3 2 6" xfId="8792" xr:uid="{00000000-0005-0000-0000-000054220000}"/>
    <cellStyle name="20% - Akzent5 11 3 2 6 2" xfId="8793" xr:uid="{00000000-0005-0000-0000-000055220000}"/>
    <cellStyle name="20% - Akzent5 11 3 2 7" xfId="8794" xr:uid="{00000000-0005-0000-0000-000056220000}"/>
    <cellStyle name="20% - Akzent5 11 3 3" xfId="8795" xr:uid="{00000000-0005-0000-0000-000057220000}"/>
    <cellStyle name="20% - Akzent5 11 3 3 2" xfId="8796" xr:uid="{00000000-0005-0000-0000-000058220000}"/>
    <cellStyle name="20% - Akzent5 11 3 3 2 2" xfId="8797" xr:uid="{00000000-0005-0000-0000-000059220000}"/>
    <cellStyle name="20% - Akzent5 11 3 3 3" xfId="8798" xr:uid="{00000000-0005-0000-0000-00005A220000}"/>
    <cellStyle name="20% - Akzent5 11 3 3 3 2" xfId="8799" xr:uid="{00000000-0005-0000-0000-00005B220000}"/>
    <cellStyle name="20% - Akzent5 11 3 3 4" xfId="8800" xr:uid="{00000000-0005-0000-0000-00005C220000}"/>
    <cellStyle name="20% - Akzent5 11 3 4" xfId="8801" xr:uid="{00000000-0005-0000-0000-00005D220000}"/>
    <cellStyle name="20% - Akzent5 11 3 4 2" xfId="8802" xr:uid="{00000000-0005-0000-0000-00005E220000}"/>
    <cellStyle name="20% - Akzent5 11 3 4 2 2" xfId="8803" xr:uid="{00000000-0005-0000-0000-00005F220000}"/>
    <cellStyle name="20% - Akzent5 11 3 4 3" xfId="8804" xr:uid="{00000000-0005-0000-0000-000060220000}"/>
    <cellStyle name="20% - Akzent5 11 3 4 3 2" xfId="8805" xr:uid="{00000000-0005-0000-0000-000061220000}"/>
    <cellStyle name="20% - Akzent5 11 3 4 4" xfId="8806" xr:uid="{00000000-0005-0000-0000-000062220000}"/>
    <cellStyle name="20% - Akzent5 11 3 5" xfId="8807" xr:uid="{00000000-0005-0000-0000-000063220000}"/>
    <cellStyle name="20% - Akzent5 11 3 5 2" xfId="8808" xr:uid="{00000000-0005-0000-0000-000064220000}"/>
    <cellStyle name="20% - Akzent5 11 3 5 2 2" xfId="8809" xr:uid="{00000000-0005-0000-0000-000065220000}"/>
    <cellStyle name="20% - Akzent5 11 3 5 3" xfId="8810" xr:uid="{00000000-0005-0000-0000-000066220000}"/>
    <cellStyle name="20% - Akzent5 11 3 5 3 2" xfId="8811" xr:uid="{00000000-0005-0000-0000-000067220000}"/>
    <cellStyle name="20% - Akzent5 11 3 5 4" xfId="8812" xr:uid="{00000000-0005-0000-0000-000068220000}"/>
    <cellStyle name="20% - Akzent5 11 3 6" xfId="8813" xr:uid="{00000000-0005-0000-0000-000069220000}"/>
    <cellStyle name="20% - Akzent5 11 3 6 2" xfId="8814" xr:uid="{00000000-0005-0000-0000-00006A220000}"/>
    <cellStyle name="20% - Akzent5 11 3 7" xfId="8815" xr:uid="{00000000-0005-0000-0000-00006B220000}"/>
    <cellStyle name="20% - Akzent5 11 3 7 2" xfId="8816" xr:uid="{00000000-0005-0000-0000-00006C220000}"/>
    <cellStyle name="20% - Akzent5 11 3 8" xfId="8817" xr:uid="{00000000-0005-0000-0000-00006D220000}"/>
    <cellStyle name="20% - Akzent5 11 4" xfId="8818" xr:uid="{00000000-0005-0000-0000-00006E220000}"/>
    <cellStyle name="20% - Akzent5 11 4 2" xfId="8819" xr:uid="{00000000-0005-0000-0000-00006F220000}"/>
    <cellStyle name="20% - Akzent5 11 4 2 2" xfId="8820" xr:uid="{00000000-0005-0000-0000-000070220000}"/>
    <cellStyle name="20% - Akzent5 11 4 2 2 2" xfId="8821" xr:uid="{00000000-0005-0000-0000-000071220000}"/>
    <cellStyle name="20% - Akzent5 11 4 2 2 2 2" xfId="8822" xr:uid="{00000000-0005-0000-0000-000072220000}"/>
    <cellStyle name="20% - Akzent5 11 4 2 2 3" xfId="8823" xr:uid="{00000000-0005-0000-0000-000073220000}"/>
    <cellStyle name="20% - Akzent5 11 4 2 2 3 2" xfId="8824" xr:uid="{00000000-0005-0000-0000-000074220000}"/>
    <cellStyle name="20% - Akzent5 11 4 2 2 4" xfId="8825" xr:uid="{00000000-0005-0000-0000-000075220000}"/>
    <cellStyle name="20% - Akzent5 11 4 2 3" xfId="8826" xr:uid="{00000000-0005-0000-0000-000076220000}"/>
    <cellStyle name="20% - Akzent5 11 4 2 3 2" xfId="8827" xr:uid="{00000000-0005-0000-0000-000077220000}"/>
    <cellStyle name="20% - Akzent5 11 4 2 3 2 2" xfId="8828" xr:uid="{00000000-0005-0000-0000-000078220000}"/>
    <cellStyle name="20% - Akzent5 11 4 2 3 3" xfId="8829" xr:uid="{00000000-0005-0000-0000-000079220000}"/>
    <cellStyle name="20% - Akzent5 11 4 2 3 3 2" xfId="8830" xr:uid="{00000000-0005-0000-0000-00007A220000}"/>
    <cellStyle name="20% - Akzent5 11 4 2 3 4" xfId="8831" xr:uid="{00000000-0005-0000-0000-00007B220000}"/>
    <cellStyle name="20% - Akzent5 11 4 2 4" xfId="8832" xr:uid="{00000000-0005-0000-0000-00007C220000}"/>
    <cellStyle name="20% - Akzent5 11 4 2 4 2" xfId="8833" xr:uid="{00000000-0005-0000-0000-00007D220000}"/>
    <cellStyle name="20% - Akzent5 11 4 2 4 2 2" xfId="8834" xr:uid="{00000000-0005-0000-0000-00007E220000}"/>
    <cellStyle name="20% - Akzent5 11 4 2 4 3" xfId="8835" xr:uid="{00000000-0005-0000-0000-00007F220000}"/>
    <cellStyle name="20% - Akzent5 11 4 2 4 3 2" xfId="8836" xr:uid="{00000000-0005-0000-0000-000080220000}"/>
    <cellStyle name="20% - Akzent5 11 4 2 4 4" xfId="8837" xr:uid="{00000000-0005-0000-0000-000081220000}"/>
    <cellStyle name="20% - Akzent5 11 4 2 5" xfId="8838" xr:uid="{00000000-0005-0000-0000-000082220000}"/>
    <cellStyle name="20% - Akzent5 11 4 2 5 2" xfId="8839" xr:uid="{00000000-0005-0000-0000-000083220000}"/>
    <cellStyle name="20% - Akzent5 11 4 2 6" xfId="8840" xr:uid="{00000000-0005-0000-0000-000084220000}"/>
    <cellStyle name="20% - Akzent5 11 4 2 6 2" xfId="8841" xr:uid="{00000000-0005-0000-0000-000085220000}"/>
    <cellStyle name="20% - Akzent5 11 4 2 7" xfId="8842" xr:uid="{00000000-0005-0000-0000-000086220000}"/>
    <cellStyle name="20% - Akzent5 11 4 3" xfId="8843" xr:uid="{00000000-0005-0000-0000-000087220000}"/>
    <cellStyle name="20% - Akzent5 11 4 3 2" xfId="8844" xr:uid="{00000000-0005-0000-0000-000088220000}"/>
    <cellStyle name="20% - Akzent5 11 4 3 2 2" xfId="8845" xr:uid="{00000000-0005-0000-0000-000089220000}"/>
    <cellStyle name="20% - Akzent5 11 4 3 3" xfId="8846" xr:uid="{00000000-0005-0000-0000-00008A220000}"/>
    <cellStyle name="20% - Akzent5 11 4 3 3 2" xfId="8847" xr:uid="{00000000-0005-0000-0000-00008B220000}"/>
    <cellStyle name="20% - Akzent5 11 4 3 4" xfId="8848" xr:uid="{00000000-0005-0000-0000-00008C220000}"/>
    <cellStyle name="20% - Akzent5 11 4 4" xfId="8849" xr:uid="{00000000-0005-0000-0000-00008D220000}"/>
    <cellStyle name="20% - Akzent5 11 4 4 2" xfId="8850" xr:uid="{00000000-0005-0000-0000-00008E220000}"/>
    <cellStyle name="20% - Akzent5 11 4 4 2 2" xfId="8851" xr:uid="{00000000-0005-0000-0000-00008F220000}"/>
    <cellStyle name="20% - Akzent5 11 4 4 3" xfId="8852" xr:uid="{00000000-0005-0000-0000-000090220000}"/>
    <cellStyle name="20% - Akzent5 11 4 4 3 2" xfId="8853" xr:uid="{00000000-0005-0000-0000-000091220000}"/>
    <cellStyle name="20% - Akzent5 11 4 4 4" xfId="8854" xr:uid="{00000000-0005-0000-0000-000092220000}"/>
    <cellStyle name="20% - Akzent5 11 4 5" xfId="8855" xr:uid="{00000000-0005-0000-0000-000093220000}"/>
    <cellStyle name="20% - Akzent5 11 4 5 2" xfId="8856" xr:uid="{00000000-0005-0000-0000-000094220000}"/>
    <cellStyle name="20% - Akzent5 11 4 5 2 2" xfId="8857" xr:uid="{00000000-0005-0000-0000-000095220000}"/>
    <cellStyle name="20% - Akzent5 11 4 5 3" xfId="8858" xr:uid="{00000000-0005-0000-0000-000096220000}"/>
    <cellStyle name="20% - Akzent5 11 4 5 3 2" xfId="8859" xr:uid="{00000000-0005-0000-0000-000097220000}"/>
    <cellStyle name="20% - Akzent5 11 4 5 4" xfId="8860" xr:uid="{00000000-0005-0000-0000-000098220000}"/>
    <cellStyle name="20% - Akzent5 11 4 6" xfId="8861" xr:uid="{00000000-0005-0000-0000-000099220000}"/>
    <cellStyle name="20% - Akzent5 11 4 6 2" xfId="8862" xr:uid="{00000000-0005-0000-0000-00009A220000}"/>
    <cellStyle name="20% - Akzent5 11 4 7" xfId="8863" xr:uid="{00000000-0005-0000-0000-00009B220000}"/>
    <cellStyle name="20% - Akzent5 11 4 7 2" xfId="8864" xr:uid="{00000000-0005-0000-0000-00009C220000}"/>
    <cellStyle name="20% - Akzent5 11 4 8" xfId="8865" xr:uid="{00000000-0005-0000-0000-00009D220000}"/>
    <cellStyle name="20% - Akzent5 11 5" xfId="8866" xr:uid="{00000000-0005-0000-0000-00009E220000}"/>
    <cellStyle name="20% - Akzent5 11 5 2" xfId="8867" xr:uid="{00000000-0005-0000-0000-00009F220000}"/>
    <cellStyle name="20% - Akzent5 11 5 2 2" xfId="8868" xr:uid="{00000000-0005-0000-0000-0000A0220000}"/>
    <cellStyle name="20% - Akzent5 11 5 2 2 2" xfId="8869" xr:uid="{00000000-0005-0000-0000-0000A1220000}"/>
    <cellStyle name="20% - Akzent5 11 5 2 2 2 2" xfId="8870" xr:uid="{00000000-0005-0000-0000-0000A2220000}"/>
    <cellStyle name="20% - Akzent5 11 5 2 2 3" xfId="8871" xr:uid="{00000000-0005-0000-0000-0000A3220000}"/>
    <cellStyle name="20% - Akzent5 11 5 2 2 3 2" xfId="8872" xr:uid="{00000000-0005-0000-0000-0000A4220000}"/>
    <cellStyle name="20% - Akzent5 11 5 2 2 4" xfId="8873" xr:uid="{00000000-0005-0000-0000-0000A5220000}"/>
    <cellStyle name="20% - Akzent5 11 5 2 3" xfId="8874" xr:uid="{00000000-0005-0000-0000-0000A6220000}"/>
    <cellStyle name="20% - Akzent5 11 5 2 3 2" xfId="8875" xr:uid="{00000000-0005-0000-0000-0000A7220000}"/>
    <cellStyle name="20% - Akzent5 11 5 2 3 2 2" xfId="8876" xr:uid="{00000000-0005-0000-0000-0000A8220000}"/>
    <cellStyle name="20% - Akzent5 11 5 2 3 3" xfId="8877" xr:uid="{00000000-0005-0000-0000-0000A9220000}"/>
    <cellStyle name="20% - Akzent5 11 5 2 3 3 2" xfId="8878" xr:uid="{00000000-0005-0000-0000-0000AA220000}"/>
    <cellStyle name="20% - Akzent5 11 5 2 3 4" xfId="8879" xr:uid="{00000000-0005-0000-0000-0000AB220000}"/>
    <cellStyle name="20% - Akzent5 11 5 2 4" xfId="8880" xr:uid="{00000000-0005-0000-0000-0000AC220000}"/>
    <cellStyle name="20% - Akzent5 11 5 2 4 2" xfId="8881" xr:uid="{00000000-0005-0000-0000-0000AD220000}"/>
    <cellStyle name="20% - Akzent5 11 5 2 4 2 2" xfId="8882" xr:uid="{00000000-0005-0000-0000-0000AE220000}"/>
    <cellStyle name="20% - Akzent5 11 5 2 4 3" xfId="8883" xr:uid="{00000000-0005-0000-0000-0000AF220000}"/>
    <cellStyle name="20% - Akzent5 11 5 2 4 3 2" xfId="8884" xr:uid="{00000000-0005-0000-0000-0000B0220000}"/>
    <cellStyle name="20% - Akzent5 11 5 2 4 4" xfId="8885" xr:uid="{00000000-0005-0000-0000-0000B1220000}"/>
    <cellStyle name="20% - Akzent5 11 5 2 5" xfId="8886" xr:uid="{00000000-0005-0000-0000-0000B2220000}"/>
    <cellStyle name="20% - Akzent5 11 5 2 5 2" xfId="8887" xr:uid="{00000000-0005-0000-0000-0000B3220000}"/>
    <cellStyle name="20% - Akzent5 11 5 2 6" xfId="8888" xr:uid="{00000000-0005-0000-0000-0000B4220000}"/>
    <cellStyle name="20% - Akzent5 11 5 2 6 2" xfId="8889" xr:uid="{00000000-0005-0000-0000-0000B5220000}"/>
    <cellStyle name="20% - Akzent5 11 5 2 7" xfId="8890" xr:uid="{00000000-0005-0000-0000-0000B6220000}"/>
    <cellStyle name="20% - Akzent5 11 5 3" xfId="8891" xr:uid="{00000000-0005-0000-0000-0000B7220000}"/>
    <cellStyle name="20% - Akzent5 11 5 3 2" xfId="8892" xr:uid="{00000000-0005-0000-0000-0000B8220000}"/>
    <cellStyle name="20% - Akzent5 11 5 3 2 2" xfId="8893" xr:uid="{00000000-0005-0000-0000-0000B9220000}"/>
    <cellStyle name="20% - Akzent5 11 5 3 3" xfId="8894" xr:uid="{00000000-0005-0000-0000-0000BA220000}"/>
    <cellStyle name="20% - Akzent5 11 5 3 3 2" xfId="8895" xr:uid="{00000000-0005-0000-0000-0000BB220000}"/>
    <cellStyle name="20% - Akzent5 11 5 3 4" xfId="8896" xr:uid="{00000000-0005-0000-0000-0000BC220000}"/>
    <cellStyle name="20% - Akzent5 11 5 4" xfId="8897" xr:uid="{00000000-0005-0000-0000-0000BD220000}"/>
    <cellStyle name="20% - Akzent5 11 5 4 2" xfId="8898" xr:uid="{00000000-0005-0000-0000-0000BE220000}"/>
    <cellStyle name="20% - Akzent5 11 5 4 2 2" xfId="8899" xr:uid="{00000000-0005-0000-0000-0000BF220000}"/>
    <cellStyle name="20% - Akzent5 11 5 4 3" xfId="8900" xr:uid="{00000000-0005-0000-0000-0000C0220000}"/>
    <cellStyle name="20% - Akzent5 11 5 4 3 2" xfId="8901" xr:uid="{00000000-0005-0000-0000-0000C1220000}"/>
    <cellStyle name="20% - Akzent5 11 5 4 4" xfId="8902" xr:uid="{00000000-0005-0000-0000-0000C2220000}"/>
    <cellStyle name="20% - Akzent5 11 5 5" xfId="8903" xr:uid="{00000000-0005-0000-0000-0000C3220000}"/>
    <cellStyle name="20% - Akzent5 11 5 5 2" xfId="8904" xr:uid="{00000000-0005-0000-0000-0000C4220000}"/>
    <cellStyle name="20% - Akzent5 11 5 5 2 2" xfId="8905" xr:uid="{00000000-0005-0000-0000-0000C5220000}"/>
    <cellStyle name="20% - Akzent5 11 5 5 3" xfId="8906" xr:uid="{00000000-0005-0000-0000-0000C6220000}"/>
    <cellStyle name="20% - Akzent5 11 5 5 3 2" xfId="8907" xr:uid="{00000000-0005-0000-0000-0000C7220000}"/>
    <cellStyle name="20% - Akzent5 11 5 5 4" xfId="8908" xr:uid="{00000000-0005-0000-0000-0000C8220000}"/>
    <cellStyle name="20% - Akzent5 11 5 6" xfId="8909" xr:uid="{00000000-0005-0000-0000-0000C9220000}"/>
    <cellStyle name="20% - Akzent5 11 5 6 2" xfId="8910" xr:uid="{00000000-0005-0000-0000-0000CA220000}"/>
    <cellStyle name="20% - Akzent5 11 5 7" xfId="8911" xr:uid="{00000000-0005-0000-0000-0000CB220000}"/>
    <cellStyle name="20% - Akzent5 11 5 7 2" xfId="8912" xr:uid="{00000000-0005-0000-0000-0000CC220000}"/>
    <cellStyle name="20% - Akzent5 11 5 8" xfId="8913" xr:uid="{00000000-0005-0000-0000-0000CD220000}"/>
    <cellStyle name="20% - Akzent5 12" xfId="8914" xr:uid="{00000000-0005-0000-0000-0000CE220000}"/>
    <cellStyle name="20% - Akzent5 13" xfId="8915" xr:uid="{00000000-0005-0000-0000-0000CF220000}"/>
    <cellStyle name="20% - Akzent5 14" xfId="8916" xr:uid="{00000000-0005-0000-0000-0000D0220000}"/>
    <cellStyle name="20% - Akzent5 15" xfId="8917" xr:uid="{00000000-0005-0000-0000-0000D1220000}"/>
    <cellStyle name="20% - Akzent5 15 2" xfId="8918" xr:uid="{00000000-0005-0000-0000-0000D2220000}"/>
    <cellStyle name="20% - Akzent5 15 2 2" xfId="8919" xr:uid="{00000000-0005-0000-0000-0000D3220000}"/>
    <cellStyle name="20% - Akzent5 15 2 2 2" xfId="8920" xr:uid="{00000000-0005-0000-0000-0000D4220000}"/>
    <cellStyle name="20% - Akzent5 15 2 2 2 2" xfId="8921" xr:uid="{00000000-0005-0000-0000-0000D5220000}"/>
    <cellStyle name="20% - Akzent5 15 2 2 3" xfId="8922" xr:uid="{00000000-0005-0000-0000-0000D6220000}"/>
    <cellStyle name="20% - Akzent5 15 2 2 3 2" xfId="8923" xr:uid="{00000000-0005-0000-0000-0000D7220000}"/>
    <cellStyle name="20% - Akzent5 15 2 2 4" xfId="8924" xr:uid="{00000000-0005-0000-0000-0000D8220000}"/>
    <cellStyle name="20% - Akzent5 15 2 3" xfId="8925" xr:uid="{00000000-0005-0000-0000-0000D9220000}"/>
    <cellStyle name="20% - Akzent5 15 2 3 2" xfId="8926" xr:uid="{00000000-0005-0000-0000-0000DA220000}"/>
    <cellStyle name="20% - Akzent5 15 2 3 2 2" xfId="8927" xr:uid="{00000000-0005-0000-0000-0000DB220000}"/>
    <cellStyle name="20% - Akzent5 15 2 3 3" xfId="8928" xr:uid="{00000000-0005-0000-0000-0000DC220000}"/>
    <cellStyle name="20% - Akzent5 15 2 3 3 2" xfId="8929" xr:uid="{00000000-0005-0000-0000-0000DD220000}"/>
    <cellStyle name="20% - Akzent5 15 2 3 4" xfId="8930" xr:uid="{00000000-0005-0000-0000-0000DE220000}"/>
    <cellStyle name="20% - Akzent5 15 2 4" xfId="8931" xr:uid="{00000000-0005-0000-0000-0000DF220000}"/>
    <cellStyle name="20% - Akzent5 15 2 4 2" xfId="8932" xr:uid="{00000000-0005-0000-0000-0000E0220000}"/>
    <cellStyle name="20% - Akzent5 15 2 4 2 2" xfId="8933" xr:uid="{00000000-0005-0000-0000-0000E1220000}"/>
    <cellStyle name="20% - Akzent5 15 2 4 3" xfId="8934" xr:uid="{00000000-0005-0000-0000-0000E2220000}"/>
    <cellStyle name="20% - Akzent5 15 2 4 3 2" xfId="8935" xr:uid="{00000000-0005-0000-0000-0000E3220000}"/>
    <cellStyle name="20% - Akzent5 15 2 4 4" xfId="8936" xr:uid="{00000000-0005-0000-0000-0000E4220000}"/>
    <cellStyle name="20% - Akzent5 15 2 5" xfId="8937" xr:uid="{00000000-0005-0000-0000-0000E5220000}"/>
    <cellStyle name="20% - Akzent5 15 2 5 2" xfId="8938" xr:uid="{00000000-0005-0000-0000-0000E6220000}"/>
    <cellStyle name="20% - Akzent5 15 2 6" xfId="8939" xr:uid="{00000000-0005-0000-0000-0000E7220000}"/>
    <cellStyle name="20% - Akzent5 15 2 6 2" xfId="8940" xr:uid="{00000000-0005-0000-0000-0000E8220000}"/>
    <cellStyle name="20% - Akzent5 15 2 7" xfId="8941" xr:uid="{00000000-0005-0000-0000-0000E9220000}"/>
    <cellStyle name="20% - Akzent5 15 3" xfId="8942" xr:uid="{00000000-0005-0000-0000-0000EA220000}"/>
    <cellStyle name="20% - Akzent5 15 3 2" xfId="8943" xr:uid="{00000000-0005-0000-0000-0000EB220000}"/>
    <cellStyle name="20% - Akzent5 15 3 2 2" xfId="8944" xr:uid="{00000000-0005-0000-0000-0000EC220000}"/>
    <cellStyle name="20% - Akzent5 15 3 3" xfId="8945" xr:uid="{00000000-0005-0000-0000-0000ED220000}"/>
    <cellStyle name="20% - Akzent5 15 3 3 2" xfId="8946" xr:uid="{00000000-0005-0000-0000-0000EE220000}"/>
    <cellStyle name="20% - Akzent5 15 3 4" xfId="8947" xr:uid="{00000000-0005-0000-0000-0000EF220000}"/>
    <cellStyle name="20% - Akzent5 15 4" xfId="8948" xr:uid="{00000000-0005-0000-0000-0000F0220000}"/>
    <cellStyle name="20% - Akzent5 15 4 2" xfId="8949" xr:uid="{00000000-0005-0000-0000-0000F1220000}"/>
    <cellStyle name="20% - Akzent5 15 4 2 2" xfId="8950" xr:uid="{00000000-0005-0000-0000-0000F2220000}"/>
    <cellStyle name="20% - Akzent5 15 4 3" xfId="8951" xr:uid="{00000000-0005-0000-0000-0000F3220000}"/>
    <cellStyle name="20% - Akzent5 15 4 3 2" xfId="8952" xr:uid="{00000000-0005-0000-0000-0000F4220000}"/>
    <cellStyle name="20% - Akzent5 15 4 4" xfId="8953" xr:uid="{00000000-0005-0000-0000-0000F5220000}"/>
    <cellStyle name="20% - Akzent5 15 5" xfId="8954" xr:uid="{00000000-0005-0000-0000-0000F6220000}"/>
    <cellStyle name="20% - Akzent5 15 5 2" xfId="8955" xr:uid="{00000000-0005-0000-0000-0000F7220000}"/>
    <cellStyle name="20% - Akzent5 15 5 2 2" xfId="8956" xr:uid="{00000000-0005-0000-0000-0000F8220000}"/>
    <cellStyle name="20% - Akzent5 15 5 3" xfId="8957" xr:uid="{00000000-0005-0000-0000-0000F9220000}"/>
    <cellStyle name="20% - Akzent5 15 5 3 2" xfId="8958" xr:uid="{00000000-0005-0000-0000-0000FA220000}"/>
    <cellStyle name="20% - Akzent5 15 5 4" xfId="8959" xr:uid="{00000000-0005-0000-0000-0000FB220000}"/>
    <cellStyle name="20% - Akzent5 15 6" xfId="8960" xr:uid="{00000000-0005-0000-0000-0000FC220000}"/>
    <cellStyle name="20% - Akzent5 15 6 2" xfId="8961" xr:uid="{00000000-0005-0000-0000-0000FD220000}"/>
    <cellStyle name="20% - Akzent5 15 7" xfId="8962" xr:uid="{00000000-0005-0000-0000-0000FE220000}"/>
    <cellStyle name="20% - Akzent5 15 7 2" xfId="8963" xr:uid="{00000000-0005-0000-0000-0000FF220000}"/>
    <cellStyle name="20% - Akzent5 15 8" xfId="8964" xr:uid="{00000000-0005-0000-0000-000000230000}"/>
    <cellStyle name="20% - Akzent5 16" xfId="8965" xr:uid="{00000000-0005-0000-0000-000001230000}"/>
    <cellStyle name="20% - Akzent5 16 2" xfId="8966" xr:uid="{00000000-0005-0000-0000-000002230000}"/>
    <cellStyle name="20% - Akzent5 16 2 2" xfId="8967" xr:uid="{00000000-0005-0000-0000-000003230000}"/>
    <cellStyle name="20% - Akzent5 16 2 2 2" xfId="8968" xr:uid="{00000000-0005-0000-0000-000004230000}"/>
    <cellStyle name="20% - Akzent5 16 2 2 2 2" xfId="8969" xr:uid="{00000000-0005-0000-0000-000005230000}"/>
    <cellStyle name="20% - Akzent5 16 2 2 3" xfId="8970" xr:uid="{00000000-0005-0000-0000-000006230000}"/>
    <cellStyle name="20% - Akzent5 16 2 2 3 2" xfId="8971" xr:uid="{00000000-0005-0000-0000-000007230000}"/>
    <cellStyle name="20% - Akzent5 16 2 2 4" xfId="8972" xr:uid="{00000000-0005-0000-0000-000008230000}"/>
    <cellStyle name="20% - Akzent5 16 2 3" xfId="8973" xr:uid="{00000000-0005-0000-0000-000009230000}"/>
    <cellStyle name="20% - Akzent5 16 2 3 2" xfId="8974" xr:uid="{00000000-0005-0000-0000-00000A230000}"/>
    <cellStyle name="20% - Akzent5 16 2 3 2 2" xfId="8975" xr:uid="{00000000-0005-0000-0000-00000B230000}"/>
    <cellStyle name="20% - Akzent5 16 2 3 3" xfId="8976" xr:uid="{00000000-0005-0000-0000-00000C230000}"/>
    <cellStyle name="20% - Akzent5 16 2 3 3 2" xfId="8977" xr:uid="{00000000-0005-0000-0000-00000D230000}"/>
    <cellStyle name="20% - Akzent5 16 2 3 4" xfId="8978" xr:uid="{00000000-0005-0000-0000-00000E230000}"/>
    <cellStyle name="20% - Akzent5 16 2 4" xfId="8979" xr:uid="{00000000-0005-0000-0000-00000F230000}"/>
    <cellStyle name="20% - Akzent5 16 2 4 2" xfId="8980" xr:uid="{00000000-0005-0000-0000-000010230000}"/>
    <cellStyle name="20% - Akzent5 16 2 4 2 2" xfId="8981" xr:uid="{00000000-0005-0000-0000-000011230000}"/>
    <cellStyle name="20% - Akzent5 16 2 4 3" xfId="8982" xr:uid="{00000000-0005-0000-0000-000012230000}"/>
    <cellStyle name="20% - Akzent5 16 2 4 3 2" xfId="8983" xr:uid="{00000000-0005-0000-0000-000013230000}"/>
    <cellStyle name="20% - Akzent5 16 2 4 4" xfId="8984" xr:uid="{00000000-0005-0000-0000-000014230000}"/>
    <cellStyle name="20% - Akzent5 16 2 5" xfId="8985" xr:uid="{00000000-0005-0000-0000-000015230000}"/>
    <cellStyle name="20% - Akzent5 16 2 5 2" xfId="8986" xr:uid="{00000000-0005-0000-0000-000016230000}"/>
    <cellStyle name="20% - Akzent5 16 2 6" xfId="8987" xr:uid="{00000000-0005-0000-0000-000017230000}"/>
    <cellStyle name="20% - Akzent5 16 2 6 2" xfId="8988" xr:uid="{00000000-0005-0000-0000-000018230000}"/>
    <cellStyle name="20% - Akzent5 16 2 7" xfId="8989" xr:uid="{00000000-0005-0000-0000-000019230000}"/>
    <cellStyle name="20% - Akzent5 16 3" xfId="8990" xr:uid="{00000000-0005-0000-0000-00001A230000}"/>
    <cellStyle name="20% - Akzent5 16 3 2" xfId="8991" xr:uid="{00000000-0005-0000-0000-00001B230000}"/>
    <cellStyle name="20% - Akzent5 16 3 2 2" xfId="8992" xr:uid="{00000000-0005-0000-0000-00001C230000}"/>
    <cellStyle name="20% - Akzent5 16 3 3" xfId="8993" xr:uid="{00000000-0005-0000-0000-00001D230000}"/>
    <cellStyle name="20% - Akzent5 16 3 3 2" xfId="8994" xr:uid="{00000000-0005-0000-0000-00001E230000}"/>
    <cellStyle name="20% - Akzent5 16 3 4" xfId="8995" xr:uid="{00000000-0005-0000-0000-00001F230000}"/>
    <cellStyle name="20% - Akzent5 16 4" xfId="8996" xr:uid="{00000000-0005-0000-0000-000020230000}"/>
    <cellStyle name="20% - Akzent5 16 4 2" xfId="8997" xr:uid="{00000000-0005-0000-0000-000021230000}"/>
    <cellStyle name="20% - Akzent5 16 4 2 2" xfId="8998" xr:uid="{00000000-0005-0000-0000-000022230000}"/>
    <cellStyle name="20% - Akzent5 16 4 3" xfId="8999" xr:uid="{00000000-0005-0000-0000-000023230000}"/>
    <cellStyle name="20% - Akzent5 16 4 3 2" xfId="9000" xr:uid="{00000000-0005-0000-0000-000024230000}"/>
    <cellStyle name="20% - Akzent5 16 4 4" xfId="9001" xr:uid="{00000000-0005-0000-0000-000025230000}"/>
    <cellStyle name="20% - Akzent5 16 5" xfId="9002" xr:uid="{00000000-0005-0000-0000-000026230000}"/>
    <cellStyle name="20% - Akzent5 16 5 2" xfId="9003" xr:uid="{00000000-0005-0000-0000-000027230000}"/>
    <cellStyle name="20% - Akzent5 16 5 2 2" xfId="9004" xr:uid="{00000000-0005-0000-0000-000028230000}"/>
    <cellStyle name="20% - Akzent5 16 5 3" xfId="9005" xr:uid="{00000000-0005-0000-0000-000029230000}"/>
    <cellStyle name="20% - Akzent5 16 5 3 2" xfId="9006" xr:uid="{00000000-0005-0000-0000-00002A230000}"/>
    <cellStyle name="20% - Akzent5 16 5 4" xfId="9007" xr:uid="{00000000-0005-0000-0000-00002B230000}"/>
    <cellStyle name="20% - Akzent5 16 6" xfId="9008" xr:uid="{00000000-0005-0000-0000-00002C230000}"/>
    <cellStyle name="20% - Akzent5 16 6 2" xfId="9009" xr:uid="{00000000-0005-0000-0000-00002D230000}"/>
    <cellStyle name="20% - Akzent5 16 7" xfId="9010" xr:uid="{00000000-0005-0000-0000-00002E230000}"/>
    <cellStyle name="20% - Akzent5 16 7 2" xfId="9011" xr:uid="{00000000-0005-0000-0000-00002F230000}"/>
    <cellStyle name="20% - Akzent5 16 8" xfId="9012" xr:uid="{00000000-0005-0000-0000-000030230000}"/>
    <cellStyle name="20% - Akzent5 17" xfId="9013" xr:uid="{00000000-0005-0000-0000-000031230000}"/>
    <cellStyle name="20% - Akzent5 17 2" xfId="9014" xr:uid="{00000000-0005-0000-0000-000032230000}"/>
    <cellStyle name="20% - Akzent5 17 2 2" xfId="9015" xr:uid="{00000000-0005-0000-0000-000033230000}"/>
    <cellStyle name="20% - Akzent5 17 2 2 2" xfId="9016" xr:uid="{00000000-0005-0000-0000-000034230000}"/>
    <cellStyle name="20% - Akzent5 17 2 3" xfId="9017" xr:uid="{00000000-0005-0000-0000-000035230000}"/>
    <cellStyle name="20% - Akzent5 17 2 3 2" xfId="9018" xr:uid="{00000000-0005-0000-0000-000036230000}"/>
    <cellStyle name="20% - Akzent5 17 2 4" xfId="9019" xr:uid="{00000000-0005-0000-0000-000037230000}"/>
    <cellStyle name="20% - Akzent5 17 3" xfId="9020" xr:uid="{00000000-0005-0000-0000-000038230000}"/>
    <cellStyle name="20% - Akzent5 17 3 2" xfId="9021" xr:uid="{00000000-0005-0000-0000-000039230000}"/>
    <cellStyle name="20% - Akzent5 17 3 2 2" xfId="9022" xr:uid="{00000000-0005-0000-0000-00003A230000}"/>
    <cellStyle name="20% - Akzent5 17 3 3" xfId="9023" xr:uid="{00000000-0005-0000-0000-00003B230000}"/>
    <cellStyle name="20% - Akzent5 17 3 3 2" xfId="9024" xr:uid="{00000000-0005-0000-0000-00003C230000}"/>
    <cellStyle name="20% - Akzent5 17 3 4" xfId="9025" xr:uid="{00000000-0005-0000-0000-00003D230000}"/>
    <cellStyle name="20% - Akzent5 17 4" xfId="9026" xr:uid="{00000000-0005-0000-0000-00003E230000}"/>
    <cellStyle name="20% - Akzent5 17 4 2" xfId="9027" xr:uid="{00000000-0005-0000-0000-00003F230000}"/>
    <cellStyle name="20% - Akzent5 17 4 2 2" xfId="9028" xr:uid="{00000000-0005-0000-0000-000040230000}"/>
    <cellStyle name="20% - Akzent5 17 4 3" xfId="9029" xr:uid="{00000000-0005-0000-0000-000041230000}"/>
    <cellStyle name="20% - Akzent5 17 4 3 2" xfId="9030" xr:uid="{00000000-0005-0000-0000-000042230000}"/>
    <cellStyle name="20% - Akzent5 17 4 4" xfId="9031" xr:uid="{00000000-0005-0000-0000-000043230000}"/>
    <cellStyle name="20% - Akzent5 17 5" xfId="9032" xr:uid="{00000000-0005-0000-0000-000044230000}"/>
    <cellStyle name="20% - Akzent5 17 5 2" xfId="9033" xr:uid="{00000000-0005-0000-0000-000045230000}"/>
    <cellStyle name="20% - Akzent5 17 6" xfId="9034" xr:uid="{00000000-0005-0000-0000-000046230000}"/>
    <cellStyle name="20% - Akzent5 17 6 2" xfId="9035" xr:uid="{00000000-0005-0000-0000-000047230000}"/>
    <cellStyle name="20% - Akzent5 17 7" xfId="9036" xr:uid="{00000000-0005-0000-0000-000048230000}"/>
    <cellStyle name="20% - Akzent5 18" xfId="9037" xr:uid="{00000000-0005-0000-0000-000049230000}"/>
    <cellStyle name="20% - Akzent5 18 2" xfId="9038" xr:uid="{00000000-0005-0000-0000-00004A230000}"/>
    <cellStyle name="20% - Akzent5 18 2 2" xfId="9039" xr:uid="{00000000-0005-0000-0000-00004B230000}"/>
    <cellStyle name="20% - Akzent5 18 2 2 2" xfId="9040" xr:uid="{00000000-0005-0000-0000-00004C230000}"/>
    <cellStyle name="20% - Akzent5 18 2 3" xfId="9041" xr:uid="{00000000-0005-0000-0000-00004D230000}"/>
    <cellStyle name="20% - Akzent5 18 2 3 2" xfId="9042" xr:uid="{00000000-0005-0000-0000-00004E230000}"/>
    <cellStyle name="20% - Akzent5 18 2 4" xfId="9043" xr:uid="{00000000-0005-0000-0000-00004F230000}"/>
    <cellStyle name="20% - Akzent5 18 3" xfId="9044" xr:uid="{00000000-0005-0000-0000-000050230000}"/>
    <cellStyle name="20% - Akzent5 18 3 2" xfId="9045" xr:uid="{00000000-0005-0000-0000-000051230000}"/>
    <cellStyle name="20% - Akzent5 18 3 2 2" xfId="9046" xr:uid="{00000000-0005-0000-0000-000052230000}"/>
    <cellStyle name="20% - Akzent5 18 3 3" xfId="9047" xr:uid="{00000000-0005-0000-0000-000053230000}"/>
    <cellStyle name="20% - Akzent5 18 3 3 2" xfId="9048" xr:uid="{00000000-0005-0000-0000-000054230000}"/>
    <cellStyle name="20% - Akzent5 18 3 4" xfId="9049" xr:uid="{00000000-0005-0000-0000-000055230000}"/>
    <cellStyle name="20% - Akzent5 18 4" xfId="9050" xr:uid="{00000000-0005-0000-0000-000056230000}"/>
    <cellStyle name="20% - Akzent5 18 4 2" xfId="9051" xr:uid="{00000000-0005-0000-0000-000057230000}"/>
    <cellStyle name="20% - Akzent5 18 4 2 2" xfId="9052" xr:uid="{00000000-0005-0000-0000-000058230000}"/>
    <cellStyle name="20% - Akzent5 18 4 3" xfId="9053" xr:uid="{00000000-0005-0000-0000-000059230000}"/>
    <cellStyle name="20% - Akzent5 18 4 3 2" xfId="9054" xr:uid="{00000000-0005-0000-0000-00005A230000}"/>
    <cellStyle name="20% - Akzent5 18 4 4" xfId="9055" xr:uid="{00000000-0005-0000-0000-00005B230000}"/>
    <cellStyle name="20% - Akzent5 18 5" xfId="9056" xr:uid="{00000000-0005-0000-0000-00005C230000}"/>
    <cellStyle name="20% - Akzent5 18 5 2" xfId="9057" xr:uid="{00000000-0005-0000-0000-00005D230000}"/>
    <cellStyle name="20% - Akzent5 18 6" xfId="9058" xr:uid="{00000000-0005-0000-0000-00005E230000}"/>
    <cellStyle name="20% - Akzent5 18 6 2" xfId="9059" xr:uid="{00000000-0005-0000-0000-00005F230000}"/>
    <cellStyle name="20% - Akzent5 18 7" xfId="9060" xr:uid="{00000000-0005-0000-0000-000060230000}"/>
    <cellStyle name="20% - Akzent5 19" xfId="9061" xr:uid="{00000000-0005-0000-0000-000061230000}"/>
    <cellStyle name="20% - Akzent5 19 2" xfId="9062" xr:uid="{00000000-0005-0000-0000-000062230000}"/>
    <cellStyle name="20% - Akzent5 19 2 2" xfId="9063" xr:uid="{00000000-0005-0000-0000-000063230000}"/>
    <cellStyle name="20% - Akzent5 19 3" xfId="9064" xr:uid="{00000000-0005-0000-0000-000064230000}"/>
    <cellStyle name="20% - Akzent5 19 3 2" xfId="9065" xr:uid="{00000000-0005-0000-0000-000065230000}"/>
    <cellStyle name="20% - Akzent5 19 4" xfId="9066" xr:uid="{00000000-0005-0000-0000-000066230000}"/>
    <cellStyle name="20% - Akzent5 2" xfId="9067" xr:uid="{00000000-0005-0000-0000-000067230000}"/>
    <cellStyle name="20% - Akzent5 2 10" xfId="9068" xr:uid="{00000000-0005-0000-0000-000068230000}"/>
    <cellStyle name="20% - Akzent5 2 10 2" xfId="9069" xr:uid="{00000000-0005-0000-0000-000069230000}"/>
    <cellStyle name="20% - Akzent5 2 10 2 2" xfId="9070" xr:uid="{00000000-0005-0000-0000-00006A230000}"/>
    <cellStyle name="20% - Akzent5 2 10 2 2 2" xfId="9071" xr:uid="{00000000-0005-0000-0000-00006B230000}"/>
    <cellStyle name="20% - Akzent5 2 10 2 2 2 2" xfId="9072" xr:uid="{00000000-0005-0000-0000-00006C230000}"/>
    <cellStyle name="20% - Akzent5 2 10 2 2 3" xfId="9073" xr:uid="{00000000-0005-0000-0000-00006D230000}"/>
    <cellStyle name="20% - Akzent5 2 10 2 2 3 2" xfId="9074" xr:uid="{00000000-0005-0000-0000-00006E230000}"/>
    <cellStyle name="20% - Akzent5 2 10 2 2 4" xfId="9075" xr:uid="{00000000-0005-0000-0000-00006F230000}"/>
    <cellStyle name="20% - Akzent5 2 10 2 3" xfId="9076" xr:uid="{00000000-0005-0000-0000-000070230000}"/>
    <cellStyle name="20% - Akzent5 2 10 2 3 2" xfId="9077" xr:uid="{00000000-0005-0000-0000-000071230000}"/>
    <cellStyle name="20% - Akzent5 2 10 2 3 2 2" xfId="9078" xr:uid="{00000000-0005-0000-0000-000072230000}"/>
    <cellStyle name="20% - Akzent5 2 10 2 3 3" xfId="9079" xr:uid="{00000000-0005-0000-0000-000073230000}"/>
    <cellStyle name="20% - Akzent5 2 10 2 3 3 2" xfId="9080" xr:uid="{00000000-0005-0000-0000-000074230000}"/>
    <cellStyle name="20% - Akzent5 2 10 2 3 4" xfId="9081" xr:uid="{00000000-0005-0000-0000-000075230000}"/>
    <cellStyle name="20% - Akzent5 2 10 2 4" xfId="9082" xr:uid="{00000000-0005-0000-0000-000076230000}"/>
    <cellStyle name="20% - Akzent5 2 10 2 4 2" xfId="9083" xr:uid="{00000000-0005-0000-0000-000077230000}"/>
    <cellStyle name="20% - Akzent5 2 10 2 4 2 2" xfId="9084" xr:uid="{00000000-0005-0000-0000-000078230000}"/>
    <cellStyle name="20% - Akzent5 2 10 2 4 3" xfId="9085" xr:uid="{00000000-0005-0000-0000-000079230000}"/>
    <cellStyle name="20% - Akzent5 2 10 2 4 3 2" xfId="9086" xr:uid="{00000000-0005-0000-0000-00007A230000}"/>
    <cellStyle name="20% - Akzent5 2 10 2 4 4" xfId="9087" xr:uid="{00000000-0005-0000-0000-00007B230000}"/>
    <cellStyle name="20% - Akzent5 2 10 2 5" xfId="9088" xr:uid="{00000000-0005-0000-0000-00007C230000}"/>
    <cellStyle name="20% - Akzent5 2 10 2 5 2" xfId="9089" xr:uid="{00000000-0005-0000-0000-00007D230000}"/>
    <cellStyle name="20% - Akzent5 2 10 2 6" xfId="9090" xr:uid="{00000000-0005-0000-0000-00007E230000}"/>
    <cellStyle name="20% - Akzent5 2 10 2 6 2" xfId="9091" xr:uid="{00000000-0005-0000-0000-00007F230000}"/>
    <cellStyle name="20% - Akzent5 2 10 2 7" xfId="9092" xr:uid="{00000000-0005-0000-0000-000080230000}"/>
    <cellStyle name="20% - Akzent5 2 10 3" xfId="9093" xr:uid="{00000000-0005-0000-0000-000081230000}"/>
    <cellStyle name="20% - Akzent5 2 10 3 2" xfId="9094" xr:uid="{00000000-0005-0000-0000-000082230000}"/>
    <cellStyle name="20% - Akzent5 2 10 3 2 2" xfId="9095" xr:uid="{00000000-0005-0000-0000-000083230000}"/>
    <cellStyle name="20% - Akzent5 2 10 3 3" xfId="9096" xr:uid="{00000000-0005-0000-0000-000084230000}"/>
    <cellStyle name="20% - Akzent5 2 10 3 3 2" xfId="9097" xr:uid="{00000000-0005-0000-0000-000085230000}"/>
    <cellStyle name="20% - Akzent5 2 10 3 4" xfId="9098" xr:uid="{00000000-0005-0000-0000-000086230000}"/>
    <cellStyle name="20% - Akzent5 2 10 4" xfId="9099" xr:uid="{00000000-0005-0000-0000-000087230000}"/>
    <cellStyle name="20% - Akzent5 2 10 4 2" xfId="9100" xr:uid="{00000000-0005-0000-0000-000088230000}"/>
    <cellStyle name="20% - Akzent5 2 10 4 2 2" xfId="9101" xr:uid="{00000000-0005-0000-0000-000089230000}"/>
    <cellStyle name="20% - Akzent5 2 10 4 3" xfId="9102" xr:uid="{00000000-0005-0000-0000-00008A230000}"/>
    <cellStyle name="20% - Akzent5 2 10 4 3 2" xfId="9103" xr:uid="{00000000-0005-0000-0000-00008B230000}"/>
    <cellStyle name="20% - Akzent5 2 10 4 4" xfId="9104" xr:uid="{00000000-0005-0000-0000-00008C230000}"/>
    <cellStyle name="20% - Akzent5 2 10 5" xfId="9105" xr:uid="{00000000-0005-0000-0000-00008D230000}"/>
    <cellStyle name="20% - Akzent5 2 10 5 2" xfId="9106" xr:uid="{00000000-0005-0000-0000-00008E230000}"/>
    <cellStyle name="20% - Akzent5 2 10 5 2 2" xfId="9107" xr:uid="{00000000-0005-0000-0000-00008F230000}"/>
    <cellStyle name="20% - Akzent5 2 10 5 3" xfId="9108" xr:uid="{00000000-0005-0000-0000-000090230000}"/>
    <cellStyle name="20% - Akzent5 2 10 5 3 2" xfId="9109" xr:uid="{00000000-0005-0000-0000-000091230000}"/>
    <cellStyle name="20% - Akzent5 2 10 5 4" xfId="9110" xr:uid="{00000000-0005-0000-0000-000092230000}"/>
    <cellStyle name="20% - Akzent5 2 10 6" xfId="9111" xr:uid="{00000000-0005-0000-0000-000093230000}"/>
    <cellStyle name="20% - Akzent5 2 10 6 2" xfId="9112" xr:uid="{00000000-0005-0000-0000-000094230000}"/>
    <cellStyle name="20% - Akzent5 2 10 7" xfId="9113" xr:uid="{00000000-0005-0000-0000-000095230000}"/>
    <cellStyle name="20% - Akzent5 2 10 7 2" xfId="9114" xr:uid="{00000000-0005-0000-0000-000096230000}"/>
    <cellStyle name="20% - Akzent5 2 10 8" xfId="9115" xr:uid="{00000000-0005-0000-0000-000097230000}"/>
    <cellStyle name="20% - Akzent5 2 2" xfId="9116" xr:uid="{00000000-0005-0000-0000-000098230000}"/>
    <cellStyle name="20% - Akzent5 2 2 2" xfId="9117" xr:uid="{00000000-0005-0000-0000-000099230000}"/>
    <cellStyle name="20% - Akzent5 2 2 2 2" xfId="9118" xr:uid="{00000000-0005-0000-0000-00009A230000}"/>
    <cellStyle name="20% - Akzent5 2 2 2 2 2" xfId="9119" xr:uid="{00000000-0005-0000-0000-00009B230000}"/>
    <cellStyle name="20% - Akzent5 2 2 2 2 2 2" xfId="9120" xr:uid="{00000000-0005-0000-0000-00009C230000}"/>
    <cellStyle name="20% - Akzent5 2 2 2 2 3" xfId="9121" xr:uid="{00000000-0005-0000-0000-00009D230000}"/>
    <cellStyle name="20% - Akzent5 2 2 2 2 3 2" xfId="9122" xr:uid="{00000000-0005-0000-0000-00009E230000}"/>
    <cellStyle name="20% - Akzent5 2 2 2 2 4" xfId="9123" xr:uid="{00000000-0005-0000-0000-00009F230000}"/>
    <cellStyle name="20% - Akzent5 2 2 2 3" xfId="9124" xr:uid="{00000000-0005-0000-0000-0000A0230000}"/>
    <cellStyle name="20% - Akzent5 2 2 2 3 2" xfId="9125" xr:uid="{00000000-0005-0000-0000-0000A1230000}"/>
    <cellStyle name="20% - Akzent5 2 2 2 3 2 2" xfId="9126" xr:uid="{00000000-0005-0000-0000-0000A2230000}"/>
    <cellStyle name="20% - Akzent5 2 2 2 3 3" xfId="9127" xr:uid="{00000000-0005-0000-0000-0000A3230000}"/>
    <cellStyle name="20% - Akzent5 2 2 2 3 3 2" xfId="9128" xr:uid="{00000000-0005-0000-0000-0000A4230000}"/>
    <cellStyle name="20% - Akzent5 2 2 2 3 4" xfId="9129" xr:uid="{00000000-0005-0000-0000-0000A5230000}"/>
    <cellStyle name="20% - Akzent5 2 2 2 4" xfId="9130" xr:uid="{00000000-0005-0000-0000-0000A6230000}"/>
    <cellStyle name="20% - Akzent5 2 2 2 4 2" xfId="9131" xr:uid="{00000000-0005-0000-0000-0000A7230000}"/>
    <cellStyle name="20% - Akzent5 2 2 2 4 2 2" xfId="9132" xr:uid="{00000000-0005-0000-0000-0000A8230000}"/>
    <cellStyle name="20% - Akzent5 2 2 2 4 3" xfId="9133" xr:uid="{00000000-0005-0000-0000-0000A9230000}"/>
    <cellStyle name="20% - Akzent5 2 2 2 4 3 2" xfId="9134" xr:uid="{00000000-0005-0000-0000-0000AA230000}"/>
    <cellStyle name="20% - Akzent5 2 2 2 4 4" xfId="9135" xr:uid="{00000000-0005-0000-0000-0000AB230000}"/>
    <cellStyle name="20% - Akzent5 2 2 2 5" xfId="9136" xr:uid="{00000000-0005-0000-0000-0000AC230000}"/>
    <cellStyle name="20% - Akzent5 2 2 2 5 2" xfId="9137" xr:uid="{00000000-0005-0000-0000-0000AD230000}"/>
    <cellStyle name="20% - Akzent5 2 2 2 6" xfId="9138" xr:uid="{00000000-0005-0000-0000-0000AE230000}"/>
    <cellStyle name="20% - Akzent5 2 2 2 6 2" xfId="9139" xr:uid="{00000000-0005-0000-0000-0000AF230000}"/>
    <cellStyle name="20% - Akzent5 2 2 2 7" xfId="9140" xr:uid="{00000000-0005-0000-0000-0000B0230000}"/>
    <cellStyle name="20% - Akzent5 2 2 3" xfId="9141" xr:uid="{00000000-0005-0000-0000-0000B1230000}"/>
    <cellStyle name="20% - Akzent5 2 2 3 2" xfId="9142" xr:uid="{00000000-0005-0000-0000-0000B2230000}"/>
    <cellStyle name="20% - Akzent5 2 2 3 2 2" xfId="9143" xr:uid="{00000000-0005-0000-0000-0000B3230000}"/>
    <cellStyle name="20% - Akzent5 2 2 3 3" xfId="9144" xr:uid="{00000000-0005-0000-0000-0000B4230000}"/>
    <cellStyle name="20% - Akzent5 2 2 3 3 2" xfId="9145" xr:uid="{00000000-0005-0000-0000-0000B5230000}"/>
    <cellStyle name="20% - Akzent5 2 2 3 4" xfId="9146" xr:uid="{00000000-0005-0000-0000-0000B6230000}"/>
    <cellStyle name="20% - Akzent5 2 2 4" xfId="9147" xr:uid="{00000000-0005-0000-0000-0000B7230000}"/>
    <cellStyle name="20% - Akzent5 2 2 4 2" xfId="9148" xr:uid="{00000000-0005-0000-0000-0000B8230000}"/>
    <cellStyle name="20% - Akzent5 2 2 4 2 2" xfId="9149" xr:uid="{00000000-0005-0000-0000-0000B9230000}"/>
    <cellStyle name="20% - Akzent5 2 2 4 3" xfId="9150" xr:uid="{00000000-0005-0000-0000-0000BA230000}"/>
    <cellStyle name="20% - Akzent5 2 2 4 3 2" xfId="9151" xr:uid="{00000000-0005-0000-0000-0000BB230000}"/>
    <cellStyle name="20% - Akzent5 2 2 4 4" xfId="9152" xr:uid="{00000000-0005-0000-0000-0000BC230000}"/>
    <cellStyle name="20% - Akzent5 2 2 5" xfId="9153" xr:uid="{00000000-0005-0000-0000-0000BD230000}"/>
    <cellStyle name="20% - Akzent5 2 2 5 2" xfId="9154" xr:uid="{00000000-0005-0000-0000-0000BE230000}"/>
    <cellStyle name="20% - Akzent5 2 2 5 2 2" xfId="9155" xr:uid="{00000000-0005-0000-0000-0000BF230000}"/>
    <cellStyle name="20% - Akzent5 2 2 5 3" xfId="9156" xr:uid="{00000000-0005-0000-0000-0000C0230000}"/>
    <cellStyle name="20% - Akzent5 2 2 5 3 2" xfId="9157" xr:uid="{00000000-0005-0000-0000-0000C1230000}"/>
    <cellStyle name="20% - Akzent5 2 2 5 4" xfId="9158" xr:uid="{00000000-0005-0000-0000-0000C2230000}"/>
    <cellStyle name="20% - Akzent5 2 2 6" xfId="9159" xr:uid="{00000000-0005-0000-0000-0000C3230000}"/>
    <cellStyle name="20% - Akzent5 2 2 6 2" xfId="9160" xr:uid="{00000000-0005-0000-0000-0000C4230000}"/>
    <cellStyle name="20% - Akzent5 2 2 7" xfId="9161" xr:uid="{00000000-0005-0000-0000-0000C5230000}"/>
    <cellStyle name="20% - Akzent5 2 2 7 2" xfId="9162" xr:uid="{00000000-0005-0000-0000-0000C6230000}"/>
    <cellStyle name="20% - Akzent5 2 2 8" xfId="9163" xr:uid="{00000000-0005-0000-0000-0000C7230000}"/>
    <cellStyle name="20% - Akzent5 2 3" xfId="9164" xr:uid="{00000000-0005-0000-0000-0000C8230000}"/>
    <cellStyle name="20% - Akzent5 2 3 2" xfId="9165" xr:uid="{00000000-0005-0000-0000-0000C9230000}"/>
    <cellStyle name="20% - Akzent5 2 3 2 2" xfId="9166" xr:uid="{00000000-0005-0000-0000-0000CA230000}"/>
    <cellStyle name="20% - Akzent5 2 3 2 2 2" xfId="9167" xr:uid="{00000000-0005-0000-0000-0000CB230000}"/>
    <cellStyle name="20% - Akzent5 2 3 2 2 2 2" xfId="9168" xr:uid="{00000000-0005-0000-0000-0000CC230000}"/>
    <cellStyle name="20% - Akzent5 2 3 2 2 3" xfId="9169" xr:uid="{00000000-0005-0000-0000-0000CD230000}"/>
    <cellStyle name="20% - Akzent5 2 3 2 2 3 2" xfId="9170" xr:uid="{00000000-0005-0000-0000-0000CE230000}"/>
    <cellStyle name="20% - Akzent5 2 3 2 2 4" xfId="9171" xr:uid="{00000000-0005-0000-0000-0000CF230000}"/>
    <cellStyle name="20% - Akzent5 2 3 2 3" xfId="9172" xr:uid="{00000000-0005-0000-0000-0000D0230000}"/>
    <cellStyle name="20% - Akzent5 2 3 2 3 2" xfId="9173" xr:uid="{00000000-0005-0000-0000-0000D1230000}"/>
    <cellStyle name="20% - Akzent5 2 3 2 3 2 2" xfId="9174" xr:uid="{00000000-0005-0000-0000-0000D2230000}"/>
    <cellStyle name="20% - Akzent5 2 3 2 3 3" xfId="9175" xr:uid="{00000000-0005-0000-0000-0000D3230000}"/>
    <cellStyle name="20% - Akzent5 2 3 2 3 3 2" xfId="9176" xr:uid="{00000000-0005-0000-0000-0000D4230000}"/>
    <cellStyle name="20% - Akzent5 2 3 2 3 4" xfId="9177" xr:uid="{00000000-0005-0000-0000-0000D5230000}"/>
    <cellStyle name="20% - Akzent5 2 3 2 4" xfId="9178" xr:uid="{00000000-0005-0000-0000-0000D6230000}"/>
    <cellStyle name="20% - Akzent5 2 3 2 4 2" xfId="9179" xr:uid="{00000000-0005-0000-0000-0000D7230000}"/>
    <cellStyle name="20% - Akzent5 2 3 2 4 2 2" xfId="9180" xr:uid="{00000000-0005-0000-0000-0000D8230000}"/>
    <cellStyle name="20% - Akzent5 2 3 2 4 3" xfId="9181" xr:uid="{00000000-0005-0000-0000-0000D9230000}"/>
    <cellStyle name="20% - Akzent5 2 3 2 4 3 2" xfId="9182" xr:uid="{00000000-0005-0000-0000-0000DA230000}"/>
    <cellStyle name="20% - Akzent5 2 3 2 4 4" xfId="9183" xr:uid="{00000000-0005-0000-0000-0000DB230000}"/>
    <cellStyle name="20% - Akzent5 2 3 2 5" xfId="9184" xr:uid="{00000000-0005-0000-0000-0000DC230000}"/>
    <cellStyle name="20% - Akzent5 2 3 2 5 2" xfId="9185" xr:uid="{00000000-0005-0000-0000-0000DD230000}"/>
    <cellStyle name="20% - Akzent5 2 3 2 6" xfId="9186" xr:uid="{00000000-0005-0000-0000-0000DE230000}"/>
    <cellStyle name="20% - Akzent5 2 3 2 6 2" xfId="9187" xr:uid="{00000000-0005-0000-0000-0000DF230000}"/>
    <cellStyle name="20% - Akzent5 2 3 2 7" xfId="9188" xr:uid="{00000000-0005-0000-0000-0000E0230000}"/>
    <cellStyle name="20% - Akzent5 2 3 3" xfId="9189" xr:uid="{00000000-0005-0000-0000-0000E1230000}"/>
    <cellStyle name="20% - Akzent5 2 3 3 2" xfId="9190" xr:uid="{00000000-0005-0000-0000-0000E2230000}"/>
    <cellStyle name="20% - Akzent5 2 3 3 2 2" xfId="9191" xr:uid="{00000000-0005-0000-0000-0000E3230000}"/>
    <cellStyle name="20% - Akzent5 2 3 3 3" xfId="9192" xr:uid="{00000000-0005-0000-0000-0000E4230000}"/>
    <cellStyle name="20% - Akzent5 2 3 3 3 2" xfId="9193" xr:uid="{00000000-0005-0000-0000-0000E5230000}"/>
    <cellStyle name="20% - Akzent5 2 3 3 4" xfId="9194" xr:uid="{00000000-0005-0000-0000-0000E6230000}"/>
    <cellStyle name="20% - Akzent5 2 3 4" xfId="9195" xr:uid="{00000000-0005-0000-0000-0000E7230000}"/>
    <cellStyle name="20% - Akzent5 2 3 4 2" xfId="9196" xr:uid="{00000000-0005-0000-0000-0000E8230000}"/>
    <cellStyle name="20% - Akzent5 2 3 4 2 2" xfId="9197" xr:uid="{00000000-0005-0000-0000-0000E9230000}"/>
    <cellStyle name="20% - Akzent5 2 3 4 3" xfId="9198" xr:uid="{00000000-0005-0000-0000-0000EA230000}"/>
    <cellStyle name="20% - Akzent5 2 3 4 3 2" xfId="9199" xr:uid="{00000000-0005-0000-0000-0000EB230000}"/>
    <cellStyle name="20% - Akzent5 2 3 4 4" xfId="9200" xr:uid="{00000000-0005-0000-0000-0000EC230000}"/>
    <cellStyle name="20% - Akzent5 2 3 5" xfId="9201" xr:uid="{00000000-0005-0000-0000-0000ED230000}"/>
    <cellStyle name="20% - Akzent5 2 3 5 2" xfId="9202" xr:uid="{00000000-0005-0000-0000-0000EE230000}"/>
    <cellStyle name="20% - Akzent5 2 3 5 2 2" xfId="9203" xr:uid="{00000000-0005-0000-0000-0000EF230000}"/>
    <cellStyle name="20% - Akzent5 2 3 5 3" xfId="9204" xr:uid="{00000000-0005-0000-0000-0000F0230000}"/>
    <cellStyle name="20% - Akzent5 2 3 5 3 2" xfId="9205" xr:uid="{00000000-0005-0000-0000-0000F1230000}"/>
    <cellStyle name="20% - Akzent5 2 3 5 4" xfId="9206" xr:uid="{00000000-0005-0000-0000-0000F2230000}"/>
    <cellStyle name="20% - Akzent5 2 3 6" xfId="9207" xr:uid="{00000000-0005-0000-0000-0000F3230000}"/>
    <cellStyle name="20% - Akzent5 2 3 6 2" xfId="9208" xr:uid="{00000000-0005-0000-0000-0000F4230000}"/>
    <cellStyle name="20% - Akzent5 2 3 7" xfId="9209" xr:uid="{00000000-0005-0000-0000-0000F5230000}"/>
    <cellStyle name="20% - Akzent5 2 3 7 2" xfId="9210" xr:uid="{00000000-0005-0000-0000-0000F6230000}"/>
    <cellStyle name="20% - Akzent5 2 3 8" xfId="9211" xr:uid="{00000000-0005-0000-0000-0000F7230000}"/>
    <cellStyle name="20% - Akzent5 2 4" xfId="9212" xr:uid="{00000000-0005-0000-0000-0000F8230000}"/>
    <cellStyle name="20% - Akzent5 2 4 2" xfId="9213" xr:uid="{00000000-0005-0000-0000-0000F9230000}"/>
    <cellStyle name="20% - Akzent5 2 4 2 2" xfId="9214" xr:uid="{00000000-0005-0000-0000-0000FA230000}"/>
    <cellStyle name="20% - Akzent5 2 4 2 2 2" xfId="9215" xr:uid="{00000000-0005-0000-0000-0000FB230000}"/>
    <cellStyle name="20% - Akzent5 2 4 2 2 2 2" xfId="9216" xr:uid="{00000000-0005-0000-0000-0000FC230000}"/>
    <cellStyle name="20% - Akzent5 2 4 2 2 3" xfId="9217" xr:uid="{00000000-0005-0000-0000-0000FD230000}"/>
    <cellStyle name="20% - Akzent5 2 4 2 2 3 2" xfId="9218" xr:uid="{00000000-0005-0000-0000-0000FE230000}"/>
    <cellStyle name="20% - Akzent5 2 4 2 2 4" xfId="9219" xr:uid="{00000000-0005-0000-0000-0000FF230000}"/>
    <cellStyle name="20% - Akzent5 2 4 2 3" xfId="9220" xr:uid="{00000000-0005-0000-0000-000000240000}"/>
    <cellStyle name="20% - Akzent5 2 4 2 3 2" xfId="9221" xr:uid="{00000000-0005-0000-0000-000001240000}"/>
    <cellStyle name="20% - Akzent5 2 4 2 3 2 2" xfId="9222" xr:uid="{00000000-0005-0000-0000-000002240000}"/>
    <cellStyle name="20% - Akzent5 2 4 2 3 3" xfId="9223" xr:uid="{00000000-0005-0000-0000-000003240000}"/>
    <cellStyle name="20% - Akzent5 2 4 2 3 3 2" xfId="9224" xr:uid="{00000000-0005-0000-0000-000004240000}"/>
    <cellStyle name="20% - Akzent5 2 4 2 3 4" xfId="9225" xr:uid="{00000000-0005-0000-0000-000005240000}"/>
    <cellStyle name="20% - Akzent5 2 4 2 4" xfId="9226" xr:uid="{00000000-0005-0000-0000-000006240000}"/>
    <cellStyle name="20% - Akzent5 2 4 2 4 2" xfId="9227" xr:uid="{00000000-0005-0000-0000-000007240000}"/>
    <cellStyle name="20% - Akzent5 2 4 2 4 2 2" xfId="9228" xr:uid="{00000000-0005-0000-0000-000008240000}"/>
    <cellStyle name="20% - Akzent5 2 4 2 4 3" xfId="9229" xr:uid="{00000000-0005-0000-0000-000009240000}"/>
    <cellStyle name="20% - Akzent5 2 4 2 4 3 2" xfId="9230" xr:uid="{00000000-0005-0000-0000-00000A240000}"/>
    <cellStyle name="20% - Akzent5 2 4 2 4 4" xfId="9231" xr:uid="{00000000-0005-0000-0000-00000B240000}"/>
    <cellStyle name="20% - Akzent5 2 4 2 5" xfId="9232" xr:uid="{00000000-0005-0000-0000-00000C240000}"/>
    <cellStyle name="20% - Akzent5 2 4 2 5 2" xfId="9233" xr:uid="{00000000-0005-0000-0000-00000D240000}"/>
    <cellStyle name="20% - Akzent5 2 4 2 6" xfId="9234" xr:uid="{00000000-0005-0000-0000-00000E240000}"/>
    <cellStyle name="20% - Akzent5 2 4 2 6 2" xfId="9235" xr:uid="{00000000-0005-0000-0000-00000F240000}"/>
    <cellStyle name="20% - Akzent5 2 4 2 7" xfId="9236" xr:uid="{00000000-0005-0000-0000-000010240000}"/>
    <cellStyle name="20% - Akzent5 2 4 3" xfId="9237" xr:uid="{00000000-0005-0000-0000-000011240000}"/>
    <cellStyle name="20% - Akzent5 2 4 3 2" xfId="9238" xr:uid="{00000000-0005-0000-0000-000012240000}"/>
    <cellStyle name="20% - Akzent5 2 4 3 2 2" xfId="9239" xr:uid="{00000000-0005-0000-0000-000013240000}"/>
    <cellStyle name="20% - Akzent5 2 4 3 3" xfId="9240" xr:uid="{00000000-0005-0000-0000-000014240000}"/>
    <cellStyle name="20% - Akzent5 2 4 3 3 2" xfId="9241" xr:uid="{00000000-0005-0000-0000-000015240000}"/>
    <cellStyle name="20% - Akzent5 2 4 3 4" xfId="9242" xr:uid="{00000000-0005-0000-0000-000016240000}"/>
    <cellStyle name="20% - Akzent5 2 4 4" xfId="9243" xr:uid="{00000000-0005-0000-0000-000017240000}"/>
    <cellStyle name="20% - Akzent5 2 4 4 2" xfId="9244" xr:uid="{00000000-0005-0000-0000-000018240000}"/>
    <cellStyle name="20% - Akzent5 2 4 4 2 2" xfId="9245" xr:uid="{00000000-0005-0000-0000-000019240000}"/>
    <cellStyle name="20% - Akzent5 2 4 4 3" xfId="9246" xr:uid="{00000000-0005-0000-0000-00001A240000}"/>
    <cellStyle name="20% - Akzent5 2 4 4 3 2" xfId="9247" xr:uid="{00000000-0005-0000-0000-00001B240000}"/>
    <cellStyle name="20% - Akzent5 2 4 4 4" xfId="9248" xr:uid="{00000000-0005-0000-0000-00001C240000}"/>
    <cellStyle name="20% - Akzent5 2 4 5" xfId="9249" xr:uid="{00000000-0005-0000-0000-00001D240000}"/>
    <cellStyle name="20% - Akzent5 2 4 5 2" xfId="9250" xr:uid="{00000000-0005-0000-0000-00001E240000}"/>
    <cellStyle name="20% - Akzent5 2 4 5 2 2" xfId="9251" xr:uid="{00000000-0005-0000-0000-00001F240000}"/>
    <cellStyle name="20% - Akzent5 2 4 5 3" xfId="9252" xr:uid="{00000000-0005-0000-0000-000020240000}"/>
    <cellStyle name="20% - Akzent5 2 4 5 3 2" xfId="9253" xr:uid="{00000000-0005-0000-0000-000021240000}"/>
    <cellStyle name="20% - Akzent5 2 4 5 4" xfId="9254" xr:uid="{00000000-0005-0000-0000-000022240000}"/>
    <cellStyle name="20% - Akzent5 2 4 6" xfId="9255" xr:uid="{00000000-0005-0000-0000-000023240000}"/>
    <cellStyle name="20% - Akzent5 2 4 6 2" xfId="9256" xr:uid="{00000000-0005-0000-0000-000024240000}"/>
    <cellStyle name="20% - Akzent5 2 4 7" xfId="9257" xr:uid="{00000000-0005-0000-0000-000025240000}"/>
    <cellStyle name="20% - Akzent5 2 4 7 2" xfId="9258" xr:uid="{00000000-0005-0000-0000-000026240000}"/>
    <cellStyle name="20% - Akzent5 2 4 8" xfId="9259" xr:uid="{00000000-0005-0000-0000-000027240000}"/>
    <cellStyle name="20% - Akzent5 2 5" xfId="9260" xr:uid="{00000000-0005-0000-0000-000028240000}"/>
    <cellStyle name="20% - Akzent5 2 5 2" xfId="9261" xr:uid="{00000000-0005-0000-0000-000029240000}"/>
    <cellStyle name="20% - Akzent5 2 5 2 2" xfId="9262" xr:uid="{00000000-0005-0000-0000-00002A240000}"/>
    <cellStyle name="20% - Akzent5 2 5 2 2 2" xfId="9263" xr:uid="{00000000-0005-0000-0000-00002B240000}"/>
    <cellStyle name="20% - Akzent5 2 5 2 2 2 2" xfId="9264" xr:uid="{00000000-0005-0000-0000-00002C240000}"/>
    <cellStyle name="20% - Akzent5 2 5 2 2 3" xfId="9265" xr:uid="{00000000-0005-0000-0000-00002D240000}"/>
    <cellStyle name="20% - Akzent5 2 5 2 2 3 2" xfId="9266" xr:uid="{00000000-0005-0000-0000-00002E240000}"/>
    <cellStyle name="20% - Akzent5 2 5 2 2 4" xfId="9267" xr:uid="{00000000-0005-0000-0000-00002F240000}"/>
    <cellStyle name="20% - Akzent5 2 5 2 3" xfId="9268" xr:uid="{00000000-0005-0000-0000-000030240000}"/>
    <cellStyle name="20% - Akzent5 2 5 2 3 2" xfId="9269" xr:uid="{00000000-0005-0000-0000-000031240000}"/>
    <cellStyle name="20% - Akzent5 2 5 2 3 2 2" xfId="9270" xr:uid="{00000000-0005-0000-0000-000032240000}"/>
    <cellStyle name="20% - Akzent5 2 5 2 3 3" xfId="9271" xr:uid="{00000000-0005-0000-0000-000033240000}"/>
    <cellStyle name="20% - Akzent5 2 5 2 3 3 2" xfId="9272" xr:uid="{00000000-0005-0000-0000-000034240000}"/>
    <cellStyle name="20% - Akzent5 2 5 2 3 4" xfId="9273" xr:uid="{00000000-0005-0000-0000-000035240000}"/>
    <cellStyle name="20% - Akzent5 2 5 2 4" xfId="9274" xr:uid="{00000000-0005-0000-0000-000036240000}"/>
    <cellStyle name="20% - Akzent5 2 5 2 4 2" xfId="9275" xr:uid="{00000000-0005-0000-0000-000037240000}"/>
    <cellStyle name="20% - Akzent5 2 5 2 4 2 2" xfId="9276" xr:uid="{00000000-0005-0000-0000-000038240000}"/>
    <cellStyle name="20% - Akzent5 2 5 2 4 3" xfId="9277" xr:uid="{00000000-0005-0000-0000-000039240000}"/>
    <cellStyle name="20% - Akzent5 2 5 2 4 3 2" xfId="9278" xr:uid="{00000000-0005-0000-0000-00003A240000}"/>
    <cellStyle name="20% - Akzent5 2 5 2 4 4" xfId="9279" xr:uid="{00000000-0005-0000-0000-00003B240000}"/>
    <cellStyle name="20% - Akzent5 2 5 2 5" xfId="9280" xr:uid="{00000000-0005-0000-0000-00003C240000}"/>
    <cellStyle name="20% - Akzent5 2 5 2 5 2" xfId="9281" xr:uid="{00000000-0005-0000-0000-00003D240000}"/>
    <cellStyle name="20% - Akzent5 2 5 2 6" xfId="9282" xr:uid="{00000000-0005-0000-0000-00003E240000}"/>
    <cellStyle name="20% - Akzent5 2 5 2 6 2" xfId="9283" xr:uid="{00000000-0005-0000-0000-00003F240000}"/>
    <cellStyle name="20% - Akzent5 2 5 2 7" xfId="9284" xr:uid="{00000000-0005-0000-0000-000040240000}"/>
    <cellStyle name="20% - Akzent5 2 5 3" xfId="9285" xr:uid="{00000000-0005-0000-0000-000041240000}"/>
    <cellStyle name="20% - Akzent5 2 5 3 2" xfId="9286" xr:uid="{00000000-0005-0000-0000-000042240000}"/>
    <cellStyle name="20% - Akzent5 2 5 3 2 2" xfId="9287" xr:uid="{00000000-0005-0000-0000-000043240000}"/>
    <cellStyle name="20% - Akzent5 2 5 3 3" xfId="9288" xr:uid="{00000000-0005-0000-0000-000044240000}"/>
    <cellStyle name="20% - Akzent5 2 5 3 3 2" xfId="9289" xr:uid="{00000000-0005-0000-0000-000045240000}"/>
    <cellStyle name="20% - Akzent5 2 5 3 4" xfId="9290" xr:uid="{00000000-0005-0000-0000-000046240000}"/>
    <cellStyle name="20% - Akzent5 2 5 4" xfId="9291" xr:uid="{00000000-0005-0000-0000-000047240000}"/>
    <cellStyle name="20% - Akzent5 2 5 4 2" xfId="9292" xr:uid="{00000000-0005-0000-0000-000048240000}"/>
    <cellStyle name="20% - Akzent5 2 5 4 2 2" xfId="9293" xr:uid="{00000000-0005-0000-0000-000049240000}"/>
    <cellStyle name="20% - Akzent5 2 5 4 3" xfId="9294" xr:uid="{00000000-0005-0000-0000-00004A240000}"/>
    <cellStyle name="20% - Akzent5 2 5 4 3 2" xfId="9295" xr:uid="{00000000-0005-0000-0000-00004B240000}"/>
    <cellStyle name="20% - Akzent5 2 5 4 4" xfId="9296" xr:uid="{00000000-0005-0000-0000-00004C240000}"/>
    <cellStyle name="20% - Akzent5 2 5 5" xfId="9297" xr:uid="{00000000-0005-0000-0000-00004D240000}"/>
    <cellStyle name="20% - Akzent5 2 5 5 2" xfId="9298" xr:uid="{00000000-0005-0000-0000-00004E240000}"/>
    <cellStyle name="20% - Akzent5 2 5 5 2 2" xfId="9299" xr:uid="{00000000-0005-0000-0000-00004F240000}"/>
    <cellStyle name="20% - Akzent5 2 5 5 3" xfId="9300" xr:uid="{00000000-0005-0000-0000-000050240000}"/>
    <cellStyle name="20% - Akzent5 2 5 5 3 2" xfId="9301" xr:uid="{00000000-0005-0000-0000-000051240000}"/>
    <cellStyle name="20% - Akzent5 2 5 5 4" xfId="9302" xr:uid="{00000000-0005-0000-0000-000052240000}"/>
    <cellStyle name="20% - Akzent5 2 5 6" xfId="9303" xr:uid="{00000000-0005-0000-0000-000053240000}"/>
    <cellStyle name="20% - Akzent5 2 5 6 2" xfId="9304" xr:uid="{00000000-0005-0000-0000-000054240000}"/>
    <cellStyle name="20% - Akzent5 2 5 7" xfId="9305" xr:uid="{00000000-0005-0000-0000-000055240000}"/>
    <cellStyle name="20% - Akzent5 2 5 7 2" xfId="9306" xr:uid="{00000000-0005-0000-0000-000056240000}"/>
    <cellStyle name="20% - Akzent5 2 5 8" xfId="9307" xr:uid="{00000000-0005-0000-0000-000057240000}"/>
    <cellStyle name="20% - Akzent5 2 6" xfId="9308" xr:uid="{00000000-0005-0000-0000-000058240000}"/>
    <cellStyle name="20% - Akzent5 2 6 2" xfId="9309" xr:uid="{00000000-0005-0000-0000-000059240000}"/>
    <cellStyle name="20% - Akzent5 2 6 2 2" xfId="9310" xr:uid="{00000000-0005-0000-0000-00005A240000}"/>
    <cellStyle name="20% - Akzent5 2 6 2 2 2" xfId="9311" xr:uid="{00000000-0005-0000-0000-00005B240000}"/>
    <cellStyle name="20% - Akzent5 2 6 2 2 2 2" xfId="9312" xr:uid="{00000000-0005-0000-0000-00005C240000}"/>
    <cellStyle name="20% - Akzent5 2 6 2 2 3" xfId="9313" xr:uid="{00000000-0005-0000-0000-00005D240000}"/>
    <cellStyle name="20% - Akzent5 2 6 2 2 3 2" xfId="9314" xr:uid="{00000000-0005-0000-0000-00005E240000}"/>
    <cellStyle name="20% - Akzent5 2 6 2 2 4" xfId="9315" xr:uid="{00000000-0005-0000-0000-00005F240000}"/>
    <cellStyle name="20% - Akzent5 2 6 2 3" xfId="9316" xr:uid="{00000000-0005-0000-0000-000060240000}"/>
    <cellStyle name="20% - Akzent5 2 6 2 3 2" xfId="9317" xr:uid="{00000000-0005-0000-0000-000061240000}"/>
    <cellStyle name="20% - Akzent5 2 6 2 3 2 2" xfId="9318" xr:uid="{00000000-0005-0000-0000-000062240000}"/>
    <cellStyle name="20% - Akzent5 2 6 2 3 3" xfId="9319" xr:uid="{00000000-0005-0000-0000-000063240000}"/>
    <cellStyle name="20% - Akzent5 2 6 2 3 3 2" xfId="9320" xr:uid="{00000000-0005-0000-0000-000064240000}"/>
    <cellStyle name="20% - Akzent5 2 6 2 3 4" xfId="9321" xr:uid="{00000000-0005-0000-0000-000065240000}"/>
    <cellStyle name="20% - Akzent5 2 6 2 4" xfId="9322" xr:uid="{00000000-0005-0000-0000-000066240000}"/>
    <cellStyle name="20% - Akzent5 2 6 2 4 2" xfId="9323" xr:uid="{00000000-0005-0000-0000-000067240000}"/>
    <cellStyle name="20% - Akzent5 2 6 2 4 2 2" xfId="9324" xr:uid="{00000000-0005-0000-0000-000068240000}"/>
    <cellStyle name="20% - Akzent5 2 6 2 4 3" xfId="9325" xr:uid="{00000000-0005-0000-0000-000069240000}"/>
    <cellStyle name="20% - Akzent5 2 6 2 4 3 2" xfId="9326" xr:uid="{00000000-0005-0000-0000-00006A240000}"/>
    <cellStyle name="20% - Akzent5 2 6 2 4 4" xfId="9327" xr:uid="{00000000-0005-0000-0000-00006B240000}"/>
    <cellStyle name="20% - Akzent5 2 6 2 5" xfId="9328" xr:uid="{00000000-0005-0000-0000-00006C240000}"/>
    <cellStyle name="20% - Akzent5 2 6 2 5 2" xfId="9329" xr:uid="{00000000-0005-0000-0000-00006D240000}"/>
    <cellStyle name="20% - Akzent5 2 6 2 6" xfId="9330" xr:uid="{00000000-0005-0000-0000-00006E240000}"/>
    <cellStyle name="20% - Akzent5 2 6 2 6 2" xfId="9331" xr:uid="{00000000-0005-0000-0000-00006F240000}"/>
    <cellStyle name="20% - Akzent5 2 6 2 7" xfId="9332" xr:uid="{00000000-0005-0000-0000-000070240000}"/>
    <cellStyle name="20% - Akzent5 2 6 3" xfId="9333" xr:uid="{00000000-0005-0000-0000-000071240000}"/>
    <cellStyle name="20% - Akzent5 2 6 3 2" xfId="9334" xr:uid="{00000000-0005-0000-0000-000072240000}"/>
    <cellStyle name="20% - Akzent5 2 6 3 2 2" xfId="9335" xr:uid="{00000000-0005-0000-0000-000073240000}"/>
    <cellStyle name="20% - Akzent5 2 6 3 3" xfId="9336" xr:uid="{00000000-0005-0000-0000-000074240000}"/>
    <cellStyle name="20% - Akzent5 2 6 3 3 2" xfId="9337" xr:uid="{00000000-0005-0000-0000-000075240000}"/>
    <cellStyle name="20% - Akzent5 2 6 3 4" xfId="9338" xr:uid="{00000000-0005-0000-0000-000076240000}"/>
    <cellStyle name="20% - Akzent5 2 6 4" xfId="9339" xr:uid="{00000000-0005-0000-0000-000077240000}"/>
    <cellStyle name="20% - Akzent5 2 6 4 2" xfId="9340" xr:uid="{00000000-0005-0000-0000-000078240000}"/>
    <cellStyle name="20% - Akzent5 2 6 4 2 2" xfId="9341" xr:uid="{00000000-0005-0000-0000-000079240000}"/>
    <cellStyle name="20% - Akzent5 2 6 4 3" xfId="9342" xr:uid="{00000000-0005-0000-0000-00007A240000}"/>
    <cellStyle name="20% - Akzent5 2 6 4 3 2" xfId="9343" xr:uid="{00000000-0005-0000-0000-00007B240000}"/>
    <cellStyle name="20% - Akzent5 2 6 4 4" xfId="9344" xr:uid="{00000000-0005-0000-0000-00007C240000}"/>
    <cellStyle name="20% - Akzent5 2 6 5" xfId="9345" xr:uid="{00000000-0005-0000-0000-00007D240000}"/>
    <cellStyle name="20% - Akzent5 2 6 5 2" xfId="9346" xr:uid="{00000000-0005-0000-0000-00007E240000}"/>
    <cellStyle name="20% - Akzent5 2 6 5 2 2" xfId="9347" xr:uid="{00000000-0005-0000-0000-00007F240000}"/>
    <cellStyle name="20% - Akzent5 2 6 5 3" xfId="9348" xr:uid="{00000000-0005-0000-0000-000080240000}"/>
    <cellStyle name="20% - Akzent5 2 6 5 3 2" xfId="9349" xr:uid="{00000000-0005-0000-0000-000081240000}"/>
    <cellStyle name="20% - Akzent5 2 6 5 4" xfId="9350" xr:uid="{00000000-0005-0000-0000-000082240000}"/>
    <cellStyle name="20% - Akzent5 2 6 6" xfId="9351" xr:uid="{00000000-0005-0000-0000-000083240000}"/>
    <cellStyle name="20% - Akzent5 2 6 6 2" xfId="9352" xr:uid="{00000000-0005-0000-0000-000084240000}"/>
    <cellStyle name="20% - Akzent5 2 6 7" xfId="9353" xr:uid="{00000000-0005-0000-0000-000085240000}"/>
    <cellStyle name="20% - Akzent5 2 6 7 2" xfId="9354" xr:uid="{00000000-0005-0000-0000-000086240000}"/>
    <cellStyle name="20% - Akzent5 2 6 8" xfId="9355" xr:uid="{00000000-0005-0000-0000-000087240000}"/>
    <cellStyle name="20% - Akzent5 2 7" xfId="9356" xr:uid="{00000000-0005-0000-0000-000088240000}"/>
    <cellStyle name="20% - Akzent5 2 7 2" xfId="9357" xr:uid="{00000000-0005-0000-0000-000089240000}"/>
    <cellStyle name="20% - Akzent5 2 7 2 2" xfId="9358" xr:uid="{00000000-0005-0000-0000-00008A240000}"/>
    <cellStyle name="20% - Akzent5 2 7 2 2 2" xfId="9359" xr:uid="{00000000-0005-0000-0000-00008B240000}"/>
    <cellStyle name="20% - Akzent5 2 7 2 2 2 2" xfId="9360" xr:uid="{00000000-0005-0000-0000-00008C240000}"/>
    <cellStyle name="20% - Akzent5 2 7 2 2 3" xfId="9361" xr:uid="{00000000-0005-0000-0000-00008D240000}"/>
    <cellStyle name="20% - Akzent5 2 7 2 2 3 2" xfId="9362" xr:uid="{00000000-0005-0000-0000-00008E240000}"/>
    <cellStyle name="20% - Akzent5 2 7 2 2 4" xfId="9363" xr:uid="{00000000-0005-0000-0000-00008F240000}"/>
    <cellStyle name="20% - Akzent5 2 7 2 3" xfId="9364" xr:uid="{00000000-0005-0000-0000-000090240000}"/>
    <cellStyle name="20% - Akzent5 2 7 2 3 2" xfId="9365" xr:uid="{00000000-0005-0000-0000-000091240000}"/>
    <cellStyle name="20% - Akzent5 2 7 2 3 2 2" xfId="9366" xr:uid="{00000000-0005-0000-0000-000092240000}"/>
    <cellStyle name="20% - Akzent5 2 7 2 3 3" xfId="9367" xr:uid="{00000000-0005-0000-0000-000093240000}"/>
    <cellStyle name="20% - Akzent5 2 7 2 3 3 2" xfId="9368" xr:uid="{00000000-0005-0000-0000-000094240000}"/>
    <cellStyle name="20% - Akzent5 2 7 2 3 4" xfId="9369" xr:uid="{00000000-0005-0000-0000-000095240000}"/>
    <cellStyle name="20% - Akzent5 2 7 2 4" xfId="9370" xr:uid="{00000000-0005-0000-0000-000096240000}"/>
    <cellStyle name="20% - Akzent5 2 7 2 4 2" xfId="9371" xr:uid="{00000000-0005-0000-0000-000097240000}"/>
    <cellStyle name="20% - Akzent5 2 7 2 4 2 2" xfId="9372" xr:uid="{00000000-0005-0000-0000-000098240000}"/>
    <cellStyle name="20% - Akzent5 2 7 2 4 3" xfId="9373" xr:uid="{00000000-0005-0000-0000-000099240000}"/>
    <cellStyle name="20% - Akzent5 2 7 2 4 3 2" xfId="9374" xr:uid="{00000000-0005-0000-0000-00009A240000}"/>
    <cellStyle name="20% - Akzent5 2 7 2 4 4" xfId="9375" xr:uid="{00000000-0005-0000-0000-00009B240000}"/>
    <cellStyle name="20% - Akzent5 2 7 2 5" xfId="9376" xr:uid="{00000000-0005-0000-0000-00009C240000}"/>
    <cellStyle name="20% - Akzent5 2 7 2 5 2" xfId="9377" xr:uid="{00000000-0005-0000-0000-00009D240000}"/>
    <cellStyle name="20% - Akzent5 2 7 2 6" xfId="9378" xr:uid="{00000000-0005-0000-0000-00009E240000}"/>
    <cellStyle name="20% - Akzent5 2 7 2 6 2" xfId="9379" xr:uid="{00000000-0005-0000-0000-00009F240000}"/>
    <cellStyle name="20% - Akzent5 2 7 2 7" xfId="9380" xr:uid="{00000000-0005-0000-0000-0000A0240000}"/>
    <cellStyle name="20% - Akzent5 2 7 3" xfId="9381" xr:uid="{00000000-0005-0000-0000-0000A1240000}"/>
    <cellStyle name="20% - Akzent5 2 7 3 2" xfId="9382" xr:uid="{00000000-0005-0000-0000-0000A2240000}"/>
    <cellStyle name="20% - Akzent5 2 7 3 2 2" xfId="9383" xr:uid="{00000000-0005-0000-0000-0000A3240000}"/>
    <cellStyle name="20% - Akzent5 2 7 3 3" xfId="9384" xr:uid="{00000000-0005-0000-0000-0000A4240000}"/>
    <cellStyle name="20% - Akzent5 2 7 3 3 2" xfId="9385" xr:uid="{00000000-0005-0000-0000-0000A5240000}"/>
    <cellStyle name="20% - Akzent5 2 7 3 4" xfId="9386" xr:uid="{00000000-0005-0000-0000-0000A6240000}"/>
    <cellStyle name="20% - Akzent5 2 7 4" xfId="9387" xr:uid="{00000000-0005-0000-0000-0000A7240000}"/>
    <cellStyle name="20% - Akzent5 2 7 4 2" xfId="9388" xr:uid="{00000000-0005-0000-0000-0000A8240000}"/>
    <cellStyle name="20% - Akzent5 2 7 4 2 2" xfId="9389" xr:uid="{00000000-0005-0000-0000-0000A9240000}"/>
    <cellStyle name="20% - Akzent5 2 7 4 3" xfId="9390" xr:uid="{00000000-0005-0000-0000-0000AA240000}"/>
    <cellStyle name="20% - Akzent5 2 7 4 3 2" xfId="9391" xr:uid="{00000000-0005-0000-0000-0000AB240000}"/>
    <cellStyle name="20% - Akzent5 2 7 4 4" xfId="9392" xr:uid="{00000000-0005-0000-0000-0000AC240000}"/>
    <cellStyle name="20% - Akzent5 2 7 5" xfId="9393" xr:uid="{00000000-0005-0000-0000-0000AD240000}"/>
    <cellStyle name="20% - Akzent5 2 7 5 2" xfId="9394" xr:uid="{00000000-0005-0000-0000-0000AE240000}"/>
    <cellStyle name="20% - Akzent5 2 7 5 2 2" xfId="9395" xr:uid="{00000000-0005-0000-0000-0000AF240000}"/>
    <cellStyle name="20% - Akzent5 2 7 5 3" xfId="9396" xr:uid="{00000000-0005-0000-0000-0000B0240000}"/>
    <cellStyle name="20% - Akzent5 2 7 5 3 2" xfId="9397" xr:uid="{00000000-0005-0000-0000-0000B1240000}"/>
    <cellStyle name="20% - Akzent5 2 7 5 4" xfId="9398" xr:uid="{00000000-0005-0000-0000-0000B2240000}"/>
    <cellStyle name="20% - Akzent5 2 7 6" xfId="9399" xr:uid="{00000000-0005-0000-0000-0000B3240000}"/>
    <cellStyle name="20% - Akzent5 2 7 6 2" xfId="9400" xr:uid="{00000000-0005-0000-0000-0000B4240000}"/>
    <cellStyle name="20% - Akzent5 2 7 7" xfId="9401" xr:uid="{00000000-0005-0000-0000-0000B5240000}"/>
    <cellStyle name="20% - Akzent5 2 7 7 2" xfId="9402" xr:uid="{00000000-0005-0000-0000-0000B6240000}"/>
    <cellStyle name="20% - Akzent5 2 7 8" xfId="9403" xr:uid="{00000000-0005-0000-0000-0000B7240000}"/>
    <cellStyle name="20% - Akzent5 2 8" xfId="9404" xr:uid="{00000000-0005-0000-0000-0000B8240000}"/>
    <cellStyle name="20% - Akzent5 2 8 2" xfId="9405" xr:uid="{00000000-0005-0000-0000-0000B9240000}"/>
    <cellStyle name="20% - Akzent5 2 8 2 2" xfId="9406" xr:uid="{00000000-0005-0000-0000-0000BA240000}"/>
    <cellStyle name="20% - Akzent5 2 8 2 2 2" xfId="9407" xr:uid="{00000000-0005-0000-0000-0000BB240000}"/>
    <cellStyle name="20% - Akzent5 2 8 2 2 2 2" xfId="9408" xr:uid="{00000000-0005-0000-0000-0000BC240000}"/>
    <cellStyle name="20% - Akzent5 2 8 2 2 3" xfId="9409" xr:uid="{00000000-0005-0000-0000-0000BD240000}"/>
    <cellStyle name="20% - Akzent5 2 8 2 2 3 2" xfId="9410" xr:uid="{00000000-0005-0000-0000-0000BE240000}"/>
    <cellStyle name="20% - Akzent5 2 8 2 2 4" xfId="9411" xr:uid="{00000000-0005-0000-0000-0000BF240000}"/>
    <cellStyle name="20% - Akzent5 2 8 2 3" xfId="9412" xr:uid="{00000000-0005-0000-0000-0000C0240000}"/>
    <cellStyle name="20% - Akzent5 2 8 2 3 2" xfId="9413" xr:uid="{00000000-0005-0000-0000-0000C1240000}"/>
    <cellStyle name="20% - Akzent5 2 8 2 3 2 2" xfId="9414" xr:uid="{00000000-0005-0000-0000-0000C2240000}"/>
    <cellStyle name="20% - Akzent5 2 8 2 3 3" xfId="9415" xr:uid="{00000000-0005-0000-0000-0000C3240000}"/>
    <cellStyle name="20% - Akzent5 2 8 2 3 3 2" xfId="9416" xr:uid="{00000000-0005-0000-0000-0000C4240000}"/>
    <cellStyle name="20% - Akzent5 2 8 2 3 4" xfId="9417" xr:uid="{00000000-0005-0000-0000-0000C5240000}"/>
    <cellStyle name="20% - Akzent5 2 8 2 4" xfId="9418" xr:uid="{00000000-0005-0000-0000-0000C6240000}"/>
    <cellStyle name="20% - Akzent5 2 8 2 4 2" xfId="9419" xr:uid="{00000000-0005-0000-0000-0000C7240000}"/>
    <cellStyle name="20% - Akzent5 2 8 2 4 2 2" xfId="9420" xr:uid="{00000000-0005-0000-0000-0000C8240000}"/>
    <cellStyle name="20% - Akzent5 2 8 2 4 3" xfId="9421" xr:uid="{00000000-0005-0000-0000-0000C9240000}"/>
    <cellStyle name="20% - Akzent5 2 8 2 4 3 2" xfId="9422" xr:uid="{00000000-0005-0000-0000-0000CA240000}"/>
    <cellStyle name="20% - Akzent5 2 8 2 4 4" xfId="9423" xr:uid="{00000000-0005-0000-0000-0000CB240000}"/>
    <cellStyle name="20% - Akzent5 2 8 2 5" xfId="9424" xr:uid="{00000000-0005-0000-0000-0000CC240000}"/>
    <cellStyle name="20% - Akzent5 2 8 2 5 2" xfId="9425" xr:uid="{00000000-0005-0000-0000-0000CD240000}"/>
    <cellStyle name="20% - Akzent5 2 8 2 6" xfId="9426" xr:uid="{00000000-0005-0000-0000-0000CE240000}"/>
    <cellStyle name="20% - Akzent5 2 8 2 6 2" xfId="9427" xr:uid="{00000000-0005-0000-0000-0000CF240000}"/>
    <cellStyle name="20% - Akzent5 2 8 2 7" xfId="9428" xr:uid="{00000000-0005-0000-0000-0000D0240000}"/>
    <cellStyle name="20% - Akzent5 2 8 3" xfId="9429" xr:uid="{00000000-0005-0000-0000-0000D1240000}"/>
    <cellStyle name="20% - Akzent5 2 8 3 2" xfId="9430" xr:uid="{00000000-0005-0000-0000-0000D2240000}"/>
    <cellStyle name="20% - Akzent5 2 8 3 2 2" xfId="9431" xr:uid="{00000000-0005-0000-0000-0000D3240000}"/>
    <cellStyle name="20% - Akzent5 2 8 3 3" xfId="9432" xr:uid="{00000000-0005-0000-0000-0000D4240000}"/>
    <cellStyle name="20% - Akzent5 2 8 3 3 2" xfId="9433" xr:uid="{00000000-0005-0000-0000-0000D5240000}"/>
    <cellStyle name="20% - Akzent5 2 8 3 4" xfId="9434" xr:uid="{00000000-0005-0000-0000-0000D6240000}"/>
    <cellStyle name="20% - Akzent5 2 8 4" xfId="9435" xr:uid="{00000000-0005-0000-0000-0000D7240000}"/>
    <cellStyle name="20% - Akzent5 2 8 4 2" xfId="9436" xr:uid="{00000000-0005-0000-0000-0000D8240000}"/>
    <cellStyle name="20% - Akzent5 2 8 4 2 2" xfId="9437" xr:uid="{00000000-0005-0000-0000-0000D9240000}"/>
    <cellStyle name="20% - Akzent5 2 8 4 3" xfId="9438" xr:uid="{00000000-0005-0000-0000-0000DA240000}"/>
    <cellStyle name="20% - Akzent5 2 8 4 3 2" xfId="9439" xr:uid="{00000000-0005-0000-0000-0000DB240000}"/>
    <cellStyle name="20% - Akzent5 2 8 4 4" xfId="9440" xr:uid="{00000000-0005-0000-0000-0000DC240000}"/>
    <cellStyle name="20% - Akzent5 2 8 5" xfId="9441" xr:uid="{00000000-0005-0000-0000-0000DD240000}"/>
    <cellStyle name="20% - Akzent5 2 8 5 2" xfId="9442" xr:uid="{00000000-0005-0000-0000-0000DE240000}"/>
    <cellStyle name="20% - Akzent5 2 8 5 2 2" xfId="9443" xr:uid="{00000000-0005-0000-0000-0000DF240000}"/>
    <cellStyle name="20% - Akzent5 2 8 5 3" xfId="9444" xr:uid="{00000000-0005-0000-0000-0000E0240000}"/>
    <cellStyle name="20% - Akzent5 2 8 5 3 2" xfId="9445" xr:uid="{00000000-0005-0000-0000-0000E1240000}"/>
    <cellStyle name="20% - Akzent5 2 8 5 4" xfId="9446" xr:uid="{00000000-0005-0000-0000-0000E2240000}"/>
    <cellStyle name="20% - Akzent5 2 8 6" xfId="9447" xr:uid="{00000000-0005-0000-0000-0000E3240000}"/>
    <cellStyle name="20% - Akzent5 2 8 6 2" xfId="9448" xr:uid="{00000000-0005-0000-0000-0000E4240000}"/>
    <cellStyle name="20% - Akzent5 2 8 7" xfId="9449" xr:uid="{00000000-0005-0000-0000-0000E5240000}"/>
    <cellStyle name="20% - Akzent5 2 8 7 2" xfId="9450" xr:uid="{00000000-0005-0000-0000-0000E6240000}"/>
    <cellStyle name="20% - Akzent5 2 8 8" xfId="9451" xr:uid="{00000000-0005-0000-0000-0000E7240000}"/>
    <cellStyle name="20% - Akzent5 2 9" xfId="9452" xr:uid="{00000000-0005-0000-0000-0000E8240000}"/>
    <cellStyle name="20% - Akzent5 2 9 2" xfId="9453" xr:uid="{00000000-0005-0000-0000-0000E9240000}"/>
    <cellStyle name="20% - Akzent5 2 9 2 2" xfId="9454" xr:uid="{00000000-0005-0000-0000-0000EA240000}"/>
    <cellStyle name="20% - Akzent5 2 9 2 2 2" xfId="9455" xr:uid="{00000000-0005-0000-0000-0000EB240000}"/>
    <cellStyle name="20% - Akzent5 2 9 2 2 2 2" xfId="9456" xr:uid="{00000000-0005-0000-0000-0000EC240000}"/>
    <cellStyle name="20% - Akzent5 2 9 2 2 3" xfId="9457" xr:uid="{00000000-0005-0000-0000-0000ED240000}"/>
    <cellStyle name="20% - Akzent5 2 9 2 2 3 2" xfId="9458" xr:uid="{00000000-0005-0000-0000-0000EE240000}"/>
    <cellStyle name="20% - Akzent5 2 9 2 2 4" xfId="9459" xr:uid="{00000000-0005-0000-0000-0000EF240000}"/>
    <cellStyle name="20% - Akzent5 2 9 2 3" xfId="9460" xr:uid="{00000000-0005-0000-0000-0000F0240000}"/>
    <cellStyle name="20% - Akzent5 2 9 2 3 2" xfId="9461" xr:uid="{00000000-0005-0000-0000-0000F1240000}"/>
    <cellStyle name="20% - Akzent5 2 9 2 3 2 2" xfId="9462" xr:uid="{00000000-0005-0000-0000-0000F2240000}"/>
    <cellStyle name="20% - Akzent5 2 9 2 3 3" xfId="9463" xr:uid="{00000000-0005-0000-0000-0000F3240000}"/>
    <cellStyle name="20% - Akzent5 2 9 2 3 3 2" xfId="9464" xr:uid="{00000000-0005-0000-0000-0000F4240000}"/>
    <cellStyle name="20% - Akzent5 2 9 2 3 4" xfId="9465" xr:uid="{00000000-0005-0000-0000-0000F5240000}"/>
    <cellStyle name="20% - Akzent5 2 9 2 4" xfId="9466" xr:uid="{00000000-0005-0000-0000-0000F6240000}"/>
    <cellStyle name="20% - Akzent5 2 9 2 4 2" xfId="9467" xr:uid="{00000000-0005-0000-0000-0000F7240000}"/>
    <cellStyle name="20% - Akzent5 2 9 2 4 2 2" xfId="9468" xr:uid="{00000000-0005-0000-0000-0000F8240000}"/>
    <cellStyle name="20% - Akzent5 2 9 2 4 3" xfId="9469" xr:uid="{00000000-0005-0000-0000-0000F9240000}"/>
    <cellStyle name="20% - Akzent5 2 9 2 4 3 2" xfId="9470" xr:uid="{00000000-0005-0000-0000-0000FA240000}"/>
    <cellStyle name="20% - Akzent5 2 9 2 4 4" xfId="9471" xr:uid="{00000000-0005-0000-0000-0000FB240000}"/>
    <cellStyle name="20% - Akzent5 2 9 2 5" xfId="9472" xr:uid="{00000000-0005-0000-0000-0000FC240000}"/>
    <cellStyle name="20% - Akzent5 2 9 2 5 2" xfId="9473" xr:uid="{00000000-0005-0000-0000-0000FD240000}"/>
    <cellStyle name="20% - Akzent5 2 9 2 6" xfId="9474" xr:uid="{00000000-0005-0000-0000-0000FE240000}"/>
    <cellStyle name="20% - Akzent5 2 9 2 6 2" xfId="9475" xr:uid="{00000000-0005-0000-0000-0000FF240000}"/>
    <cellStyle name="20% - Akzent5 2 9 2 7" xfId="9476" xr:uid="{00000000-0005-0000-0000-000000250000}"/>
    <cellStyle name="20% - Akzent5 2 9 3" xfId="9477" xr:uid="{00000000-0005-0000-0000-000001250000}"/>
    <cellStyle name="20% - Akzent5 2 9 3 2" xfId="9478" xr:uid="{00000000-0005-0000-0000-000002250000}"/>
    <cellStyle name="20% - Akzent5 2 9 3 2 2" xfId="9479" xr:uid="{00000000-0005-0000-0000-000003250000}"/>
    <cellStyle name="20% - Akzent5 2 9 3 3" xfId="9480" xr:uid="{00000000-0005-0000-0000-000004250000}"/>
    <cellStyle name="20% - Akzent5 2 9 3 3 2" xfId="9481" xr:uid="{00000000-0005-0000-0000-000005250000}"/>
    <cellStyle name="20% - Akzent5 2 9 3 4" xfId="9482" xr:uid="{00000000-0005-0000-0000-000006250000}"/>
    <cellStyle name="20% - Akzent5 2 9 4" xfId="9483" xr:uid="{00000000-0005-0000-0000-000007250000}"/>
    <cellStyle name="20% - Akzent5 2 9 4 2" xfId="9484" xr:uid="{00000000-0005-0000-0000-000008250000}"/>
    <cellStyle name="20% - Akzent5 2 9 4 2 2" xfId="9485" xr:uid="{00000000-0005-0000-0000-000009250000}"/>
    <cellStyle name="20% - Akzent5 2 9 4 3" xfId="9486" xr:uid="{00000000-0005-0000-0000-00000A250000}"/>
    <cellStyle name="20% - Akzent5 2 9 4 3 2" xfId="9487" xr:uid="{00000000-0005-0000-0000-00000B250000}"/>
    <cellStyle name="20% - Akzent5 2 9 4 4" xfId="9488" xr:uid="{00000000-0005-0000-0000-00000C250000}"/>
    <cellStyle name="20% - Akzent5 2 9 5" xfId="9489" xr:uid="{00000000-0005-0000-0000-00000D250000}"/>
    <cellStyle name="20% - Akzent5 2 9 5 2" xfId="9490" xr:uid="{00000000-0005-0000-0000-00000E250000}"/>
    <cellStyle name="20% - Akzent5 2 9 5 2 2" xfId="9491" xr:uid="{00000000-0005-0000-0000-00000F250000}"/>
    <cellStyle name="20% - Akzent5 2 9 5 3" xfId="9492" xr:uid="{00000000-0005-0000-0000-000010250000}"/>
    <cellStyle name="20% - Akzent5 2 9 5 3 2" xfId="9493" xr:uid="{00000000-0005-0000-0000-000011250000}"/>
    <cellStyle name="20% - Akzent5 2 9 5 4" xfId="9494" xr:uid="{00000000-0005-0000-0000-000012250000}"/>
    <cellStyle name="20% - Akzent5 2 9 6" xfId="9495" xr:uid="{00000000-0005-0000-0000-000013250000}"/>
    <cellStyle name="20% - Akzent5 2 9 6 2" xfId="9496" xr:uid="{00000000-0005-0000-0000-000014250000}"/>
    <cellStyle name="20% - Akzent5 2 9 7" xfId="9497" xr:uid="{00000000-0005-0000-0000-000015250000}"/>
    <cellStyle name="20% - Akzent5 2 9 7 2" xfId="9498" xr:uid="{00000000-0005-0000-0000-000016250000}"/>
    <cellStyle name="20% - Akzent5 2 9 8" xfId="9499" xr:uid="{00000000-0005-0000-0000-000017250000}"/>
    <cellStyle name="20% - Akzent5 20" xfId="9500" xr:uid="{00000000-0005-0000-0000-000018250000}"/>
    <cellStyle name="20% - Akzent5 20 2" xfId="9501" xr:uid="{00000000-0005-0000-0000-000019250000}"/>
    <cellStyle name="20% - Akzent5 21" xfId="9502" xr:uid="{00000000-0005-0000-0000-00001A250000}"/>
    <cellStyle name="20% - Akzent5 22" xfId="9503" xr:uid="{00000000-0005-0000-0000-00001B250000}"/>
    <cellStyle name="20% - Akzent5 3" xfId="9504" xr:uid="{00000000-0005-0000-0000-00001C250000}"/>
    <cellStyle name="20% - Akzent5 3 2" xfId="9505" xr:uid="{00000000-0005-0000-0000-00001D250000}"/>
    <cellStyle name="20% - Akzent5 3 2 2" xfId="9506" xr:uid="{00000000-0005-0000-0000-00001E250000}"/>
    <cellStyle name="20% - Akzent5 3 2 2 2" xfId="9507" xr:uid="{00000000-0005-0000-0000-00001F250000}"/>
    <cellStyle name="20% - Akzent5 3 2 2 2 2" xfId="9508" xr:uid="{00000000-0005-0000-0000-000020250000}"/>
    <cellStyle name="20% - Akzent5 3 2 2 3" xfId="9509" xr:uid="{00000000-0005-0000-0000-000021250000}"/>
    <cellStyle name="20% - Akzent5 3 2 2 3 2" xfId="9510" xr:uid="{00000000-0005-0000-0000-000022250000}"/>
    <cellStyle name="20% - Akzent5 3 2 2 4" xfId="9511" xr:uid="{00000000-0005-0000-0000-000023250000}"/>
    <cellStyle name="20% - Akzent5 3 2 3" xfId="9512" xr:uid="{00000000-0005-0000-0000-000024250000}"/>
    <cellStyle name="20% - Akzent5 3 2 3 2" xfId="9513" xr:uid="{00000000-0005-0000-0000-000025250000}"/>
    <cellStyle name="20% - Akzent5 3 2 3 2 2" xfId="9514" xr:uid="{00000000-0005-0000-0000-000026250000}"/>
    <cellStyle name="20% - Akzent5 3 2 3 3" xfId="9515" xr:uid="{00000000-0005-0000-0000-000027250000}"/>
    <cellStyle name="20% - Akzent5 3 2 3 3 2" xfId="9516" xr:uid="{00000000-0005-0000-0000-000028250000}"/>
    <cellStyle name="20% - Akzent5 3 2 3 4" xfId="9517" xr:uid="{00000000-0005-0000-0000-000029250000}"/>
    <cellStyle name="20% - Akzent5 3 2 4" xfId="9518" xr:uid="{00000000-0005-0000-0000-00002A250000}"/>
    <cellStyle name="20% - Akzent5 3 2 4 2" xfId="9519" xr:uid="{00000000-0005-0000-0000-00002B250000}"/>
    <cellStyle name="20% - Akzent5 3 2 4 2 2" xfId="9520" xr:uid="{00000000-0005-0000-0000-00002C250000}"/>
    <cellStyle name="20% - Akzent5 3 2 4 3" xfId="9521" xr:uid="{00000000-0005-0000-0000-00002D250000}"/>
    <cellStyle name="20% - Akzent5 3 2 4 3 2" xfId="9522" xr:uid="{00000000-0005-0000-0000-00002E250000}"/>
    <cellStyle name="20% - Akzent5 3 2 4 4" xfId="9523" xr:uid="{00000000-0005-0000-0000-00002F250000}"/>
    <cellStyle name="20% - Akzent5 3 2 5" xfId="9524" xr:uid="{00000000-0005-0000-0000-000030250000}"/>
    <cellStyle name="20% - Akzent5 3 2 5 2" xfId="9525" xr:uid="{00000000-0005-0000-0000-000031250000}"/>
    <cellStyle name="20% - Akzent5 3 2 6" xfId="9526" xr:uid="{00000000-0005-0000-0000-000032250000}"/>
    <cellStyle name="20% - Akzent5 3 2 6 2" xfId="9527" xr:uid="{00000000-0005-0000-0000-000033250000}"/>
    <cellStyle name="20% - Akzent5 3 2 7" xfId="9528" xr:uid="{00000000-0005-0000-0000-000034250000}"/>
    <cellStyle name="20% - Akzent5 3 3" xfId="9529" xr:uid="{00000000-0005-0000-0000-000035250000}"/>
    <cellStyle name="20% - Akzent5 3 3 2" xfId="9530" xr:uid="{00000000-0005-0000-0000-000036250000}"/>
    <cellStyle name="20% - Akzent5 3 3 2 2" xfId="9531" xr:uid="{00000000-0005-0000-0000-000037250000}"/>
    <cellStyle name="20% - Akzent5 3 3 3" xfId="9532" xr:uid="{00000000-0005-0000-0000-000038250000}"/>
    <cellStyle name="20% - Akzent5 3 3 3 2" xfId="9533" xr:uid="{00000000-0005-0000-0000-000039250000}"/>
    <cellStyle name="20% - Akzent5 3 3 4" xfId="9534" xr:uid="{00000000-0005-0000-0000-00003A250000}"/>
    <cellStyle name="20% - Akzent5 3 4" xfId="9535" xr:uid="{00000000-0005-0000-0000-00003B250000}"/>
    <cellStyle name="20% - Akzent5 3 4 2" xfId="9536" xr:uid="{00000000-0005-0000-0000-00003C250000}"/>
    <cellStyle name="20% - Akzent5 3 4 2 2" xfId="9537" xr:uid="{00000000-0005-0000-0000-00003D250000}"/>
    <cellStyle name="20% - Akzent5 3 4 3" xfId="9538" xr:uid="{00000000-0005-0000-0000-00003E250000}"/>
    <cellStyle name="20% - Akzent5 3 4 3 2" xfId="9539" xr:uid="{00000000-0005-0000-0000-00003F250000}"/>
    <cellStyle name="20% - Akzent5 3 4 4" xfId="9540" xr:uid="{00000000-0005-0000-0000-000040250000}"/>
    <cellStyle name="20% - Akzent5 3 5" xfId="9541" xr:uid="{00000000-0005-0000-0000-000041250000}"/>
    <cellStyle name="20% - Akzent5 3 5 2" xfId="9542" xr:uid="{00000000-0005-0000-0000-000042250000}"/>
    <cellStyle name="20% - Akzent5 3 5 2 2" xfId="9543" xr:uid="{00000000-0005-0000-0000-000043250000}"/>
    <cellStyle name="20% - Akzent5 3 5 3" xfId="9544" xr:uid="{00000000-0005-0000-0000-000044250000}"/>
    <cellStyle name="20% - Akzent5 3 5 3 2" xfId="9545" xr:uid="{00000000-0005-0000-0000-000045250000}"/>
    <cellStyle name="20% - Akzent5 3 5 4" xfId="9546" xr:uid="{00000000-0005-0000-0000-000046250000}"/>
    <cellStyle name="20% - Akzent5 3 6" xfId="9547" xr:uid="{00000000-0005-0000-0000-000047250000}"/>
    <cellStyle name="20% - Akzent5 3 6 2" xfId="9548" xr:uid="{00000000-0005-0000-0000-000048250000}"/>
    <cellStyle name="20% - Akzent5 3 7" xfId="9549" xr:uid="{00000000-0005-0000-0000-000049250000}"/>
    <cellStyle name="20% - Akzent5 3 7 2" xfId="9550" xr:uid="{00000000-0005-0000-0000-00004A250000}"/>
    <cellStyle name="20% - Akzent5 3 8" xfId="9551" xr:uid="{00000000-0005-0000-0000-00004B250000}"/>
    <cellStyle name="20% - Akzent5 4" xfId="9552" xr:uid="{00000000-0005-0000-0000-00004C250000}"/>
    <cellStyle name="20% - Akzent5 4 2" xfId="9553" xr:uid="{00000000-0005-0000-0000-00004D250000}"/>
    <cellStyle name="20% - Akzent5 4 2 2" xfId="9554" xr:uid="{00000000-0005-0000-0000-00004E250000}"/>
    <cellStyle name="20% - Akzent5 4 2 2 2" xfId="9555" xr:uid="{00000000-0005-0000-0000-00004F250000}"/>
    <cellStyle name="20% - Akzent5 4 2 2 2 2" xfId="9556" xr:uid="{00000000-0005-0000-0000-000050250000}"/>
    <cellStyle name="20% - Akzent5 4 2 2 3" xfId="9557" xr:uid="{00000000-0005-0000-0000-000051250000}"/>
    <cellStyle name="20% - Akzent5 4 2 2 3 2" xfId="9558" xr:uid="{00000000-0005-0000-0000-000052250000}"/>
    <cellStyle name="20% - Akzent5 4 2 2 4" xfId="9559" xr:uid="{00000000-0005-0000-0000-000053250000}"/>
    <cellStyle name="20% - Akzent5 4 2 3" xfId="9560" xr:uid="{00000000-0005-0000-0000-000054250000}"/>
    <cellStyle name="20% - Akzent5 4 2 3 2" xfId="9561" xr:uid="{00000000-0005-0000-0000-000055250000}"/>
    <cellStyle name="20% - Akzent5 4 2 3 2 2" xfId="9562" xr:uid="{00000000-0005-0000-0000-000056250000}"/>
    <cellStyle name="20% - Akzent5 4 2 3 3" xfId="9563" xr:uid="{00000000-0005-0000-0000-000057250000}"/>
    <cellStyle name="20% - Akzent5 4 2 3 3 2" xfId="9564" xr:uid="{00000000-0005-0000-0000-000058250000}"/>
    <cellStyle name="20% - Akzent5 4 2 3 4" xfId="9565" xr:uid="{00000000-0005-0000-0000-000059250000}"/>
    <cellStyle name="20% - Akzent5 4 2 4" xfId="9566" xr:uid="{00000000-0005-0000-0000-00005A250000}"/>
    <cellStyle name="20% - Akzent5 4 2 4 2" xfId="9567" xr:uid="{00000000-0005-0000-0000-00005B250000}"/>
    <cellStyle name="20% - Akzent5 4 2 4 2 2" xfId="9568" xr:uid="{00000000-0005-0000-0000-00005C250000}"/>
    <cellStyle name="20% - Akzent5 4 2 4 3" xfId="9569" xr:uid="{00000000-0005-0000-0000-00005D250000}"/>
    <cellStyle name="20% - Akzent5 4 2 4 3 2" xfId="9570" xr:uid="{00000000-0005-0000-0000-00005E250000}"/>
    <cellStyle name="20% - Akzent5 4 2 4 4" xfId="9571" xr:uid="{00000000-0005-0000-0000-00005F250000}"/>
    <cellStyle name="20% - Akzent5 4 2 5" xfId="9572" xr:uid="{00000000-0005-0000-0000-000060250000}"/>
    <cellStyle name="20% - Akzent5 4 2 5 2" xfId="9573" xr:uid="{00000000-0005-0000-0000-000061250000}"/>
    <cellStyle name="20% - Akzent5 4 2 6" xfId="9574" xr:uid="{00000000-0005-0000-0000-000062250000}"/>
    <cellStyle name="20% - Akzent5 4 2 6 2" xfId="9575" xr:uid="{00000000-0005-0000-0000-000063250000}"/>
    <cellStyle name="20% - Akzent5 4 2 7" xfId="9576" xr:uid="{00000000-0005-0000-0000-000064250000}"/>
    <cellStyle name="20% - Akzent5 4 3" xfId="9577" xr:uid="{00000000-0005-0000-0000-000065250000}"/>
    <cellStyle name="20% - Akzent5 4 3 2" xfId="9578" xr:uid="{00000000-0005-0000-0000-000066250000}"/>
    <cellStyle name="20% - Akzent5 4 3 2 2" xfId="9579" xr:uid="{00000000-0005-0000-0000-000067250000}"/>
    <cellStyle name="20% - Akzent5 4 3 3" xfId="9580" xr:uid="{00000000-0005-0000-0000-000068250000}"/>
    <cellStyle name="20% - Akzent5 4 3 3 2" xfId="9581" xr:uid="{00000000-0005-0000-0000-000069250000}"/>
    <cellStyle name="20% - Akzent5 4 3 4" xfId="9582" xr:uid="{00000000-0005-0000-0000-00006A250000}"/>
    <cellStyle name="20% - Akzent5 4 4" xfId="9583" xr:uid="{00000000-0005-0000-0000-00006B250000}"/>
    <cellStyle name="20% - Akzent5 4 4 2" xfId="9584" xr:uid="{00000000-0005-0000-0000-00006C250000}"/>
    <cellStyle name="20% - Akzent5 4 4 2 2" xfId="9585" xr:uid="{00000000-0005-0000-0000-00006D250000}"/>
    <cellStyle name="20% - Akzent5 4 4 3" xfId="9586" xr:uid="{00000000-0005-0000-0000-00006E250000}"/>
    <cellStyle name="20% - Akzent5 4 4 3 2" xfId="9587" xr:uid="{00000000-0005-0000-0000-00006F250000}"/>
    <cellStyle name="20% - Akzent5 4 4 4" xfId="9588" xr:uid="{00000000-0005-0000-0000-000070250000}"/>
    <cellStyle name="20% - Akzent5 4 5" xfId="9589" xr:uid="{00000000-0005-0000-0000-000071250000}"/>
    <cellStyle name="20% - Akzent5 4 5 2" xfId="9590" xr:uid="{00000000-0005-0000-0000-000072250000}"/>
    <cellStyle name="20% - Akzent5 4 5 2 2" xfId="9591" xr:uid="{00000000-0005-0000-0000-000073250000}"/>
    <cellStyle name="20% - Akzent5 4 5 3" xfId="9592" xr:uid="{00000000-0005-0000-0000-000074250000}"/>
    <cellStyle name="20% - Akzent5 4 5 3 2" xfId="9593" xr:uid="{00000000-0005-0000-0000-000075250000}"/>
    <cellStyle name="20% - Akzent5 4 5 4" xfId="9594" xr:uid="{00000000-0005-0000-0000-000076250000}"/>
    <cellStyle name="20% - Akzent5 4 6" xfId="9595" xr:uid="{00000000-0005-0000-0000-000077250000}"/>
    <cellStyle name="20% - Akzent5 4 6 2" xfId="9596" xr:uid="{00000000-0005-0000-0000-000078250000}"/>
    <cellStyle name="20% - Akzent5 4 7" xfId="9597" xr:uid="{00000000-0005-0000-0000-000079250000}"/>
    <cellStyle name="20% - Akzent5 4 7 2" xfId="9598" xr:uid="{00000000-0005-0000-0000-00007A250000}"/>
    <cellStyle name="20% - Akzent5 4 8" xfId="9599" xr:uid="{00000000-0005-0000-0000-00007B250000}"/>
    <cellStyle name="20% - Akzent5 5" xfId="9600" xr:uid="{00000000-0005-0000-0000-00007C250000}"/>
    <cellStyle name="20% - Akzent5 5 2" xfId="9601" xr:uid="{00000000-0005-0000-0000-00007D250000}"/>
    <cellStyle name="20% - Akzent5 5 2 2" xfId="9602" xr:uid="{00000000-0005-0000-0000-00007E250000}"/>
    <cellStyle name="20% - Akzent5 5 2 2 2" xfId="9603" xr:uid="{00000000-0005-0000-0000-00007F250000}"/>
    <cellStyle name="20% - Akzent5 5 2 2 2 2" xfId="9604" xr:uid="{00000000-0005-0000-0000-000080250000}"/>
    <cellStyle name="20% - Akzent5 5 2 2 3" xfId="9605" xr:uid="{00000000-0005-0000-0000-000081250000}"/>
    <cellStyle name="20% - Akzent5 5 2 2 3 2" xfId="9606" xr:uid="{00000000-0005-0000-0000-000082250000}"/>
    <cellStyle name="20% - Akzent5 5 2 2 4" xfId="9607" xr:uid="{00000000-0005-0000-0000-000083250000}"/>
    <cellStyle name="20% - Akzent5 5 2 3" xfId="9608" xr:uid="{00000000-0005-0000-0000-000084250000}"/>
    <cellStyle name="20% - Akzent5 5 2 3 2" xfId="9609" xr:uid="{00000000-0005-0000-0000-000085250000}"/>
    <cellStyle name="20% - Akzent5 5 2 3 2 2" xfId="9610" xr:uid="{00000000-0005-0000-0000-000086250000}"/>
    <cellStyle name="20% - Akzent5 5 2 3 3" xfId="9611" xr:uid="{00000000-0005-0000-0000-000087250000}"/>
    <cellStyle name="20% - Akzent5 5 2 3 3 2" xfId="9612" xr:uid="{00000000-0005-0000-0000-000088250000}"/>
    <cellStyle name="20% - Akzent5 5 2 3 4" xfId="9613" xr:uid="{00000000-0005-0000-0000-000089250000}"/>
    <cellStyle name="20% - Akzent5 5 2 4" xfId="9614" xr:uid="{00000000-0005-0000-0000-00008A250000}"/>
    <cellStyle name="20% - Akzent5 5 2 4 2" xfId="9615" xr:uid="{00000000-0005-0000-0000-00008B250000}"/>
    <cellStyle name="20% - Akzent5 5 2 4 2 2" xfId="9616" xr:uid="{00000000-0005-0000-0000-00008C250000}"/>
    <cellStyle name="20% - Akzent5 5 2 4 3" xfId="9617" xr:uid="{00000000-0005-0000-0000-00008D250000}"/>
    <cellStyle name="20% - Akzent5 5 2 4 3 2" xfId="9618" xr:uid="{00000000-0005-0000-0000-00008E250000}"/>
    <cellStyle name="20% - Akzent5 5 2 4 4" xfId="9619" xr:uid="{00000000-0005-0000-0000-00008F250000}"/>
    <cellStyle name="20% - Akzent5 5 2 5" xfId="9620" xr:uid="{00000000-0005-0000-0000-000090250000}"/>
    <cellStyle name="20% - Akzent5 5 2 5 2" xfId="9621" xr:uid="{00000000-0005-0000-0000-000091250000}"/>
    <cellStyle name="20% - Akzent5 5 2 6" xfId="9622" xr:uid="{00000000-0005-0000-0000-000092250000}"/>
    <cellStyle name="20% - Akzent5 5 2 6 2" xfId="9623" xr:uid="{00000000-0005-0000-0000-000093250000}"/>
    <cellStyle name="20% - Akzent5 5 2 7" xfId="9624" xr:uid="{00000000-0005-0000-0000-000094250000}"/>
    <cellStyle name="20% - Akzent5 5 3" xfId="9625" xr:uid="{00000000-0005-0000-0000-000095250000}"/>
    <cellStyle name="20% - Akzent5 5 3 2" xfId="9626" xr:uid="{00000000-0005-0000-0000-000096250000}"/>
    <cellStyle name="20% - Akzent5 5 3 2 2" xfId="9627" xr:uid="{00000000-0005-0000-0000-000097250000}"/>
    <cellStyle name="20% - Akzent5 5 3 3" xfId="9628" xr:uid="{00000000-0005-0000-0000-000098250000}"/>
    <cellStyle name="20% - Akzent5 5 3 3 2" xfId="9629" xr:uid="{00000000-0005-0000-0000-000099250000}"/>
    <cellStyle name="20% - Akzent5 5 3 4" xfId="9630" xr:uid="{00000000-0005-0000-0000-00009A250000}"/>
    <cellStyle name="20% - Akzent5 5 4" xfId="9631" xr:uid="{00000000-0005-0000-0000-00009B250000}"/>
    <cellStyle name="20% - Akzent5 5 4 2" xfId="9632" xr:uid="{00000000-0005-0000-0000-00009C250000}"/>
    <cellStyle name="20% - Akzent5 5 4 2 2" xfId="9633" xr:uid="{00000000-0005-0000-0000-00009D250000}"/>
    <cellStyle name="20% - Akzent5 5 4 3" xfId="9634" xr:uid="{00000000-0005-0000-0000-00009E250000}"/>
    <cellStyle name="20% - Akzent5 5 4 3 2" xfId="9635" xr:uid="{00000000-0005-0000-0000-00009F250000}"/>
    <cellStyle name="20% - Akzent5 5 4 4" xfId="9636" xr:uid="{00000000-0005-0000-0000-0000A0250000}"/>
    <cellStyle name="20% - Akzent5 5 5" xfId="9637" xr:uid="{00000000-0005-0000-0000-0000A1250000}"/>
    <cellStyle name="20% - Akzent5 5 5 2" xfId="9638" xr:uid="{00000000-0005-0000-0000-0000A2250000}"/>
    <cellStyle name="20% - Akzent5 5 5 2 2" xfId="9639" xr:uid="{00000000-0005-0000-0000-0000A3250000}"/>
    <cellStyle name="20% - Akzent5 5 5 3" xfId="9640" xr:uid="{00000000-0005-0000-0000-0000A4250000}"/>
    <cellStyle name="20% - Akzent5 5 5 3 2" xfId="9641" xr:uid="{00000000-0005-0000-0000-0000A5250000}"/>
    <cellStyle name="20% - Akzent5 5 5 4" xfId="9642" xr:uid="{00000000-0005-0000-0000-0000A6250000}"/>
    <cellStyle name="20% - Akzent5 5 6" xfId="9643" xr:uid="{00000000-0005-0000-0000-0000A7250000}"/>
    <cellStyle name="20% - Akzent5 5 6 2" xfId="9644" xr:uid="{00000000-0005-0000-0000-0000A8250000}"/>
    <cellStyle name="20% - Akzent5 5 7" xfId="9645" xr:uid="{00000000-0005-0000-0000-0000A9250000}"/>
    <cellStyle name="20% - Akzent5 5 7 2" xfId="9646" xr:uid="{00000000-0005-0000-0000-0000AA250000}"/>
    <cellStyle name="20% - Akzent5 5 8" xfId="9647" xr:uid="{00000000-0005-0000-0000-0000AB250000}"/>
    <cellStyle name="20% - Akzent5 6" xfId="9648" xr:uid="{00000000-0005-0000-0000-0000AC250000}"/>
    <cellStyle name="20% - Akzent5 6 2" xfId="9649" xr:uid="{00000000-0005-0000-0000-0000AD250000}"/>
    <cellStyle name="20% - Akzent5 6 2 2" xfId="9650" xr:uid="{00000000-0005-0000-0000-0000AE250000}"/>
    <cellStyle name="20% - Akzent5 6 2 2 2" xfId="9651" xr:uid="{00000000-0005-0000-0000-0000AF250000}"/>
    <cellStyle name="20% - Akzent5 6 2 2 2 2" xfId="9652" xr:uid="{00000000-0005-0000-0000-0000B0250000}"/>
    <cellStyle name="20% - Akzent5 6 2 2 2 2 2" xfId="9653" xr:uid="{00000000-0005-0000-0000-0000B1250000}"/>
    <cellStyle name="20% - Akzent5 6 2 2 2 3" xfId="9654" xr:uid="{00000000-0005-0000-0000-0000B2250000}"/>
    <cellStyle name="20% - Akzent5 6 2 2 2 3 2" xfId="9655" xr:uid="{00000000-0005-0000-0000-0000B3250000}"/>
    <cellStyle name="20% - Akzent5 6 2 2 2 4" xfId="9656" xr:uid="{00000000-0005-0000-0000-0000B4250000}"/>
    <cellStyle name="20% - Akzent5 6 2 2 3" xfId="9657" xr:uid="{00000000-0005-0000-0000-0000B5250000}"/>
    <cellStyle name="20% - Akzent5 6 2 2 3 2" xfId="9658" xr:uid="{00000000-0005-0000-0000-0000B6250000}"/>
    <cellStyle name="20% - Akzent5 6 2 2 3 2 2" xfId="9659" xr:uid="{00000000-0005-0000-0000-0000B7250000}"/>
    <cellStyle name="20% - Akzent5 6 2 2 3 3" xfId="9660" xr:uid="{00000000-0005-0000-0000-0000B8250000}"/>
    <cellStyle name="20% - Akzent5 6 2 2 3 3 2" xfId="9661" xr:uid="{00000000-0005-0000-0000-0000B9250000}"/>
    <cellStyle name="20% - Akzent5 6 2 2 3 4" xfId="9662" xr:uid="{00000000-0005-0000-0000-0000BA250000}"/>
    <cellStyle name="20% - Akzent5 6 2 2 4" xfId="9663" xr:uid="{00000000-0005-0000-0000-0000BB250000}"/>
    <cellStyle name="20% - Akzent5 6 2 2 4 2" xfId="9664" xr:uid="{00000000-0005-0000-0000-0000BC250000}"/>
    <cellStyle name="20% - Akzent5 6 2 2 4 2 2" xfId="9665" xr:uid="{00000000-0005-0000-0000-0000BD250000}"/>
    <cellStyle name="20% - Akzent5 6 2 2 4 3" xfId="9666" xr:uid="{00000000-0005-0000-0000-0000BE250000}"/>
    <cellStyle name="20% - Akzent5 6 2 2 4 3 2" xfId="9667" xr:uid="{00000000-0005-0000-0000-0000BF250000}"/>
    <cellStyle name="20% - Akzent5 6 2 2 4 4" xfId="9668" xr:uid="{00000000-0005-0000-0000-0000C0250000}"/>
    <cellStyle name="20% - Akzent5 6 2 2 5" xfId="9669" xr:uid="{00000000-0005-0000-0000-0000C1250000}"/>
    <cellStyle name="20% - Akzent5 6 2 2 5 2" xfId="9670" xr:uid="{00000000-0005-0000-0000-0000C2250000}"/>
    <cellStyle name="20% - Akzent5 6 2 2 6" xfId="9671" xr:uid="{00000000-0005-0000-0000-0000C3250000}"/>
    <cellStyle name="20% - Akzent5 6 2 2 6 2" xfId="9672" xr:uid="{00000000-0005-0000-0000-0000C4250000}"/>
    <cellStyle name="20% - Akzent5 6 2 2 7" xfId="9673" xr:uid="{00000000-0005-0000-0000-0000C5250000}"/>
    <cellStyle name="20% - Akzent5 6 2 3" xfId="9674" xr:uid="{00000000-0005-0000-0000-0000C6250000}"/>
    <cellStyle name="20% - Akzent5 6 2 3 2" xfId="9675" xr:uid="{00000000-0005-0000-0000-0000C7250000}"/>
    <cellStyle name="20% - Akzent5 6 2 3 2 2" xfId="9676" xr:uid="{00000000-0005-0000-0000-0000C8250000}"/>
    <cellStyle name="20% - Akzent5 6 2 3 3" xfId="9677" xr:uid="{00000000-0005-0000-0000-0000C9250000}"/>
    <cellStyle name="20% - Akzent5 6 2 3 3 2" xfId="9678" xr:uid="{00000000-0005-0000-0000-0000CA250000}"/>
    <cellStyle name="20% - Akzent5 6 2 3 4" xfId="9679" xr:uid="{00000000-0005-0000-0000-0000CB250000}"/>
    <cellStyle name="20% - Akzent5 6 2 4" xfId="9680" xr:uid="{00000000-0005-0000-0000-0000CC250000}"/>
    <cellStyle name="20% - Akzent5 6 2 4 2" xfId="9681" xr:uid="{00000000-0005-0000-0000-0000CD250000}"/>
    <cellStyle name="20% - Akzent5 6 2 4 2 2" xfId="9682" xr:uid="{00000000-0005-0000-0000-0000CE250000}"/>
    <cellStyle name="20% - Akzent5 6 2 4 3" xfId="9683" xr:uid="{00000000-0005-0000-0000-0000CF250000}"/>
    <cellStyle name="20% - Akzent5 6 2 4 3 2" xfId="9684" xr:uid="{00000000-0005-0000-0000-0000D0250000}"/>
    <cellStyle name="20% - Akzent5 6 2 4 4" xfId="9685" xr:uid="{00000000-0005-0000-0000-0000D1250000}"/>
    <cellStyle name="20% - Akzent5 6 2 5" xfId="9686" xr:uid="{00000000-0005-0000-0000-0000D2250000}"/>
    <cellStyle name="20% - Akzent5 6 2 5 2" xfId="9687" xr:uid="{00000000-0005-0000-0000-0000D3250000}"/>
    <cellStyle name="20% - Akzent5 6 2 5 2 2" xfId="9688" xr:uid="{00000000-0005-0000-0000-0000D4250000}"/>
    <cellStyle name="20% - Akzent5 6 2 5 3" xfId="9689" xr:uid="{00000000-0005-0000-0000-0000D5250000}"/>
    <cellStyle name="20% - Akzent5 6 2 5 3 2" xfId="9690" xr:uid="{00000000-0005-0000-0000-0000D6250000}"/>
    <cellStyle name="20% - Akzent5 6 2 5 4" xfId="9691" xr:uid="{00000000-0005-0000-0000-0000D7250000}"/>
    <cellStyle name="20% - Akzent5 6 2 6" xfId="9692" xr:uid="{00000000-0005-0000-0000-0000D8250000}"/>
    <cellStyle name="20% - Akzent5 6 2 6 2" xfId="9693" xr:uid="{00000000-0005-0000-0000-0000D9250000}"/>
    <cellStyle name="20% - Akzent5 6 2 7" xfId="9694" xr:uid="{00000000-0005-0000-0000-0000DA250000}"/>
    <cellStyle name="20% - Akzent5 6 2 7 2" xfId="9695" xr:uid="{00000000-0005-0000-0000-0000DB250000}"/>
    <cellStyle name="20% - Akzent5 6 2 8" xfId="9696" xr:uid="{00000000-0005-0000-0000-0000DC250000}"/>
    <cellStyle name="20% - Akzent5 6 3" xfId="9697" xr:uid="{00000000-0005-0000-0000-0000DD250000}"/>
    <cellStyle name="20% - Akzent5 6 3 2" xfId="9698" xr:uid="{00000000-0005-0000-0000-0000DE250000}"/>
    <cellStyle name="20% - Akzent5 6 3 2 2" xfId="9699" xr:uid="{00000000-0005-0000-0000-0000DF250000}"/>
    <cellStyle name="20% - Akzent5 6 3 2 2 2" xfId="9700" xr:uid="{00000000-0005-0000-0000-0000E0250000}"/>
    <cellStyle name="20% - Akzent5 6 3 2 2 2 2" xfId="9701" xr:uid="{00000000-0005-0000-0000-0000E1250000}"/>
    <cellStyle name="20% - Akzent5 6 3 2 2 3" xfId="9702" xr:uid="{00000000-0005-0000-0000-0000E2250000}"/>
    <cellStyle name="20% - Akzent5 6 3 2 2 3 2" xfId="9703" xr:uid="{00000000-0005-0000-0000-0000E3250000}"/>
    <cellStyle name="20% - Akzent5 6 3 2 2 4" xfId="9704" xr:uid="{00000000-0005-0000-0000-0000E4250000}"/>
    <cellStyle name="20% - Akzent5 6 3 2 3" xfId="9705" xr:uid="{00000000-0005-0000-0000-0000E5250000}"/>
    <cellStyle name="20% - Akzent5 6 3 2 3 2" xfId="9706" xr:uid="{00000000-0005-0000-0000-0000E6250000}"/>
    <cellStyle name="20% - Akzent5 6 3 2 3 2 2" xfId="9707" xr:uid="{00000000-0005-0000-0000-0000E7250000}"/>
    <cellStyle name="20% - Akzent5 6 3 2 3 3" xfId="9708" xr:uid="{00000000-0005-0000-0000-0000E8250000}"/>
    <cellStyle name="20% - Akzent5 6 3 2 3 3 2" xfId="9709" xr:uid="{00000000-0005-0000-0000-0000E9250000}"/>
    <cellStyle name="20% - Akzent5 6 3 2 3 4" xfId="9710" xr:uid="{00000000-0005-0000-0000-0000EA250000}"/>
    <cellStyle name="20% - Akzent5 6 3 2 4" xfId="9711" xr:uid="{00000000-0005-0000-0000-0000EB250000}"/>
    <cellStyle name="20% - Akzent5 6 3 2 4 2" xfId="9712" xr:uid="{00000000-0005-0000-0000-0000EC250000}"/>
    <cellStyle name="20% - Akzent5 6 3 2 4 2 2" xfId="9713" xr:uid="{00000000-0005-0000-0000-0000ED250000}"/>
    <cellStyle name="20% - Akzent5 6 3 2 4 3" xfId="9714" xr:uid="{00000000-0005-0000-0000-0000EE250000}"/>
    <cellStyle name="20% - Akzent5 6 3 2 4 3 2" xfId="9715" xr:uid="{00000000-0005-0000-0000-0000EF250000}"/>
    <cellStyle name="20% - Akzent5 6 3 2 4 4" xfId="9716" xr:uid="{00000000-0005-0000-0000-0000F0250000}"/>
    <cellStyle name="20% - Akzent5 6 3 2 5" xfId="9717" xr:uid="{00000000-0005-0000-0000-0000F1250000}"/>
    <cellStyle name="20% - Akzent5 6 3 2 5 2" xfId="9718" xr:uid="{00000000-0005-0000-0000-0000F2250000}"/>
    <cellStyle name="20% - Akzent5 6 3 2 6" xfId="9719" xr:uid="{00000000-0005-0000-0000-0000F3250000}"/>
    <cellStyle name="20% - Akzent5 6 3 2 6 2" xfId="9720" xr:uid="{00000000-0005-0000-0000-0000F4250000}"/>
    <cellStyle name="20% - Akzent5 6 3 2 7" xfId="9721" xr:uid="{00000000-0005-0000-0000-0000F5250000}"/>
    <cellStyle name="20% - Akzent5 6 3 3" xfId="9722" xr:uid="{00000000-0005-0000-0000-0000F6250000}"/>
    <cellStyle name="20% - Akzent5 6 3 3 2" xfId="9723" xr:uid="{00000000-0005-0000-0000-0000F7250000}"/>
    <cellStyle name="20% - Akzent5 6 3 3 2 2" xfId="9724" xr:uid="{00000000-0005-0000-0000-0000F8250000}"/>
    <cellStyle name="20% - Akzent5 6 3 3 3" xfId="9725" xr:uid="{00000000-0005-0000-0000-0000F9250000}"/>
    <cellStyle name="20% - Akzent5 6 3 3 3 2" xfId="9726" xr:uid="{00000000-0005-0000-0000-0000FA250000}"/>
    <cellStyle name="20% - Akzent5 6 3 3 4" xfId="9727" xr:uid="{00000000-0005-0000-0000-0000FB250000}"/>
    <cellStyle name="20% - Akzent5 6 3 4" xfId="9728" xr:uid="{00000000-0005-0000-0000-0000FC250000}"/>
    <cellStyle name="20% - Akzent5 6 3 4 2" xfId="9729" xr:uid="{00000000-0005-0000-0000-0000FD250000}"/>
    <cellStyle name="20% - Akzent5 6 3 4 2 2" xfId="9730" xr:uid="{00000000-0005-0000-0000-0000FE250000}"/>
    <cellStyle name="20% - Akzent5 6 3 4 3" xfId="9731" xr:uid="{00000000-0005-0000-0000-0000FF250000}"/>
    <cellStyle name="20% - Akzent5 6 3 4 3 2" xfId="9732" xr:uid="{00000000-0005-0000-0000-000000260000}"/>
    <cellStyle name="20% - Akzent5 6 3 4 4" xfId="9733" xr:uid="{00000000-0005-0000-0000-000001260000}"/>
    <cellStyle name="20% - Akzent5 6 3 5" xfId="9734" xr:uid="{00000000-0005-0000-0000-000002260000}"/>
    <cellStyle name="20% - Akzent5 6 3 5 2" xfId="9735" xr:uid="{00000000-0005-0000-0000-000003260000}"/>
    <cellStyle name="20% - Akzent5 6 3 5 2 2" xfId="9736" xr:uid="{00000000-0005-0000-0000-000004260000}"/>
    <cellStyle name="20% - Akzent5 6 3 5 3" xfId="9737" xr:uid="{00000000-0005-0000-0000-000005260000}"/>
    <cellStyle name="20% - Akzent5 6 3 5 3 2" xfId="9738" xr:uid="{00000000-0005-0000-0000-000006260000}"/>
    <cellStyle name="20% - Akzent5 6 3 5 4" xfId="9739" xr:uid="{00000000-0005-0000-0000-000007260000}"/>
    <cellStyle name="20% - Akzent5 6 3 6" xfId="9740" xr:uid="{00000000-0005-0000-0000-000008260000}"/>
    <cellStyle name="20% - Akzent5 6 3 6 2" xfId="9741" xr:uid="{00000000-0005-0000-0000-000009260000}"/>
    <cellStyle name="20% - Akzent5 6 3 7" xfId="9742" xr:uid="{00000000-0005-0000-0000-00000A260000}"/>
    <cellStyle name="20% - Akzent5 6 3 7 2" xfId="9743" xr:uid="{00000000-0005-0000-0000-00000B260000}"/>
    <cellStyle name="20% - Akzent5 6 3 8" xfId="9744" xr:uid="{00000000-0005-0000-0000-00000C260000}"/>
    <cellStyle name="20% - Akzent5 6 4" xfId="9745" xr:uid="{00000000-0005-0000-0000-00000D260000}"/>
    <cellStyle name="20% - Akzent5 6 4 2" xfId="9746" xr:uid="{00000000-0005-0000-0000-00000E260000}"/>
    <cellStyle name="20% - Akzent5 6 4 2 2" xfId="9747" xr:uid="{00000000-0005-0000-0000-00000F260000}"/>
    <cellStyle name="20% - Akzent5 6 4 2 2 2" xfId="9748" xr:uid="{00000000-0005-0000-0000-000010260000}"/>
    <cellStyle name="20% - Akzent5 6 4 2 2 2 2" xfId="9749" xr:uid="{00000000-0005-0000-0000-000011260000}"/>
    <cellStyle name="20% - Akzent5 6 4 2 2 3" xfId="9750" xr:uid="{00000000-0005-0000-0000-000012260000}"/>
    <cellStyle name="20% - Akzent5 6 4 2 2 3 2" xfId="9751" xr:uid="{00000000-0005-0000-0000-000013260000}"/>
    <cellStyle name="20% - Akzent5 6 4 2 2 4" xfId="9752" xr:uid="{00000000-0005-0000-0000-000014260000}"/>
    <cellStyle name="20% - Akzent5 6 4 2 3" xfId="9753" xr:uid="{00000000-0005-0000-0000-000015260000}"/>
    <cellStyle name="20% - Akzent5 6 4 2 3 2" xfId="9754" xr:uid="{00000000-0005-0000-0000-000016260000}"/>
    <cellStyle name="20% - Akzent5 6 4 2 3 2 2" xfId="9755" xr:uid="{00000000-0005-0000-0000-000017260000}"/>
    <cellStyle name="20% - Akzent5 6 4 2 3 3" xfId="9756" xr:uid="{00000000-0005-0000-0000-000018260000}"/>
    <cellStyle name="20% - Akzent5 6 4 2 3 3 2" xfId="9757" xr:uid="{00000000-0005-0000-0000-000019260000}"/>
    <cellStyle name="20% - Akzent5 6 4 2 3 4" xfId="9758" xr:uid="{00000000-0005-0000-0000-00001A260000}"/>
    <cellStyle name="20% - Akzent5 6 4 2 4" xfId="9759" xr:uid="{00000000-0005-0000-0000-00001B260000}"/>
    <cellStyle name="20% - Akzent5 6 4 2 4 2" xfId="9760" xr:uid="{00000000-0005-0000-0000-00001C260000}"/>
    <cellStyle name="20% - Akzent5 6 4 2 4 2 2" xfId="9761" xr:uid="{00000000-0005-0000-0000-00001D260000}"/>
    <cellStyle name="20% - Akzent5 6 4 2 4 3" xfId="9762" xr:uid="{00000000-0005-0000-0000-00001E260000}"/>
    <cellStyle name="20% - Akzent5 6 4 2 4 3 2" xfId="9763" xr:uid="{00000000-0005-0000-0000-00001F260000}"/>
    <cellStyle name="20% - Akzent5 6 4 2 4 4" xfId="9764" xr:uid="{00000000-0005-0000-0000-000020260000}"/>
    <cellStyle name="20% - Akzent5 6 4 2 5" xfId="9765" xr:uid="{00000000-0005-0000-0000-000021260000}"/>
    <cellStyle name="20% - Akzent5 6 4 2 5 2" xfId="9766" xr:uid="{00000000-0005-0000-0000-000022260000}"/>
    <cellStyle name="20% - Akzent5 6 4 2 6" xfId="9767" xr:uid="{00000000-0005-0000-0000-000023260000}"/>
    <cellStyle name="20% - Akzent5 6 4 2 6 2" xfId="9768" xr:uid="{00000000-0005-0000-0000-000024260000}"/>
    <cellStyle name="20% - Akzent5 6 4 2 7" xfId="9769" xr:uid="{00000000-0005-0000-0000-000025260000}"/>
    <cellStyle name="20% - Akzent5 6 4 3" xfId="9770" xr:uid="{00000000-0005-0000-0000-000026260000}"/>
    <cellStyle name="20% - Akzent5 6 4 3 2" xfId="9771" xr:uid="{00000000-0005-0000-0000-000027260000}"/>
    <cellStyle name="20% - Akzent5 6 4 3 2 2" xfId="9772" xr:uid="{00000000-0005-0000-0000-000028260000}"/>
    <cellStyle name="20% - Akzent5 6 4 3 3" xfId="9773" xr:uid="{00000000-0005-0000-0000-000029260000}"/>
    <cellStyle name="20% - Akzent5 6 4 3 3 2" xfId="9774" xr:uid="{00000000-0005-0000-0000-00002A260000}"/>
    <cellStyle name="20% - Akzent5 6 4 3 4" xfId="9775" xr:uid="{00000000-0005-0000-0000-00002B260000}"/>
    <cellStyle name="20% - Akzent5 6 4 4" xfId="9776" xr:uid="{00000000-0005-0000-0000-00002C260000}"/>
    <cellStyle name="20% - Akzent5 6 4 4 2" xfId="9777" xr:uid="{00000000-0005-0000-0000-00002D260000}"/>
    <cellStyle name="20% - Akzent5 6 4 4 2 2" xfId="9778" xr:uid="{00000000-0005-0000-0000-00002E260000}"/>
    <cellStyle name="20% - Akzent5 6 4 4 3" xfId="9779" xr:uid="{00000000-0005-0000-0000-00002F260000}"/>
    <cellStyle name="20% - Akzent5 6 4 4 3 2" xfId="9780" xr:uid="{00000000-0005-0000-0000-000030260000}"/>
    <cellStyle name="20% - Akzent5 6 4 4 4" xfId="9781" xr:uid="{00000000-0005-0000-0000-000031260000}"/>
    <cellStyle name="20% - Akzent5 6 4 5" xfId="9782" xr:uid="{00000000-0005-0000-0000-000032260000}"/>
    <cellStyle name="20% - Akzent5 6 4 5 2" xfId="9783" xr:uid="{00000000-0005-0000-0000-000033260000}"/>
    <cellStyle name="20% - Akzent5 6 4 5 2 2" xfId="9784" xr:uid="{00000000-0005-0000-0000-000034260000}"/>
    <cellStyle name="20% - Akzent5 6 4 5 3" xfId="9785" xr:uid="{00000000-0005-0000-0000-000035260000}"/>
    <cellStyle name="20% - Akzent5 6 4 5 3 2" xfId="9786" xr:uid="{00000000-0005-0000-0000-000036260000}"/>
    <cellStyle name="20% - Akzent5 6 4 5 4" xfId="9787" xr:uid="{00000000-0005-0000-0000-000037260000}"/>
    <cellStyle name="20% - Akzent5 6 4 6" xfId="9788" xr:uid="{00000000-0005-0000-0000-000038260000}"/>
    <cellStyle name="20% - Akzent5 6 4 6 2" xfId="9789" xr:uid="{00000000-0005-0000-0000-000039260000}"/>
    <cellStyle name="20% - Akzent5 6 4 7" xfId="9790" xr:uid="{00000000-0005-0000-0000-00003A260000}"/>
    <cellStyle name="20% - Akzent5 6 4 7 2" xfId="9791" xr:uid="{00000000-0005-0000-0000-00003B260000}"/>
    <cellStyle name="20% - Akzent5 6 4 8" xfId="9792" xr:uid="{00000000-0005-0000-0000-00003C260000}"/>
    <cellStyle name="20% - Akzent5 6 5" xfId="9793" xr:uid="{00000000-0005-0000-0000-00003D260000}"/>
    <cellStyle name="20% - Akzent5 6 5 2" xfId="9794" xr:uid="{00000000-0005-0000-0000-00003E260000}"/>
    <cellStyle name="20% - Akzent5 6 5 2 2" xfId="9795" xr:uid="{00000000-0005-0000-0000-00003F260000}"/>
    <cellStyle name="20% - Akzent5 6 5 2 2 2" xfId="9796" xr:uid="{00000000-0005-0000-0000-000040260000}"/>
    <cellStyle name="20% - Akzent5 6 5 2 2 2 2" xfId="9797" xr:uid="{00000000-0005-0000-0000-000041260000}"/>
    <cellStyle name="20% - Akzent5 6 5 2 2 3" xfId="9798" xr:uid="{00000000-0005-0000-0000-000042260000}"/>
    <cellStyle name="20% - Akzent5 6 5 2 2 3 2" xfId="9799" xr:uid="{00000000-0005-0000-0000-000043260000}"/>
    <cellStyle name="20% - Akzent5 6 5 2 2 4" xfId="9800" xr:uid="{00000000-0005-0000-0000-000044260000}"/>
    <cellStyle name="20% - Akzent5 6 5 2 3" xfId="9801" xr:uid="{00000000-0005-0000-0000-000045260000}"/>
    <cellStyle name="20% - Akzent5 6 5 2 3 2" xfId="9802" xr:uid="{00000000-0005-0000-0000-000046260000}"/>
    <cellStyle name="20% - Akzent5 6 5 2 3 2 2" xfId="9803" xr:uid="{00000000-0005-0000-0000-000047260000}"/>
    <cellStyle name="20% - Akzent5 6 5 2 3 3" xfId="9804" xr:uid="{00000000-0005-0000-0000-000048260000}"/>
    <cellStyle name="20% - Akzent5 6 5 2 3 3 2" xfId="9805" xr:uid="{00000000-0005-0000-0000-000049260000}"/>
    <cellStyle name="20% - Akzent5 6 5 2 3 4" xfId="9806" xr:uid="{00000000-0005-0000-0000-00004A260000}"/>
    <cellStyle name="20% - Akzent5 6 5 2 4" xfId="9807" xr:uid="{00000000-0005-0000-0000-00004B260000}"/>
    <cellStyle name="20% - Akzent5 6 5 2 4 2" xfId="9808" xr:uid="{00000000-0005-0000-0000-00004C260000}"/>
    <cellStyle name="20% - Akzent5 6 5 2 4 2 2" xfId="9809" xr:uid="{00000000-0005-0000-0000-00004D260000}"/>
    <cellStyle name="20% - Akzent5 6 5 2 4 3" xfId="9810" xr:uid="{00000000-0005-0000-0000-00004E260000}"/>
    <cellStyle name="20% - Akzent5 6 5 2 4 3 2" xfId="9811" xr:uid="{00000000-0005-0000-0000-00004F260000}"/>
    <cellStyle name="20% - Akzent5 6 5 2 4 4" xfId="9812" xr:uid="{00000000-0005-0000-0000-000050260000}"/>
    <cellStyle name="20% - Akzent5 6 5 2 5" xfId="9813" xr:uid="{00000000-0005-0000-0000-000051260000}"/>
    <cellStyle name="20% - Akzent5 6 5 2 5 2" xfId="9814" xr:uid="{00000000-0005-0000-0000-000052260000}"/>
    <cellStyle name="20% - Akzent5 6 5 2 6" xfId="9815" xr:uid="{00000000-0005-0000-0000-000053260000}"/>
    <cellStyle name="20% - Akzent5 6 5 2 6 2" xfId="9816" xr:uid="{00000000-0005-0000-0000-000054260000}"/>
    <cellStyle name="20% - Akzent5 6 5 2 7" xfId="9817" xr:uid="{00000000-0005-0000-0000-000055260000}"/>
    <cellStyle name="20% - Akzent5 6 5 3" xfId="9818" xr:uid="{00000000-0005-0000-0000-000056260000}"/>
    <cellStyle name="20% - Akzent5 6 5 3 2" xfId="9819" xr:uid="{00000000-0005-0000-0000-000057260000}"/>
    <cellStyle name="20% - Akzent5 6 5 3 2 2" xfId="9820" xr:uid="{00000000-0005-0000-0000-000058260000}"/>
    <cellStyle name="20% - Akzent5 6 5 3 3" xfId="9821" xr:uid="{00000000-0005-0000-0000-000059260000}"/>
    <cellStyle name="20% - Akzent5 6 5 3 3 2" xfId="9822" xr:uid="{00000000-0005-0000-0000-00005A260000}"/>
    <cellStyle name="20% - Akzent5 6 5 3 4" xfId="9823" xr:uid="{00000000-0005-0000-0000-00005B260000}"/>
    <cellStyle name="20% - Akzent5 6 5 4" xfId="9824" xr:uid="{00000000-0005-0000-0000-00005C260000}"/>
    <cellStyle name="20% - Akzent5 6 5 4 2" xfId="9825" xr:uid="{00000000-0005-0000-0000-00005D260000}"/>
    <cellStyle name="20% - Akzent5 6 5 4 2 2" xfId="9826" xr:uid="{00000000-0005-0000-0000-00005E260000}"/>
    <cellStyle name="20% - Akzent5 6 5 4 3" xfId="9827" xr:uid="{00000000-0005-0000-0000-00005F260000}"/>
    <cellStyle name="20% - Akzent5 6 5 4 3 2" xfId="9828" xr:uid="{00000000-0005-0000-0000-000060260000}"/>
    <cellStyle name="20% - Akzent5 6 5 4 4" xfId="9829" xr:uid="{00000000-0005-0000-0000-000061260000}"/>
    <cellStyle name="20% - Akzent5 6 5 5" xfId="9830" xr:uid="{00000000-0005-0000-0000-000062260000}"/>
    <cellStyle name="20% - Akzent5 6 5 5 2" xfId="9831" xr:uid="{00000000-0005-0000-0000-000063260000}"/>
    <cellStyle name="20% - Akzent5 6 5 5 2 2" xfId="9832" xr:uid="{00000000-0005-0000-0000-000064260000}"/>
    <cellStyle name="20% - Akzent5 6 5 5 3" xfId="9833" xr:uid="{00000000-0005-0000-0000-000065260000}"/>
    <cellStyle name="20% - Akzent5 6 5 5 3 2" xfId="9834" xr:uid="{00000000-0005-0000-0000-000066260000}"/>
    <cellStyle name="20% - Akzent5 6 5 5 4" xfId="9835" xr:uid="{00000000-0005-0000-0000-000067260000}"/>
    <cellStyle name="20% - Akzent5 6 5 6" xfId="9836" xr:uid="{00000000-0005-0000-0000-000068260000}"/>
    <cellStyle name="20% - Akzent5 6 5 6 2" xfId="9837" xr:uid="{00000000-0005-0000-0000-000069260000}"/>
    <cellStyle name="20% - Akzent5 6 5 7" xfId="9838" xr:uid="{00000000-0005-0000-0000-00006A260000}"/>
    <cellStyle name="20% - Akzent5 6 5 7 2" xfId="9839" xr:uid="{00000000-0005-0000-0000-00006B260000}"/>
    <cellStyle name="20% - Akzent5 6 5 8" xfId="9840" xr:uid="{00000000-0005-0000-0000-00006C260000}"/>
    <cellStyle name="20% - Akzent5 6 6" xfId="9841" xr:uid="{00000000-0005-0000-0000-00006D260000}"/>
    <cellStyle name="20% - Akzent5 6 6 2" xfId="9842" xr:uid="{00000000-0005-0000-0000-00006E260000}"/>
    <cellStyle name="20% - Akzent5 6 6 2 2" xfId="9843" xr:uid="{00000000-0005-0000-0000-00006F260000}"/>
    <cellStyle name="20% - Akzent5 6 6 2 2 2" xfId="9844" xr:uid="{00000000-0005-0000-0000-000070260000}"/>
    <cellStyle name="20% - Akzent5 6 6 2 2 2 2" xfId="9845" xr:uid="{00000000-0005-0000-0000-000071260000}"/>
    <cellStyle name="20% - Akzent5 6 6 2 2 3" xfId="9846" xr:uid="{00000000-0005-0000-0000-000072260000}"/>
    <cellStyle name="20% - Akzent5 6 6 2 2 3 2" xfId="9847" xr:uid="{00000000-0005-0000-0000-000073260000}"/>
    <cellStyle name="20% - Akzent5 6 6 2 2 4" xfId="9848" xr:uid="{00000000-0005-0000-0000-000074260000}"/>
    <cellStyle name="20% - Akzent5 6 6 2 3" xfId="9849" xr:uid="{00000000-0005-0000-0000-000075260000}"/>
    <cellStyle name="20% - Akzent5 6 6 2 3 2" xfId="9850" xr:uid="{00000000-0005-0000-0000-000076260000}"/>
    <cellStyle name="20% - Akzent5 6 6 2 3 2 2" xfId="9851" xr:uid="{00000000-0005-0000-0000-000077260000}"/>
    <cellStyle name="20% - Akzent5 6 6 2 3 3" xfId="9852" xr:uid="{00000000-0005-0000-0000-000078260000}"/>
    <cellStyle name="20% - Akzent5 6 6 2 3 3 2" xfId="9853" xr:uid="{00000000-0005-0000-0000-000079260000}"/>
    <cellStyle name="20% - Akzent5 6 6 2 3 4" xfId="9854" xr:uid="{00000000-0005-0000-0000-00007A260000}"/>
    <cellStyle name="20% - Akzent5 6 6 2 4" xfId="9855" xr:uid="{00000000-0005-0000-0000-00007B260000}"/>
    <cellStyle name="20% - Akzent5 6 6 2 4 2" xfId="9856" xr:uid="{00000000-0005-0000-0000-00007C260000}"/>
    <cellStyle name="20% - Akzent5 6 6 2 4 2 2" xfId="9857" xr:uid="{00000000-0005-0000-0000-00007D260000}"/>
    <cellStyle name="20% - Akzent5 6 6 2 4 3" xfId="9858" xr:uid="{00000000-0005-0000-0000-00007E260000}"/>
    <cellStyle name="20% - Akzent5 6 6 2 4 3 2" xfId="9859" xr:uid="{00000000-0005-0000-0000-00007F260000}"/>
    <cellStyle name="20% - Akzent5 6 6 2 4 4" xfId="9860" xr:uid="{00000000-0005-0000-0000-000080260000}"/>
    <cellStyle name="20% - Akzent5 6 6 2 5" xfId="9861" xr:uid="{00000000-0005-0000-0000-000081260000}"/>
    <cellStyle name="20% - Akzent5 6 6 2 5 2" xfId="9862" xr:uid="{00000000-0005-0000-0000-000082260000}"/>
    <cellStyle name="20% - Akzent5 6 6 2 6" xfId="9863" xr:uid="{00000000-0005-0000-0000-000083260000}"/>
    <cellStyle name="20% - Akzent5 6 6 2 6 2" xfId="9864" xr:uid="{00000000-0005-0000-0000-000084260000}"/>
    <cellStyle name="20% - Akzent5 6 6 2 7" xfId="9865" xr:uid="{00000000-0005-0000-0000-000085260000}"/>
    <cellStyle name="20% - Akzent5 6 6 3" xfId="9866" xr:uid="{00000000-0005-0000-0000-000086260000}"/>
    <cellStyle name="20% - Akzent5 6 6 3 2" xfId="9867" xr:uid="{00000000-0005-0000-0000-000087260000}"/>
    <cellStyle name="20% - Akzent5 6 6 3 2 2" xfId="9868" xr:uid="{00000000-0005-0000-0000-000088260000}"/>
    <cellStyle name="20% - Akzent5 6 6 3 3" xfId="9869" xr:uid="{00000000-0005-0000-0000-000089260000}"/>
    <cellStyle name="20% - Akzent5 6 6 3 3 2" xfId="9870" xr:uid="{00000000-0005-0000-0000-00008A260000}"/>
    <cellStyle name="20% - Akzent5 6 6 3 4" xfId="9871" xr:uid="{00000000-0005-0000-0000-00008B260000}"/>
    <cellStyle name="20% - Akzent5 6 6 4" xfId="9872" xr:uid="{00000000-0005-0000-0000-00008C260000}"/>
    <cellStyle name="20% - Akzent5 6 6 4 2" xfId="9873" xr:uid="{00000000-0005-0000-0000-00008D260000}"/>
    <cellStyle name="20% - Akzent5 6 6 4 2 2" xfId="9874" xr:uid="{00000000-0005-0000-0000-00008E260000}"/>
    <cellStyle name="20% - Akzent5 6 6 4 3" xfId="9875" xr:uid="{00000000-0005-0000-0000-00008F260000}"/>
    <cellStyle name="20% - Akzent5 6 6 4 3 2" xfId="9876" xr:uid="{00000000-0005-0000-0000-000090260000}"/>
    <cellStyle name="20% - Akzent5 6 6 4 4" xfId="9877" xr:uid="{00000000-0005-0000-0000-000091260000}"/>
    <cellStyle name="20% - Akzent5 6 6 5" xfId="9878" xr:uid="{00000000-0005-0000-0000-000092260000}"/>
    <cellStyle name="20% - Akzent5 6 6 5 2" xfId="9879" xr:uid="{00000000-0005-0000-0000-000093260000}"/>
    <cellStyle name="20% - Akzent5 6 6 5 2 2" xfId="9880" xr:uid="{00000000-0005-0000-0000-000094260000}"/>
    <cellStyle name="20% - Akzent5 6 6 5 3" xfId="9881" xr:uid="{00000000-0005-0000-0000-000095260000}"/>
    <cellStyle name="20% - Akzent5 6 6 5 3 2" xfId="9882" xr:uid="{00000000-0005-0000-0000-000096260000}"/>
    <cellStyle name="20% - Akzent5 6 6 5 4" xfId="9883" xr:uid="{00000000-0005-0000-0000-000097260000}"/>
    <cellStyle name="20% - Akzent5 6 6 6" xfId="9884" xr:uid="{00000000-0005-0000-0000-000098260000}"/>
    <cellStyle name="20% - Akzent5 6 6 6 2" xfId="9885" xr:uid="{00000000-0005-0000-0000-000099260000}"/>
    <cellStyle name="20% - Akzent5 6 6 7" xfId="9886" xr:uid="{00000000-0005-0000-0000-00009A260000}"/>
    <cellStyle name="20% - Akzent5 6 6 7 2" xfId="9887" xr:uid="{00000000-0005-0000-0000-00009B260000}"/>
    <cellStyle name="20% - Akzent5 6 6 8" xfId="9888" xr:uid="{00000000-0005-0000-0000-00009C260000}"/>
    <cellStyle name="20% - Akzent5 6 7" xfId="9889" xr:uid="{00000000-0005-0000-0000-00009D260000}"/>
    <cellStyle name="20% - Akzent5 6 7 2" xfId="9890" xr:uid="{00000000-0005-0000-0000-00009E260000}"/>
    <cellStyle name="20% - Akzent5 6 7 2 2" xfId="9891" xr:uid="{00000000-0005-0000-0000-00009F260000}"/>
    <cellStyle name="20% - Akzent5 6 7 2 2 2" xfId="9892" xr:uid="{00000000-0005-0000-0000-0000A0260000}"/>
    <cellStyle name="20% - Akzent5 6 7 2 2 2 2" xfId="9893" xr:uid="{00000000-0005-0000-0000-0000A1260000}"/>
    <cellStyle name="20% - Akzent5 6 7 2 2 3" xfId="9894" xr:uid="{00000000-0005-0000-0000-0000A2260000}"/>
    <cellStyle name="20% - Akzent5 6 7 2 2 3 2" xfId="9895" xr:uid="{00000000-0005-0000-0000-0000A3260000}"/>
    <cellStyle name="20% - Akzent5 6 7 2 2 4" xfId="9896" xr:uid="{00000000-0005-0000-0000-0000A4260000}"/>
    <cellStyle name="20% - Akzent5 6 7 2 3" xfId="9897" xr:uid="{00000000-0005-0000-0000-0000A5260000}"/>
    <cellStyle name="20% - Akzent5 6 7 2 3 2" xfId="9898" xr:uid="{00000000-0005-0000-0000-0000A6260000}"/>
    <cellStyle name="20% - Akzent5 6 7 2 3 2 2" xfId="9899" xr:uid="{00000000-0005-0000-0000-0000A7260000}"/>
    <cellStyle name="20% - Akzent5 6 7 2 3 3" xfId="9900" xr:uid="{00000000-0005-0000-0000-0000A8260000}"/>
    <cellStyle name="20% - Akzent5 6 7 2 3 3 2" xfId="9901" xr:uid="{00000000-0005-0000-0000-0000A9260000}"/>
    <cellStyle name="20% - Akzent5 6 7 2 3 4" xfId="9902" xr:uid="{00000000-0005-0000-0000-0000AA260000}"/>
    <cellStyle name="20% - Akzent5 6 7 2 4" xfId="9903" xr:uid="{00000000-0005-0000-0000-0000AB260000}"/>
    <cellStyle name="20% - Akzent5 6 7 2 4 2" xfId="9904" xr:uid="{00000000-0005-0000-0000-0000AC260000}"/>
    <cellStyle name="20% - Akzent5 6 7 2 4 2 2" xfId="9905" xr:uid="{00000000-0005-0000-0000-0000AD260000}"/>
    <cellStyle name="20% - Akzent5 6 7 2 4 3" xfId="9906" xr:uid="{00000000-0005-0000-0000-0000AE260000}"/>
    <cellStyle name="20% - Akzent5 6 7 2 4 3 2" xfId="9907" xr:uid="{00000000-0005-0000-0000-0000AF260000}"/>
    <cellStyle name="20% - Akzent5 6 7 2 4 4" xfId="9908" xr:uid="{00000000-0005-0000-0000-0000B0260000}"/>
    <cellStyle name="20% - Akzent5 6 7 2 5" xfId="9909" xr:uid="{00000000-0005-0000-0000-0000B1260000}"/>
    <cellStyle name="20% - Akzent5 6 7 2 5 2" xfId="9910" xr:uid="{00000000-0005-0000-0000-0000B2260000}"/>
    <cellStyle name="20% - Akzent5 6 7 2 6" xfId="9911" xr:uid="{00000000-0005-0000-0000-0000B3260000}"/>
    <cellStyle name="20% - Akzent5 6 7 2 6 2" xfId="9912" xr:uid="{00000000-0005-0000-0000-0000B4260000}"/>
    <cellStyle name="20% - Akzent5 6 7 2 7" xfId="9913" xr:uid="{00000000-0005-0000-0000-0000B5260000}"/>
    <cellStyle name="20% - Akzent5 6 7 3" xfId="9914" xr:uid="{00000000-0005-0000-0000-0000B6260000}"/>
    <cellStyle name="20% - Akzent5 6 7 3 2" xfId="9915" xr:uid="{00000000-0005-0000-0000-0000B7260000}"/>
    <cellStyle name="20% - Akzent5 6 7 3 2 2" xfId="9916" xr:uid="{00000000-0005-0000-0000-0000B8260000}"/>
    <cellStyle name="20% - Akzent5 6 7 3 3" xfId="9917" xr:uid="{00000000-0005-0000-0000-0000B9260000}"/>
    <cellStyle name="20% - Akzent5 6 7 3 3 2" xfId="9918" xr:uid="{00000000-0005-0000-0000-0000BA260000}"/>
    <cellStyle name="20% - Akzent5 6 7 3 4" xfId="9919" xr:uid="{00000000-0005-0000-0000-0000BB260000}"/>
    <cellStyle name="20% - Akzent5 6 7 4" xfId="9920" xr:uid="{00000000-0005-0000-0000-0000BC260000}"/>
    <cellStyle name="20% - Akzent5 6 7 4 2" xfId="9921" xr:uid="{00000000-0005-0000-0000-0000BD260000}"/>
    <cellStyle name="20% - Akzent5 6 7 4 2 2" xfId="9922" xr:uid="{00000000-0005-0000-0000-0000BE260000}"/>
    <cellStyle name="20% - Akzent5 6 7 4 3" xfId="9923" xr:uid="{00000000-0005-0000-0000-0000BF260000}"/>
    <cellStyle name="20% - Akzent5 6 7 4 3 2" xfId="9924" xr:uid="{00000000-0005-0000-0000-0000C0260000}"/>
    <cellStyle name="20% - Akzent5 6 7 4 4" xfId="9925" xr:uid="{00000000-0005-0000-0000-0000C1260000}"/>
    <cellStyle name="20% - Akzent5 6 7 5" xfId="9926" xr:uid="{00000000-0005-0000-0000-0000C2260000}"/>
    <cellStyle name="20% - Akzent5 6 7 5 2" xfId="9927" xr:uid="{00000000-0005-0000-0000-0000C3260000}"/>
    <cellStyle name="20% - Akzent5 6 7 5 2 2" xfId="9928" xr:uid="{00000000-0005-0000-0000-0000C4260000}"/>
    <cellStyle name="20% - Akzent5 6 7 5 3" xfId="9929" xr:uid="{00000000-0005-0000-0000-0000C5260000}"/>
    <cellStyle name="20% - Akzent5 6 7 5 3 2" xfId="9930" xr:uid="{00000000-0005-0000-0000-0000C6260000}"/>
    <cellStyle name="20% - Akzent5 6 7 5 4" xfId="9931" xr:uid="{00000000-0005-0000-0000-0000C7260000}"/>
    <cellStyle name="20% - Akzent5 6 7 6" xfId="9932" xr:uid="{00000000-0005-0000-0000-0000C8260000}"/>
    <cellStyle name="20% - Akzent5 6 7 6 2" xfId="9933" xr:uid="{00000000-0005-0000-0000-0000C9260000}"/>
    <cellStyle name="20% - Akzent5 6 7 7" xfId="9934" xr:uid="{00000000-0005-0000-0000-0000CA260000}"/>
    <cellStyle name="20% - Akzent5 6 7 7 2" xfId="9935" xr:uid="{00000000-0005-0000-0000-0000CB260000}"/>
    <cellStyle name="20% - Akzent5 6 7 8" xfId="9936" xr:uid="{00000000-0005-0000-0000-0000CC260000}"/>
    <cellStyle name="20% - Akzent5 6 8" xfId="9937" xr:uid="{00000000-0005-0000-0000-0000CD260000}"/>
    <cellStyle name="20% - Akzent5 6 8 2" xfId="9938" xr:uid="{00000000-0005-0000-0000-0000CE260000}"/>
    <cellStyle name="20% - Akzent5 6 8 2 2" xfId="9939" xr:uid="{00000000-0005-0000-0000-0000CF260000}"/>
    <cellStyle name="20% - Akzent5 6 8 2 2 2" xfId="9940" xr:uid="{00000000-0005-0000-0000-0000D0260000}"/>
    <cellStyle name="20% - Akzent5 6 8 2 2 2 2" xfId="9941" xr:uid="{00000000-0005-0000-0000-0000D1260000}"/>
    <cellStyle name="20% - Akzent5 6 8 2 2 3" xfId="9942" xr:uid="{00000000-0005-0000-0000-0000D2260000}"/>
    <cellStyle name="20% - Akzent5 6 8 2 2 3 2" xfId="9943" xr:uid="{00000000-0005-0000-0000-0000D3260000}"/>
    <cellStyle name="20% - Akzent5 6 8 2 2 4" xfId="9944" xr:uid="{00000000-0005-0000-0000-0000D4260000}"/>
    <cellStyle name="20% - Akzent5 6 8 2 3" xfId="9945" xr:uid="{00000000-0005-0000-0000-0000D5260000}"/>
    <cellStyle name="20% - Akzent5 6 8 2 3 2" xfId="9946" xr:uid="{00000000-0005-0000-0000-0000D6260000}"/>
    <cellStyle name="20% - Akzent5 6 8 2 3 2 2" xfId="9947" xr:uid="{00000000-0005-0000-0000-0000D7260000}"/>
    <cellStyle name="20% - Akzent5 6 8 2 3 3" xfId="9948" xr:uid="{00000000-0005-0000-0000-0000D8260000}"/>
    <cellStyle name="20% - Akzent5 6 8 2 3 3 2" xfId="9949" xr:uid="{00000000-0005-0000-0000-0000D9260000}"/>
    <cellStyle name="20% - Akzent5 6 8 2 3 4" xfId="9950" xr:uid="{00000000-0005-0000-0000-0000DA260000}"/>
    <cellStyle name="20% - Akzent5 6 8 2 4" xfId="9951" xr:uid="{00000000-0005-0000-0000-0000DB260000}"/>
    <cellStyle name="20% - Akzent5 6 8 2 4 2" xfId="9952" xr:uid="{00000000-0005-0000-0000-0000DC260000}"/>
    <cellStyle name="20% - Akzent5 6 8 2 4 2 2" xfId="9953" xr:uid="{00000000-0005-0000-0000-0000DD260000}"/>
    <cellStyle name="20% - Akzent5 6 8 2 4 3" xfId="9954" xr:uid="{00000000-0005-0000-0000-0000DE260000}"/>
    <cellStyle name="20% - Akzent5 6 8 2 4 3 2" xfId="9955" xr:uid="{00000000-0005-0000-0000-0000DF260000}"/>
    <cellStyle name="20% - Akzent5 6 8 2 4 4" xfId="9956" xr:uid="{00000000-0005-0000-0000-0000E0260000}"/>
    <cellStyle name="20% - Akzent5 6 8 2 5" xfId="9957" xr:uid="{00000000-0005-0000-0000-0000E1260000}"/>
    <cellStyle name="20% - Akzent5 6 8 2 5 2" xfId="9958" xr:uid="{00000000-0005-0000-0000-0000E2260000}"/>
    <cellStyle name="20% - Akzent5 6 8 2 6" xfId="9959" xr:uid="{00000000-0005-0000-0000-0000E3260000}"/>
    <cellStyle name="20% - Akzent5 6 8 2 6 2" xfId="9960" xr:uid="{00000000-0005-0000-0000-0000E4260000}"/>
    <cellStyle name="20% - Akzent5 6 8 2 7" xfId="9961" xr:uid="{00000000-0005-0000-0000-0000E5260000}"/>
    <cellStyle name="20% - Akzent5 6 8 3" xfId="9962" xr:uid="{00000000-0005-0000-0000-0000E6260000}"/>
    <cellStyle name="20% - Akzent5 6 8 3 2" xfId="9963" xr:uid="{00000000-0005-0000-0000-0000E7260000}"/>
    <cellStyle name="20% - Akzent5 6 8 3 2 2" xfId="9964" xr:uid="{00000000-0005-0000-0000-0000E8260000}"/>
    <cellStyle name="20% - Akzent5 6 8 3 3" xfId="9965" xr:uid="{00000000-0005-0000-0000-0000E9260000}"/>
    <cellStyle name="20% - Akzent5 6 8 3 3 2" xfId="9966" xr:uid="{00000000-0005-0000-0000-0000EA260000}"/>
    <cellStyle name="20% - Akzent5 6 8 3 4" xfId="9967" xr:uid="{00000000-0005-0000-0000-0000EB260000}"/>
    <cellStyle name="20% - Akzent5 6 8 4" xfId="9968" xr:uid="{00000000-0005-0000-0000-0000EC260000}"/>
    <cellStyle name="20% - Akzent5 6 8 4 2" xfId="9969" xr:uid="{00000000-0005-0000-0000-0000ED260000}"/>
    <cellStyle name="20% - Akzent5 6 8 4 2 2" xfId="9970" xr:uid="{00000000-0005-0000-0000-0000EE260000}"/>
    <cellStyle name="20% - Akzent5 6 8 4 3" xfId="9971" xr:uid="{00000000-0005-0000-0000-0000EF260000}"/>
    <cellStyle name="20% - Akzent5 6 8 4 3 2" xfId="9972" xr:uid="{00000000-0005-0000-0000-0000F0260000}"/>
    <cellStyle name="20% - Akzent5 6 8 4 4" xfId="9973" xr:uid="{00000000-0005-0000-0000-0000F1260000}"/>
    <cellStyle name="20% - Akzent5 6 8 5" xfId="9974" xr:uid="{00000000-0005-0000-0000-0000F2260000}"/>
    <cellStyle name="20% - Akzent5 6 8 5 2" xfId="9975" xr:uid="{00000000-0005-0000-0000-0000F3260000}"/>
    <cellStyle name="20% - Akzent5 6 8 5 2 2" xfId="9976" xr:uid="{00000000-0005-0000-0000-0000F4260000}"/>
    <cellStyle name="20% - Akzent5 6 8 5 3" xfId="9977" xr:uid="{00000000-0005-0000-0000-0000F5260000}"/>
    <cellStyle name="20% - Akzent5 6 8 5 3 2" xfId="9978" xr:uid="{00000000-0005-0000-0000-0000F6260000}"/>
    <cellStyle name="20% - Akzent5 6 8 5 4" xfId="9979" xr:uid="{00000000-0005-0000-0000-0000F7260000}"/>
    <cellStyle name="20% - Akzent5 6 8 6" xfId="9980" xr:uid="{00000000-0005-0000-0000-0000F8260000}"/>
    <cellStyle name="20% - Akzent5 6 8 6 2" xfId="9981" xr:uid="{00000000-0005-0000-0000-0000F9260000}"/>
    <cellStyle name="20% - Akzent5 6 8 7" xfId="9982" xr:uid="{00000000-0005-0000-0000-0000FA260000}"/>
    <cellStyle name="20% - Akzent5 6 8 7 2" xfId="9983" xr:uid="{00000000-0005-0000-0000-0000FB260000}"/>
    <cellStyle name="20% - Akzent5 6 8 8" xfId="9984" xr:uid="{00000000-0005-0000-0000-0000FC260000}"/>
    <cellStyle name="20% - Akzent5 6 9" xfId="9985" xr:uid="{00000000-0005-0000-0000-0000FD260000}"/>
    <cellStyle name="20% - Akzent5 6 9 2" xfId="9986" xr:uid="{00000000-0005-0000-0000-0000FE260000}"/>
    <cellStyle name="20% - Akzent5 6 9 2 2" xfId="9987" xr:uid="{00000000-0005-0000-0000-0000FF260000}"/>
    <cellStyle name="20% - Akzent5 6 9 2 2 2" xfId="9988" xr:uid="{00000000-0005-0000-0000-000000270000}"/>
    <cellStyle name="20% - Akzent5 6 9 2 2 2 2" xfId="9989" xr:uid="{00000000-0005-0000-0000-000001270000}"/>
    <cellStyle name="20% - Akzent5 6 9 2 2 3" xfId="9990" xr:uid="{00000000-0005-0000-0000-000002270000}"/>
    <cellStyle name="20% - Akzent5 6 9 2 2 3 2" xfId="9991" xr:uid="{00000000-0005-0000-0000-000003270000}"/>
    <cellStyle name="20% - Akzent5 6 9 2 2 4" xfId="9992" xr:uid="{00000000-0005-0000-0000-000004270000}"/>
    <cellStyle name="20% - Akzent5 6 9 2 3" xfId="9993" xr:uid="{00000000-0005-0000-0000-000005270000}"/>
    <cellStyle name="20% - Akzent5 6 9 2 3 2" xfId="9994" xr:uid="{00000000-0005-0000-0000-000006270000}"/>
    <cellStyle name="20% - Akzent5 6 9 2 3 2 2" xfId="9995" xr:uid="{00000000-0005-0000-0000-000007270000}"/>
    <cellStyle name="20% - Akzent5 6 9 2 3 3" xfId="9996" xr:uid="{00000000-0005-0000-0000-000008270000}"/>
    <cellStyle name="20% - Akzent5 6 9 2 3 3 2" xfId="9997" xr:uid="{00000000-0005-0000-0000-000009270000}"/>
    <cellStyle name="20% - Akzent5 6 9 2 3 4" xfId="9998" xr:uid="{00000000-0005-0000-0000-00000A270000}"/>
    <cellStyle name="20% - Akzent5 6 9 2 4" xfId="9999" xr:uid="{00000000-0005-0000-0000-00000B270000}"/>
    <cellStyle name="20% - Akzent5 6 9 2 4 2" xfId="10000" xr:uid="{00000000-0005-0000-0000-00000C270000}"/>
    <cellStyle name="20% - Akzent5 6 9 2 4 2 2" xfId="10001" xr:uid="{00000000-0005-0000-0000-00000D270000}"/>
    <cellStyle name="20% - Akzent5 6 9 2 4 3" xfId="10002" xr:uid="{00000000-0005-0000-0000-00000E270000}"/>
    <cellStyle name="20% - Akzent5 6 9 2 4 3 2" xfId="10003" xr:uid="{00000000-0005-0000-0000-00000F270000}"/>
    <cellStyle name="20% - Akzent5 6 9 2 4 4" xfId="10004" xr:uid="{00000000-0005-0000-0000-000010270000}"/>
    <cellStyle name="20% - Akzent5 6 9 2 5" xfId="10005" xr:uid="{00000000-0005-0000-0000-000011270000}"/>
    <cellStyle name="20% - Akzent5 6 9 2 5 2" xfId="10006" xr:uid="{00000000-0005-0000-0000-000012270000}"/>
    <cellStyle name="20% - Akzent5 6 9 2 6" xfId="10007" xr:uid="{00000000-0005-0000-0000-000013270000}"/>
    <cellStyle name="20% - Akzent5 6 9 2 6 2" xfId="10008" xr:uid="{00000000-0005-0000-0000-000014270000}"/>
    <cellStyle name="20% - Akzent5 6 9 2 7" xfId="10009" xr:uid="{00000000-0005-0000-0000-000015270000}"/>
    <cellStyle name="20% - Akzent5 6 9 3" xfId="10010" xr:uid="{00000000-0005-0000-0000-000016270000}"/>
    <cellStyle name="20% - Akzent5 6 9 3 2" xfId="10011" xr:uid="{00000000-0005-0000-0000-000017270000}"/>
    <cellStyle name="20% - Akzent5 6 9 3 2 2" xfId="10012" xr:uid="{00000000-0005-0000-0000-000018270000}"/>
    <cellStyle name="20% - Akzent5 6 9 3 3" xfId="10013" xr:uid="{00000000-0005-0000-0000-000019270000}"/>
    <cellStyle name="20% - Akzent5 6 9 3 3 2" xfId="10014" xr:uid="{00000000-0005-0000-0000-00001A270000}"/>
    <cellStyle name="20% - Akzent5 6 9 3 4" xfId="10015" xr:uid="{00000000-0005-0000-0000-00001B270000}"/>
    <cellStyle name="20% - Akzent5 6 9 4" xfId="10016" xr:uid="{00000000-0005-0000-0000-00001C270000}"/>
    <cellStyle name="20% - Akzent5 6 9 4 2" xfId="10017" xr:uid="{00000000-0005-0000-0000-00001D270000}"/>
    <cellStyle name="20% - Akzent5 6 9 4 2 2" xfId="10018" xr:uid="{00000000-0005-0000-0000-00001E270000}"/>
    <cellStyle name="20% - Akzent5 6 9 4 3" xfId="10019" xr:uid="{00000000-0005-0000-0000-00001F270000}"/>
    <cellStyle name="20% - Akzent5 6 9 4 3 2" xfId="10020" xr:uid="{00000000-0005-0000-0000-000020270000}"/>
    <cellStyle name="20% - Akzent5 6 9 4 4" xfId="10021" xr:uid="{00000000-0005-0000-0000-000021270000}"/>
    <cellStyle name="20% - Akzent5 6 9 5" xfId="10022" xr:uid="{00000000-0005-0000-0000-000022270000}"/>
    <cellStyle name="20% - Akzent5 6 9 5 2" xfId="10023" xr:uid="{00000000-0005-0000-0000-000023270000}"/>
    <cellStyle name="20% - Akzent5 6 9 5 2 2" xfId="10024" xr:uid="{00000000-0005-0000-0000-000024270000}"/>
    <cellStyle name="20% - Akzent5 6 9 5 3" xfId="10025" xr:uid="{00000000-0005-0000-0000-000025270000}"/>
    <cellStyle name="20% - Akzent5 6 9 5 3 2" xfId="10026" xr:uid="{00000000-0005-0000-0000-000026270000}"/>
    <cellStyle name="20% - Akzent5 6 9 5 4" xfId="10027" xr:uid="{00000000-0005-0000-0000-000027270000}"/>
    <cellStyle name="20% - Akzent5 6 9 6" xfId="10028" xr:uid="{00000000-0005-0000-0000-000028270000}"/>
    <cellStyle name="20% - Akzent5 6 9 6 2" xfId="10029" xr:uid="{00000000-0005-0000-0000-000029270000}"/>
    <cellStyle name="20% - Akzent5 6 9 7" xfId="10030" xr:uid="{00000000-0005-0000-0000-00002A270000}"/>
    <cellStyle name="20% - Akzent5 6 9 7 2" xfId="10031" xr:uid="{00000000-0005-0000-0000-00002B270000}"/>
    <cellStyle name="20% - Akzent5 6 9 8" xfId="10032" xr:uid="{00000000-0005-0000-0000-00002C270000}"/>
    <cellStyle name="20% - Akzent5 7" xfId="10033" xr:uid="{00000000-0005-0000-0000-00002D270000}"/>
    <cellStyle name="20% - Akzent5 7 2" xfId="10034" xr:uid="{00000000-0005-0000-0000-00002E270000}"/>
    <cellStyle name="20% - Akzent5 7 2 2" xfId="10035" xr:uid="{00000000-0005-0000-0000-00002F270000}"/>
    <cellStyle name="20% - Akzent5 7 2 2 2" xfId="10036" xr:uid="{00000000-0005-0000-0000-000030270000}"/>
    <cellStyle name="20% - Akzent5 7 2 2 2 2" xfId="10037" xr:uid="{00000000-0005-0000-0000-000031270000}"/>
    <cellStyle name="20% - Akzent5 7 2 2 3" xfId="10038" xr:uid="{00000000-0005-0000-0000-000032270000}"/>
    <cellStyle name="20% - Akzent5 7 2 2 3 2" xfId="10039" xr:uid="{00000000-0005-0000-0000-000033270000}"/>
    <cellStyle name="20% - Akzent5 7 2 2 4" xfId="10040" xr:uid="{00000000-0005-0000-0000-000034270000}"/>
    <cellStyle name="20% - Akzent5 7 2 3" xfId="10041" xr:uid="{00000000-0005-0000-0000-000035270000}"/>
    <cellStyle name="20% - Akzent5 7 2 3 2" xfId="10042" xr:uid="{00000000-0005-0000-0000-000036270000}"/>
    <cellStyle name="20% - Akzent5 7 2 3 2 2" xfId="10043" xr:uid="{00000000-0005-0000-0000-000037270000}"/>
    <cellStyle name="20% - Akzent5 7 2 3 3" xfId="10044" xr:uid="{00000000-0005-0000-0000-000038270000}"/>
    <cellStyle name="20% - Akzent5 7 2 3 3 2" xfId="10045" xr:uid="{00000000-0005-0000-0000-000039270000}"/>
    <cellStyle name="20% - Akzent5 7 2 3 4" xfId="10046" xr:uid="{00000000-0005-0000-0000-00003A270000}"/>
    <cellStyle name="20% - Akzent5 7 2 4" xfId="10047" xr:uid="{00000000-0005-0000-0000-00003B270000}"/>
    <cellStyle name="20% - Akzent5 7 2 4 2" xfId="10048" xr:uid="{00000000-0005-0000-0000-00003C270000}"/>
    <cellStyle name="20% - Akzent5 7 2 4 2 2" xfId="10049" xr:uid="{00000000-0005-0000-0000-00003D270000}"/>
    <cellStyle name="20% - Akzent5 7 2 4 3" xfId="10050" xr:uid="{00000000-0005-0000-0000-00003E270000}"/>
    <cellStyle name="20% - Akzent5 7 2 4 3 2" xfId="10051" xr:uid="{00000000-0005-0000-0000-00003F270000}"/>
    <cellStyle name="20% - Akzent5 7 2 4 4" xfId="10052" xr:uid="{00000000-0005-0000-0000-000040270000}"/>
    <cellStyle name="20% - Akzent5 7 2 5" xfId="10053" xr:uid="{00000000-0005-0000-0000-000041270000}"/>
    <cellStyle name="20% - Akzent5 7 2 5 2" xfId="10054" xr:uid="{00000000-0005-0000-0000-000042270000}"/>
    <cellStyle name="20% - Akzent5 7 2 6" xfId="10055" xr:uid="{00000000-0005-0000-0000-000043270000}"/>
    <cellStyle name="20% - Akzent5 7 2 6 2" xfId="10056" xr:uid="{00000000-0005-0000-0000-000044270000}"/>
    <cellStyle name="20% - Akzent5 7 2 7" xfId="10057" xr:uid="{00000000-0005-0000-0000-000045270000}"/>
    <cellStyle name="20% - Akzent5 7 3" xfId="10058" xr:uid="{00000000-0005-0000-0000-000046270000}"/>
    <cellStyle name="20% - Akzent5 7 3 2" xfId="10059" xr:uid="{00000000-0005-0000-0000-000047270000}"/>
    <cellStyle name="20% - Akzent5 7 3 2 2" xfId="10060" xr:uid="{00000000-0005-0000-0000-000048270000}"/>
    <cellStyle name="20% - Akzent5 7 3 3" xfId="10061" xr:uid="{00000000-0005-0000-0000-000049270000}"/>
    <cellStyle name="20% - Akzent5 7 3 3 2" xfId="10062" xr:uid="{00000000-0005-0000-0000-00004A270000}"/>
    <cellStyle name="20% - Akzent5 7 3 4" xfId="10063" xr:uid="{00000000-0005-0000-0000-00004B270000}"/>
    <cellStyle name="20% - Akzent5 7 4" xfId="10064" xr:uid="{00000000-0005-0000-0000-00004C270000}"/>
    <cellStyle name="20% - Akzent5 7 4 2" xfId="10065" xr:uid="{00000000-0005-0000-0000-00004D270000}"/>
    <cellStyle name="20% - Akzent5 7 4 2 2" xfId="10066" xr:uid="{00000000-0005-0000-0000-00004E270000}"/>
    <cellStyle name="20% - Akzent5 7 4 3" xfId="10067" xr:uid="{00000000-0005-0000-0000-00004F270000}"/>
    <cellStyle name="20% - Akzent5 7 4 3 2" xfId="10068" xr:uid="{00000000-0005-0000-0000-000050270000}"/>
    <cellStyle name="20% - Akzent5 7 4 4" xfId="10069" xr:uid="{00000000-0005-0000-0000-000051270000}"/>
    <cellStyle name="20% - Akzent5 7 5" xfId="10070" xr:uid="{00000000-0005-0000-0000-000052270000}"/>
    <cellStyle name="20% - Akzent5 7 5 2" xfId="10071" xr:uid="{00000000-0005-0000-0000-000053270000}"/>
    <cellStyle name="20% - Akzent5 7 5 2 2" xfId="10072" xr:uid="{00000000-0005-0000-0000-000054270000}"/>
    <cellStyle name="20% - Akzent5 7 5 3" xfId="10073" xr:uid="{00000000-0005-0000-0000-000055270000}"/>
    <cellStyle name="20% - Akzent5 7 5 3 2" xfId="10074" xr:uid="{00000000-0005-0000-0000-000056270000}"/>
    <cellStyle name="20% - Akzent5 7 5 4" xfId="10075" xr:uid="{00000000-0005-0000-0000-000057270000}"/>
    <cellStyle name="20% - Akzent5 7 6" xfId="10076" xr:uid="{00000000-0005-0000-0000-000058270000}"/>
    <cellStyle name="20% - Akzent5 7 6 2" xfId="10077" xr:uid="{00000000-0005-0000-0000-000059270000}"/>
    <cellStyle name="20% - Akzent5 7 7" xfId="10078" xr:uid="{00000000-0005-0000-0000-00005A270000}"/>
    <cellStyle name="20% - Akzent5 7 7 2" xfId="10079" xr:uid="{00000000-0005-0000-0000-00005B270000}"/>
    <cellStyle name="20% - Akzent5 7 8" xfId="10080" xr:uid="{00000000-0005-0000-0000-00005C270000}"/>
    <cellStyle name="20% - Akzent5 8" xfId="10081" xr:uid="{00000000-0005-0000-0000-00005D270000}"/>
    <cellStyle name="20% - Akzent5 8 2" xfId="10082" xr:uid="{00000000-0005-0000-0000-00005E270000}"/>
    <cellStyle name="20% - Akzent5 8 2 2" xfId="10083" xr:uid="{00000000-0005-0000-0000-00005F270000}"/>
    <cellStyle name="20% - Akzent5 8 2 2 2" xfId="10084" xr:uid="{00000000-0005-0000-0000-000060270000}"/>
    <cellStyle name="20% - Akzent5 8 2 2 2 2" xfId="10085" xr:uid="{00000000-0005-0000-0000-000061270000}"/>
    <cellStyle name="20% - Akzent5 8 2 2 2 2 2" xfId="10086" xr:uid="{00000000-0005-0000-0000-000062270000}"/>
    <cellStyle name="20% - Akzent5 8 2 2 2 3" xfId="10087" xr:uid="{00000000-0005-0000-0000-000063270000}"/>
    <cellStyle name="20% - Akzent5 8 2 2 2 3 2" xfId="10088" xr:uid="{00000000-0005-0000-0000-000064270000}"/>
    <cellStyle name="20% - Akzent5 8 2 2 2 4" xfId="10089" xr:uid="{00000000-0005-0000-0000-000065270000}"/>
    <cellStyle name="20% - Akzent5 8 2 2 3" xfId="10090" xr:uid="{00000000-0005-0000-0000-000066270000}"/>
    <cellStyle name="20% - Akzent5 8 2 2 3 2" xfId="10091" xr:uid="{00000000-0005-0000-0000-000067270000}"/>
    <cellStyle name="20% - Akzent5 8 2 2 3 2 2" xfId="10092" xr:uid="{00000000-0005-0000-0000-000068270000}"/>
    <cellStyle name="20% - Akzent5 8 2 2 3 3" xfId="10093" xr:uid="{00000000-0005-0000-0000-000069270000}"/>
    <cellStyle name="20% - Akzent5 8 2 2 3 3 2" xfId="10094" xr:uid="{00000000-0005-0000-0000-00006A270000}"/>
    <cellStyle name="20% - Akzent5 8 2 2 3 4" xfId="10095" xr:uid="{00000000-0005-0000-0000-00006B270000}"/>
    <cellStyle name="20% - Akzent5 8 2 2 4" xfId="10096" xr:uid="{00000000-0005-0000-0000-00006C270000}"/>
    <cellStyle name="20% - Akzent5 8 2 2 4 2" xfId="10097" xr:uid="{00000000-0005-0000-0000-00006D270000}"/>
    <cellStyle name="20% - Akzent5 8 2 2 4 2 2" xfId="10098" xr:uid="{00000000-0005-0000-0000-00006E270000}"/>
    <cellStyle name="20% - Akzent5 8 2 2 4 3" xfId="10099" xr:uid="{00000000-0005-0000-0000-00006F270000}"/>
    <cellStyle name="20% - Akzent5 8 2 2 4 3 2" xfId="10100" xr:uid="{00000000-0005-0000-0000-000070270000}"/>
    <cellStyle name="20% - Akzent5 8 2 2 4 4" xfId="10101" xr:uid="{00000000-0005-0000-0000-000071270000}"/>
    <cellStyle name="20% - Akzent5 8 2 2 5" xfId="10102" xr:uid="{00000000-0005-0000-0000-000072270000}"/>
    <cellStyle name="20% - Akzent5 8 2 2 5 2" xfId="10103" xr:uid="{00000000-0005-0000-0000-000073270000}"/>
    <cellStyle name="20% - Akzent5 8 2 2 6" xfId="10104" xr:uid="{00000000-0005-0000-0000-000074270000}"/>
    <cellStyle name="20% - Akzent5 8 2 2 6 2" xfId="10105" xr:uid="{00000000-0005-0000-0000-000075270000}"/>
    <cellStyle name="20% - Akzent5 8 2 2 7" xfId="10106" xr:uid="{00000000-0005-0000-0000-000076270000}"/>
    <cellStyle name="20% - Akzent5 8 2 3" xfId="10107" xr:uid="{00000000-0005-0000-0000-000077270000}"/>
    <cellStyle name="20% - Akzent5 8 2 3 2" xfId="10108" xr:uid="{00000000-0005-0000-0000-000078270000}"/>
    <cellStyle name="20% - Akzent5 8 2 3 2 2" xfId="10109" xr:uid="{00000000-0005-0000-0000-000079270000}"/>
    <cellStyle name="20% - Akzent5 8 2 3 3" xfId="10110" xr:uid="{00000000-0005-0000-0000-00007A270000}"/>
    <cellStyle name="20% - Akzent5 8 2 3 3 2" xfId="10111" xr:uid="{00000000-0005-0000-0000-00007B270000}"/>
    <cellStyle name="20% - Akzent5 8 2 3 4" xfId="10112" xr:uid="{00000000-0005-0000-0000-00007C270000}"/>
    <cellStyle name="20% - Akzent5 8 2 4" xfId="10113" xr:uid="{00000000-0005-0000-0000-00007D270000}"/>
    <cellStyle name="20% - Akzent5 8 2 4 2" xfId="10114" xr:uid="{00000000-0005-0000-0000-00007E270000}"/>
    <cellStyle name="20% - Akzent5 8 2 4 2 2" xfId="10115" xr:uid="{00000000-0005-0000-0000-00007F270000}"/>
    <cellStyle name="20% - Akzent5 8 2 4 3" xfId="10116" xr:uid="{00000000-0005-0000-0000-000080270000}"/>
    <cellStyle name="20% - Akzent5 8 2 4 3 2" xfId="10117" xr:uid="{00000000-0005-0000-0000-000081270000}"/>
    <cellStyle name="20% - Akzent5 8 2 4 4" xfId="10118" xr:uid="{00000000-0005-0000-0000-000082270000}"/>
    <cellStyle name="20% - Akzent5 8 2 5" xfId="10119" xr:uid="{00000000-0005-0000-0000-000083270000}"/>
    <cellStyle name="20% - Akzent5 8 2 5 2" xfId="10120" xr:uid="{00000000-0005-0000-0000-000084270000}"/>
    <cellStyle name="20% - Akzent5 8 2 5 2 2" xfId="10121" xr:uid="{00000000-0005-0000-0000-000085270000}"/>
    <cellStyle name="20% - Akzent5 8 2 5 3" xfId="10122" xr:uid="{00000000-0005-0000-0000-000086270000}"/>
    <cellStyle name="20% - Akzent5 8 2 5 3 2" xfId="10123" xr:uid="{00000000-0005-0000-0000-000087270000}"/>
    <cellStyle name="20% - Akzent5 8 2 5 4" xfId="10124" xr:uid="{00000000-0005-0000-0000-000088270000}"/>
    <cellStyle name="20% - Akzent5 8 2 6" xfId="10125" xr:uid="{00000000-0005-0000-0000-000089270000}"/>
    <cellStyle name="20% - Akzent5 8 2 6 2" xfId="10126" xr:uid="{00000000-0005-0000-0000-00008A270000}"/>
    <cellStyle name="20% - Akzent5 8 2 7" xfId="10127" xr:uid="{00000000-0005-0000-0000-00008B270000}"/>
    <cellStyle name="20% - Akzent5 8 2 7 2" xfId="10128" xr:uid="{00000000-0005-0000-0000-00008C270000}"/>
    <cellStyle name="20% - Akzent5 8 2 8" xfId="10129" xr:uid="{00000000-0005-0000-0000-00008D270000}"/>
    <cellStyle name="20% - Akzent5 8 3" xfId="10130" xr:uid="{00000000-0005-0000-0000-00008E270000}"/>
    <cellStyle name="20% - Akzent5 8 3 2" xfId="10131" xr:uid="{00000000-0005-0000-0000-00008F270000}"/>
    <cellStyle name="20% - Akzent5 8 3 2 2" xfId="10132" xr:uid="{00000000-0005-0000-0000-000090270000}"/>
    <cellStyle name="20% - Akzent5 8 3 2 2 2" xfId="10133" xr:uid="{00000000-0005-0000-0000-000091270000}"/>
    <cellStyle name="20% - Akzent5 8 3 2 2 2 2" xfId="10134" xr:uid="{00000000-0005-0000-0000-000092270000}"/>
    <cellStyle name="20% - Akzent5 8 3 2 2 3" xfId="10135" xr:uid="{00000000-0005-0000-0000-000093270000}"/>
    <cellStyle name="20% - Akzent5 8 3 2 2 3 2" xfId="10136" xr:uid="{00000000-0005-0000-0000-000094270000}"/>
    <cellStyle name="20% - Akzent5 8 3 2 2 4" xfId="10137" xr:uid="{00000000-0005-0000-0000-000095270000}"/>
    <cellStyle name="20% - Akzent5 8 3 2 3" xfId="10138" xr:uid="{00000000-0005-0000-0000-000096270000}"/>
    <cellStyle name="20% - Akzent5 8 3 2 3 2" xfId="10139" xr:uid="{00000000-0005-0000-0000-000097270000}"/>
    <cellStyle name="20% - Akzent5 8 3 2 3 2 2" xfId="10140" xr:uid="{00000000-0005-0000-0000-000098270000}"/>
    <cellStyle name="20% - Akzent5 8 3 2 3 3" xfId="10141" xr:uid="{00000000-0005-0000-0000-000099270000}"/>
    <cellStyle name="20% - Akzent5 8 3 2 3 3 2" xfId="10142" xr:uid="{00000000-0005-0000-0000-00009A270000}"/>
    <cellStyle name="20% - Akzent5 8 3 2 3 4" xfId="10143" xr:uid="{00000000-0005-0000-0000-00009B270000}"/>
    <cellStyle name="20% - Akzent5 8 3 2 4" xfId="10144" xr:uid="{00000000-0005-0000-0000-00009C270000}"/>
    <cellStyle name="20% - Akzent5 8 3 2 4 2" xfId="10145" xr:uid="{00000000-0005-0000-0000-00009D270000}"/>
    <cellStyle name="20% - Akzent5 8 3 2 4 2 2" xfId="10146" xr:uid="{00000000-0005-0000-0000-00009E270000}"/>
    <cellStyle name="20% - Akzent5 8 3 2 4 3" xfId="10147" xr:uid="{00000000-0005-0000-0000-00009F270000}"/>
    <cellStyle name="20% - Akzent5 8 3 2 4 3 2" xfId="10148" xr:uid="{00000000-0005-0000-0000-0000A0270000}"/>
    <cellStyle name="20% - Akzent5 8 3 2 4 4" xfId="10149" xr:uid="{00000000-0005-0000-0000-0000A1270000}"/>
    <cellStyle name="20% - Akzent5 8 3 2 5" xfId="10150" xr:uid="{00000000-0005-0000-0000-0000A2270000}"/>
    <cellStyle name="20% - Akzent5 8 3 2 5 2" xfId="10151" xr:uid="{00000000-0005-0000-0000-0000A3270000}"/>
    <cellStyle name="20% - Akzent5 8 3 2 6" xfId="10152" xr:uid="{00000000-0005-0000-0000-0000A4270000}"/>
    <cellStyle name="20% - Akzent5 8 3 2 6 2" xfId="10153" xr:uid="{00000000-0005-0000-0000-0000A5270000}"/>
    <cellStyle name="20% - Akzent5 8 3 2 7" xfId="10154" xr:uid="{00000000-0005-0000-0000-0000A6270000}"/>
    <cellStyle name="20% - Akzent5 8 3 3" xfId="10155" xr:uid="{00000000-0005-0000-0000-0000A7270000}"/>
    <cellStyle name="20% - Akzent5 8 3 3 2" xfId="10156" xr:uid="{00000000-0005-0000-0000-0000A8270000}"/>
    <cellStyle name="20% - Akzent5 8 3 3 2 2" xfId="10157" xr:uid="{00000000-0005-0000-0000-0000A9270000}"/>
    <cellStyle name="20% - Akzent5 8 3 3 3" xfId="10158" xr:uid="{00000000-0005-0000-0000-0000AA270000}"/>
    <cellStyle name="20% - Akzent5 8 3 3 3 2" xfId="10159" xr:uid="{00000000-0005-0000-0000-0000AB270000}"/>
    <cellStyle name="20% - Akzent5 8 3 3 4" xfId="10160" xr:uid="{00000000-0005-0000-0000-0000AC270000}"/>
    <cellStyle name="20% - Akzent5 8 3 4" xfId="10161" xr:uid="{00000000-0005-0000-0000-0000AD270000}"/>
    <cellStyle name="20% - Akzent5 8 3 4 2" xfId="10162" xr:uid="{00000000-0005-0000-0000-0000AE270000}"/>
    <cellStyle name="20% - Akzent5 8 3 4 2 2" xfId="10163" xr:uid="{00000000-0005-0000-0000-0000AF270000}"/>
    <cellStyle name="20% - Akzent5 8 3 4 3" xfId="10164" xr:uid="{00000000-0005-0000-0000-0000B0270000}"/>
    <cellStyle name="20% - Akzent5 8 3 4 3 2" xfId="10165" xr:uid="{00000000-0005-0000-0000-0000B1270000}"/>
    <cellStyle name="20% - Akzent5 8 3 4 4" xfId="10166" xr:uid="{00000000-0005-0000-0000-0000B2270000}"/>
    <cellStyle name="20% - Akzent5 8 3 5" xfId="10167" xr:uid="{00000000-0005-0000-0000-0000B3270000}"/>
    <cellStyle name="20% - Akzent5 8 3 5 2" xfId="10168" xr:uid="{00000000-0005-0000-0000-0000B4270000}"/>
    <cellStyle name="20% - Akzent5 8 3 5 2 2" xfId="10169" xr:uid="{00000000-0005-0000-0000-0000B5270000}"/>
    <cellStyle name="20% - Akzent5 8 3 5 3" xfId="10170" xr:uid="{00000000-0005-0000-0000-0000B6270000}"/>
    <cellStyle name="20% - Akzent5 8 3 5 3 2" xfId="10171" xr:uid="{00000000-0005-0000-0000-0000B7270000}"/>
    <cellStyle name="20% - Akzent5 8 3 5 4" xfId="10172" xr:uid="{00000000-0005-0000-0000-0000B8270000}"/>
    <cellStyle name="20% - Akzent5 8 3 6" xfId="10173" xr:uid="{00000000-0005-0000-0000-0000B9270000}"/>
    <cellStyle name="20% - Akzent5 8 3 6 2" xfId="10174" xr:uid="{00000000-0005-0000-0000-0000BA270000}"/>
    <cellStyle name="20% - Akzent5 8 3 7" xfId="10175" xr:uid="{00000000-0005-0000-0000-0000BB270000}"/>
    <cellStyle name="20% - Akzent5 8 3 7 2" xfId="10176" xr:uid="{00000000-0005-0000-0000-0000BC270000}"/>
    <cellStyle name="20% - Akzent5 8 3 8" xfId="10177" xr:uid="{00000000-0005-0000-0000-0000BD270000}"/>
    <cellStyle name="20% - Akzent5 8 4" xfId="10178" xr:uid="{00000000-0005-0000-0000-0000BE270000}"/>
    <cellStyle name="20% - Akzent5 8 4 2" xfId="10179" xr:uid="{00000000-0005-0000-0000-0000BF270000}"/>
    <cellStyle name="20% - Akzent5 8 4 2 2" xfId="10180" xr:uid="{00000000-0005-0000-0000-0000C0270000}"/>
    <cellStyle name="20% - Akzent5 8 4 2 2 2" xfId="10181" xr:uid="{00000000-0005-0000-0000-0000C1270000}"/>
    <cellStyle name="20% - Akzent5 8 4 2 2 2 2" xfId="10182" xr:uid="{00000000-0005-0000-0000-0000C2270000}"/>
    <cellStyle name="20% - Akzent5 8 4 2 2 3" xfId="10183" xr:uid="{00000000-0005-0000-0000-0000C3270000}"/>
    <cellStyle name="20% - Akzent5 8 4 2 2 3 2" xfId="10184" xr:uid="{00000000-0005-0000-0000-0000C4270000}"/>
    <cellStyle name="20% - Akzent5 8 4 2 2 4" xfId="10185" xr:uid="{00000000-0005-0000-0000-0000C5270000}"/>
    <cellStyle name="20% - Akzent5 8 4 2 3" xfId="10186" xr:uid="{00000000-0005-0000-0000-0000C6270000}"/>
    <cellStyle name="20% - Akzent5 8 4 2 3 2" xfId="10187" xr:uid="{00000000-0005-0000-0000-0000C7270000}"/>
    <cellStyle name="20% - Akzent5 8 4 2 3 2 2" xfId="10188" xr:uid="{00000000-0005-0000-0000-0000C8270000}"/>
    <cellStyle name="20% - Akzent5 8 4 2 3 3" xfId="10189" xr:uid="{00000000-0005-0000-0000-0000C9270000}"/>
    <cellStyle name="20% - Akzent5 8 4 2 3 3 2" xfId="10190" xr:uid="{00000000-0005-0000-0000-0000CA270000}"/>
    <cellStyle name="20% - Akzent5 8 4 2 3 4" xfId="10191" xr:uid="{00000000-0005-0000-0000-0000CB270000}"/>
    <cellStyle name="20% - Akzent5 8 4 2 4" xfId="10192" xr:uid="{00000000-0005-0000-0000-0000CC270000}"/>
    <cellStyle name="20% - Akzent5 8 4 2 4 2" xfId="10193" xr:uid="{00000000-0005-0000-0000-0000CD270000}"/>
    <cellStyle name="20% - Akzent5 8 4 2 4 2 2" xfId="10194" xr:uid="{00000000-0005-0000-0000-0000CE270000}"/>
    <cellStyle name="20% - Akzent5 8 4 2 4 3" xfId="10195" xr:uid="{00000000-0005-0000-0000-0000CF270000}"/>
    <cellStyle name="20% - Akzent5 8 4 2 4 3 2" xfId="10196" xr:uid="{00000000-0005-0000-0000-0000D0270000}"/>
    <cellStyle name="20% - Akzent5 8 4 2 4 4" xfId="10197" xr:uid="{00000000-0005-0000-0000-0000D1270000}"/>
    <cellStyle name="20% - Akzent5 8 4 2 5" xfId="10198" xr:uid="{00000000-0005-0000-0000-0000D2270000}"/>
    <cellStyle name="20% - Akzent5 8 4 2 5 2" xfId="10199" xr:uid="{00000000-0005-0000-0000-0000D3270000}"/>
    <cellStyle name="20% - Akzent5 8 4 2 6" xfId="10200" xr:uid="{00000000-0005-0000-0000-0000D4270000}"/>
    <cellStyle name="20% - Akzent5 8 4 2 6 2" xfId="10201" xr:uid="{00000000-0005-0000-0000-0000D5270000}"/>
    <cellStyle name="20% - Akzent5 8 4 2 7" xfId="10202" xr:uid="{00000000-0005-0000-0000-0000D6270000}"/>
    <cellStyle name="20% - Akzent5 8 4 3" xfId="10203" xr:uid="{00000000-0005-0000-0000-0000D7270000}"/>
    <cellStyle name="20% - Akzent5 8 4 3 2" xfId="10204" xr:uid="{00000000-0005-0000-0000-0000D8270000}"/>
    <cellStyle name="20% - Akzent5 8 4 3 2 2" xfId="10205" xr:uid="{00000000-0005-0000-0000-0000D9270000}"/>
    <cellStyle name="20% - Akzent5 8 4 3 3" xfId="10206" xr:uid="{00000000-0005-0000-0000-0000DA270000}"/>
    <cellStyle name="20% - Akzent5 8 4 3 3 2" xfId="10207" xr:uid="{00000000-0005-0000-0000-0000DB270000}"/>
    <cellStyle name="20% - Akzent5 8 4 3 4" xfId="10208" xr:uid="{00000000-0005-0000-0000-0000DC270000}"/>
    <cellStyle name="20% - Akzent5 8 4 4" xfId="10209" xr:uid="{00000000-0005-0000-0000-0000DD270000}"/>
    <cellStyle name="20% - Akzent5 8 4 4 2" xfId="10210" xr:uid="{00000000-0005-0000-0000-0000DE270000}"/>
    <cellStyle name="20% - Akzent5 8 4 4 2 2" xfId="10211" xr:uid="{00000000-0005-0000-0000-0000DF270000}"/>
    <cellStyle name="20% - Akzent5 8 4 4 3" xfId="10212" xr:uid="{00000000-0005-0000-0000-0000E0270000}"/>
    <cellStyle name="20% - Akzent5 8 4 4 3 2" xfId="10213" xr:uid="{00000000-0005-0000-0000-0000E1270000}"/>
    <cellStyle name="20% - Akzent5 8 4 4 4" xfId="10214" xr:uid="{00000000-0005-0000-0000-0000E2270000}"/>
    <cellStyle name="20% - Akzent5 8 4 5" xfId="10215" xr:uid="{00000000-0005-0000-0000-0000E3270000}"/>
    <cellStyle name="20% - Akzent5 8 4 5 2" xfId="10216" xr:uid="{00000000-0005-0000-0000-0000E4270000}"/>
    <cellStyle name="20% - Akzent5 8 4 5 2 2" xfId="10217" xr:uid="{00000000-0005-0000-0000-0000E5270000}"/>
    <cellStyle name="20% - Akzent5 8 4 5 3" xfId="10218" xr:uid="{00000000-0005-0000-0000-0000E6270000}"/>
    <cellStyle name="20% - Akzent5 8 4 5 3 2" xfId="10219" xr:uid="{00000000-0005-0000-0000-0000E7270000}"/>
    <cellStyle name="20% - Akzent5 8 4 5 4" xfId="10220" xr:uid="{00000000-0005-0000-0000-0000E8270000}"/>
    <cellStyle name="20% - Akzent5 8 4 6" xfId="10221" xr:uid="{00000000-0005-0000-0000-0000E9270000}"/>
    <cellStyle name="20% - Akzent5 8 4 6 2" xfId="10222" xr:uid="{00000000-0005-0000-0000-0000EA270000}"/>
    <cellStyle name="20% - Akzent5 8 4 7" xfId="10223" xr:uid="{00000000-0005-0000-0000-0000EB270000}"/>
    <cellStyle name="20% - Akzent5 8 4 7 2" xfId="10224" xr:uid="{00000000-0005-0000-0000-0000EC270000}"/>
    <cellStyle name="20% - Akzent5 8 4 8" xfId="10225" xr:uid="{00000000-0005-0000-0000-0000ED270000}"/>
    <cellStyle name="20% - Akzent5 8 5" xfId="10226" xr:uid="{00000000-0005-0000-0000-0000EE270000}"/>
    <cellStyle name="20% - Akzent5 8 5 2" xfId="10227" xr:uid="{00000000-0005-0000-0000-0000EF270000}"/>
    <cellStyle name="20% - Akzent5 8 5 2 2" xfId="10228" xr:uid="{00000000-0005-0000-0000-0000F0270000}"/>
    <cellStyle name="20% - Akzent5 8 5 2 2 2" xfId="10229" xr:uid="{00000000-0005-0000-0000-0000F1270000}"/>
    <cellStyle name="20% - Akzent5 8 5 2 2 2 2" xfId="10230" xr:uid="{00000000-0005-0000-0000-0000F2270000}"/>
    <cellStyle name="20% - Akzent5 8 5 2 2 3" xfId="10231" xr:uid="{00000000-0005-0000-0000-0000F3270000}"/>
    <cellStyle name="20% - Akzent5 8 5 2 2 3 2" xfId="10232" xr:uid="{00000000-0005-0000-0000-0000F4270000}"/>
    <cellStyle name="20% - Akzent5 8 5 2 2 4" xfId="10233" xr:uid="{00000000-0005-0000-0000-0000F5270000}"/>
    <cellStyle name="20% - Akzent5 8 5 2 3" xfId="10234" xr:uid="{00000000-0005-0000-0000-0000F6270000}"/>
    <cellStyle name="20% - Akzent5 8 5 2 3 2" xfId="10235" xr:uid="{00000000-0005-0000-0000-0000F7270000}"/>
    <cellStyle name="20% - Akzent5 8 5 2 3 2 2" xfId="10236" xr:uid="{00000000-0005-0000-0000-0000F8270000}"/>
    <cellStyle name="20% - Akzent5 8 5 2 3 3" xfId="10237" xr:uid="{00000000-0005-0000-0000-0000F9270000}"/>
    <cellStyle name="20% - Akzent5 8 5 2 3 3 2" xfId="10238" xr:uid="{00000000-0005-0000-0000-0000FA270000}"/>
    <cellStyle name="20% - Akzent5 8 5 2 3 4" xfId="10239" xr:uid="{00000000-0005-0000-0000-0000FB270000}"/>
    <cellStyle name="20% - Akzent5 8 5 2 4" xfId="10240" xr:uid="{00000000-0005-0000-0000-0000FC270000}"/>
    <cellStyle name="20% - Akzent5 8 5 2 4 2" xfId="10241" xr:uid="{00000000-0005-0000-0000-0000FD270000}"/>
    <cellStyle name="20% - Akzent5 8 5 2 4 2 2" xfId="10242" xr:uid="{00000000-0005-0000-0000-0000FE270000}"/>
    <cellStyle name="20% - Akzent5 8 5 2 4 3" xfId="10243" xr:uid="{00000000-0005-0000-0000-0000FF270000}"/>
    <cellStyle name="20% - Akzent5 8 5 2 4 3 2" xfId="10244" xr:uid="{00000000-0005-0000-0000-000000280000}"/>
    <cellStyle name="20% - Akzent5 8 5 2 4 4" xfId="10245" xr:uid="{00000000-0005-0000-0000-000001280000}"/>
    <cellStyle name="20% - Akzent5 8 5 2 5" xfId="10246" xr:uid="{00000000-0005-0000-0000-000002280000}"/>
    <cellStyle name="20% - Akzent5 8 5 2 5 2" xfId="10247" xr:uid="{00000000-0005-0000-0000-000003280000}"/>
    <cellStyle name="20% - Akzent5 8 5 2 6" xfId="10248" xr:uid="{00000000-0005-0000-0000-000004280000}"/>
    <cellStyle name="20% - Akzent5 8 5 2 6 2" xfId="10249" xr:uid="{00000000-0005-0000-0000-000005280000}"/>
    <cellStyle name="20% - Akzent5 8 5 2 7" xfId="10250" xr:uid="{00000000-0005-0000-0000-000006280000}"/>
    <cellStyle name="20% - Akzent5 8 5 3" xfId="10251" xr:uid="{00000000-0005-0000-0000-000007280000}"/>
    <cellStyle name="20% - Akzent5 8 5 3 2" xfId="10252" xr:uid="{00000000-0005-0000-0000-000008280000}"/>
    <cellStyle name="20% - Akzent5 8 5 3 2 2" xfId="10253" xr:uid="{00000000-0005-0000-0000-000009280000}"/>
    <cellStyle name="20% - Akzent5 8 5 3 3" xfId="10254" xr:uid="{00000000-0005-0000-0000-00000A280000}"/>
    <cellStyle name="20% - Akzent5 8 5 3 3 2" xfId="10255" xr:uid="{00000000-0005-0000-0000-00000B280000}"/>
    <cellStyle name="20% - Akzent5 8 5 3 4" xfId="10256" xr:uid="{00000000-0005-0000-0000-00000C280000}"/>
    <cellStyle name="20% - Akzent5 8 5 4" xfId="10257" xr:uid="{00000000-0005-0000-0000-00000D280000}"/>
    <cellStyle name="20% - Akzent5 8 5 4 2" xfId="10258" xr:uid="{00000000-0005-0000-0000-00000E280000}"/>
    <cellStyle name="20% - Akzent5 8 5 4 2 2" xfId="10259" xr:uid="{00000000-0005-0000-0000-00000F280000}"/>
    <cellStyle name="20% - Akzent5 8 5 4 3" xfId="10260" xr:uid="{00000000-0005-0000-0000-000010280000}"/>
    <cellStyle name="20% - Akzent5 8 5 4 3 2" xfId="10261" xr:uid="{00000000-0005-0000-0000-000011280000}"/>
    <cellStyle name="20% - Akzent5 8 5 4 4" xfId="10262" xr:uid="{00000000-0005-0000-0000-000012280000}"/>
    <cellStyle name="20% - Akzent5 8 5 5" xfId="10263" xr:uid="{00000000-0005-0000-0000-000013280000}"/>
    <cellStyle name="20% - Akzent5 8 5 5 2" xfId="10264" xr:uid="{00000000-0005-0000-0000-000014280000}"/>
    <cellStyle name="20% - Akzent5 8 5 5 2 2" xfId="10265" xr:uid="{00000000-0005-0000-0000-000015280000}"/>
    <cellStyle name="20% - Akzent5 8 5 5 3" xfId="10266" xr:uid="{00000000-0005-0000-0000-000016280000}"/>
    <cellStyle name="20% - Akzent5 8 5 5 3 2" xfId="10267" xr:uid="{00000000-0005-0000-0000-000017280000}"/>
    <cellStyle name="20% - Akzent5 8 5 5 4" xfId="10268" xr:uid="{00000000-0005-0000-0000-000018280000}"/>
    <cellStyle name="20% - Akzent5 8 5 6" xfId="10269" xr:uid="{00000000-0005-0000-0000-000019280000}"/>
    <cellStyle name="20% - Akzent5 8 5 6 2" xfId="10270" xr:uid="{00000000-0005-0000-0000-00001A280000}"/>
    <cellStyle name="20% - Akzent5 8 5 7" xfId="10271" xr:uid="{00000000-0005-0000-0000-00001B280000}"/>
    <cellStyle name="20% - Akzent5 8 5 7 2" xfId="10272" xr:uid="{00000000-0005-0000-0000-00001C280000}"/>
    <cellStyle name="20% - Akzent5 8 5 8" xfId="10273" xr:uid="{00000000-0005-0000-0000-00001D280000}"/>
    <cellStyle name="20% - Akzent5 8 6" xfId="10274" xr:uid="{00000000-0005-0000-0000-00001E280000}"/>
    <cellStyle name="20% - Akzent5 8 6 2" xfId="10275" xr:uid="{00000000-0005-0000-0000-00001F280000}"/>
    <cellStyle name="20% - Akzent5 8 6 2 2" xfId="10276" xr:uid="{00000000-0005-0000-0000-000020280000}"/>
    <cellStyle name="20% - Akzent5 8 6 2 2 2" xfId="10277" xr:uid="{00000000-0005-0000-0000-000021280000}"/>
    <cellStyle name="20% - Akzent5 8 6 2 2 2 2" xfId="10278" xr:uid="{00000000-0005-0000-0000-000022280000}"/>
    <cellStyle name="20% - Akzent5 8 6 2 2 3" xfId="10279" xr:uid="{00000000-0005-0000-0000-000023280000}"/>
    <cellStyle name="20% - Akzent5 8 6 2 2 3 2" xfId="10280" xr:uid="{00000000-0005-0000-0000-000024280000}"/>
    <cellStyle name="20% - Akzent5 8 6 2 2 4" xfId="10281" xr:uid="{00000000-0005-0000-0000-000025280000}"/>
    <cellStyle name="20% - Akzent5 8 6 2 3" xfId="10282" xr:uid="{00000000-0005-0000-0000-000026280000}"/>
    <cellStyle name="20% - Akzent5 8 6 2 3 2" xfId="10283" xr:uid="{00000000-0005-0000-0000-000027280000}"/>
    <cellStyle name="20% - Akzent5 8 6 2 3 2 2" xfId="10284" xr:uid="{00000000-0005-0000-0000-000028280000}"/>
    <cellStyle name="20% - Akzent5 8 6 2 3 3" xfId="10285" xr:uid="{00000000-0005-0000-0000-000029280000}"/>
    <cellStyle name="20% - Akzent5 8 6 2 3 3 2" xfId="10286" xr:uid="{00000000-0005-0000-0000-00002A280000}"/>
    <cellStyle name="20% - Akzent5 8 6 2 3 4" xfId="10287" xr:uid="{00000000-0005-0000-0000-00002B280000}"/>
    <cellStyle name="20% - Akzent5 8 6 2 4" xfId="10288" xr:uid="{00000000-0005-0000-0000-00002C280000}"/>
    <cellStyle name="20% - Akzent5 8 6 2 4 2" xfId="10289" xr:uid="{00000000-0005-0000-0000-00002D280000}"/>
    <cellStyle name="20% - Akzent5 8 6 2 4 2 2" xfId="10290" xr:uid="{00000000-0005-0000-0000-00002E280000}"/>
    <cellStyle name="20% - Akzent5 8 6 2 4 3" xfId="10291" xr:uid="{00000000-0005-0000-0000-00002F280000}"/>
    <cellStyle name="20% - Akzent5 8 6 2 4 3 2" xfId="10292" xr:uid="{00000000-0005-0000-0000-000030280000}"/>
    <cellStyle name="20% - Akzent5 8 6 2 4 4" xfId="10293" xr:uid="{00000000-0005-0000-0000-000031280000}"/>
    <cellStyle name="20% - Akzent5 8 6 2 5" xfId="10294" xr:uid="{00000000-0005-0000-0000-000032280000}"/>
    <cellStyle name="20% - Akzent5 8 6 2 5 2" xfId="10295" xr:uid="{00000000-0005-0000-0000-000033280000}"/>
    <cellStyle name="20% - Akzent5 8 6 2 6" xfId="10296" xr:uid="{00000000-0005-0000-0000-000034280000}"/>
    <cellStyle name="20% - Akzent5 8 6 2 6 2" xfId="10297" xr:uid="{00000000-0005-0000-0000-000035280000}"/>
    <cellStyle name="20% - Akzent5 8 6 2 7" xfId="10298" xr:uid="{00000000-0005-0000-0000-000036280000}"/>
    <cellStyle name="20% - Akzent5 8 6 3" xfId="10299" xr:uid="{00000000-0005-0000-0000-000037280000}"/>
    <cellStyle name="20% - Akzent5 8 6 3 2" xfId="10300" xr:uid="{00000000-0005-0000-0000-000038280000}"/>
    <cellStyle name="20% - Akzent5 8 6 3 2 2" xfId="10301" xr:uid="{00000000-0005-0000-0000-000039280000}"/>
    <cellStyle name="20% - Akzent5 8 6 3 3" xfId="10302" xr:uid="{00000000-0005-0000-0000-00003A280000}"/>
    <cellStyle name="20% - Akzent5 8 6 3 3 2" xfId="10303" xr:uid="{00000000-0005-0000-0000-00003B280000}"/>
    <cellStyle name="20% - Akzent5 8 6 3 4" xfId="10304" xr:uid="{00000000-0005-0000-0000-00003C280000}"/>
    <cellStyle name="20% - Akzent5 8 6 4" xfId="10305" xr:uid="{00000000-0005-0000-0000-00003D280000}"/>
    <cellStyle name="20% - Akzent5 8 6 4 2" xfId="10306" xr:uid="{00000000-0005-0000-0000-00003E280000}"/>
    <cellStyle name="20% - Akzent5 8 6 4 2 2" xfId="10307" xr:uid="{00000000-0005-0000-0000-00003F280000}"/>
    <cellStyle name="20% - Akzent5 8 6 4 3" xfId="10308" xr:uid="{00000000-0005-0000-0000-000040280000}"/>
    <cellStyle name="20% - Akzent5 8 6 4 3 2" xfId="10309" xr:uid="{00000000-0005-0000-0000-000041280000}"/>
    <cellStyle name="20% - Akzent5 8 6 4 4" xfId="10310" xr:uid="{00000000-0005-0000-0000-000042280000}"/>
    <cellStyle name="20% - Akzent5 8 6 5" xfId="10311" xr:uid="{00000000-0005-0000-0000-000043280000}"/>
    <cellStyle name="20% - Akzent5 8 6 5 2" xfId="10312" xr:uid="{00000000-0005-0000-0000-000044280000}"/>
    <cellStyle name="20% - Akzent5 8 6 5 2 2" xfId="10313" xr:uid="{00000000-0005-0000-0000-000045280000}"/>
    <cellStyle name="20% - Akzent5 8 6 5 3" xfId="10314" xr:uid="{00000000-0005-0000-0000-000046280000}"/>
    <cellStyle name="20% - Akzent5 8 6 5 3 2" xfId="10315" xr:uid="{00000000-0005-0000-0000-000047280000}"/>
    <cellStyle name="20% - Akzent5 8 6 5 4" xfId="10316" xr:uid="{00000000-0005-0000-0000-000048280000}"/>
    <cellStyle name="20% - Akzent5 8 6 6" xfId="10317" xr:uid="{00000000-0005-0000-0000-000049280000}"/>
    <cellStyle name="20% - Akzent5 8 6 6 2" xfId="10318" xr:uid="{00000000-0005-0000-0000-00004A280000}"/>
    <cellStyle name="20% - Akzent5 8 6 7" xfId="10319" xr:uid="{00000000-0005-0000-0000-00004B280000}"/>
    <cellStyle name="20% - Akzent5 8 6 7 2" xfId="10320" xr:uid="{00000000-0005-0000-0000-00004C280000}"/>
    <cellStyle name="20% - Akzent5 8 6 8" xfId="10321" xr:uid="{00000000-0005-0000-0000-00004D280000}"/>
    <cellStyle name="20% - Akzent5 8 7" xfId="10322" xr:uid="{00000000-0005-0000-0000-00004E280000}"/>
    <cellStyle name="20% - Akzent5 8 7 2" xfId="10323" xr:uid="{00000000-0005-0000-0000-00004F280000}"/>
    <cellStyle name="20% - Akzent5 8 7 2 2" xfId="10324" xr:uid="{00000000-0005-0000-0000-000050280000}"/>
    <cellStyle name="20% - Akzent5 8 7 2 2 2" xfId="10325" xr:uid="{00000000-0005-0000-0000-000051280000}"/>
    <cellStyle name="20% - Akzent5 8 7 2 2 2 2" xfId="10326" xr:uid="{00000000-0005-0000-0000-000052280000}"/>
    <cellStyle name="20% - Akzent5 8 7 2 2 3" xfId="10327" xr:uid="{00000000-0005-0000-0000-000053280000}"/>
    <cellStyle name="20% - Akzent5 8 7 2 2 3 2" xfId="10328" xr:uid="{00000000-0005-0000-0000-000054280000}"/>
    <cellStyle name="20% - Akzent5 8 7 2 2 4" xfId="10329" xr:uid="{00000000-0005-0000-0000-000055280000}"/>
    <cellStyle name="20% - Akzent5 8 7 2 3" xfId="10330" xr:uid="{00000000-0005-0000-0000-000056280000}"/>
    <cellStyle name="20% - Akzent5 8 7 2 3 2" xfId="10331" xr:uid="{00000000-0005-0000-0000-000057280000}"/>
    <cellStyle name="20% - Akzent5 8 7 2 3 2 2" xfId="10332" xr:uid="{00000000-0005-0000-0000-000058280000}"/>
    <cellStyle name="20% - Akzent5 8 7 2 3 3" xfId="10333" xr:uid="{00000000-0005-0000-0000-000059280000}"/>
    <cellStyle name="20% - Akzent5 8 7 2 3 3 2" xfId="10334" xr:uid="{00000000-0005-0000-0000-00005A280000}"/>
    <cellStyle name="20% - Akzent5 8 7 2 3 4" xfId="10335" xr:uid="{00000000-0005-0000-0000-00005B280000}"/>
    <cellStyle name="20% - Akzent5 8 7 2 4" xfId="10336" xr:uid="{00000000-0005-0000-0000-00005C280000}"/>
    <cellStyle name="20% - Akzent5 8 7 2 4 2" xfId="10337" xr:uid="{00000000-0005-0000-0000-00005D280000}"/>
    <cellStyle name="20% - Akzent5 8 7 2 4 2 2" xfId="10338" xr:uid="{00000000-0005-0000-0000-00005E280000}"/>
    <cellStyle name="20% - Akzent5 8 7 2 4 3" xfId="10339" xr:uid="{00000000-0005-0000-0000-00005F280000}"/>
    <cellStyle name="20% - Akzent5 8 7 2 4 3 2" xfId="10340" xr:uid="{00000000-0005-0000-0000-000060280000}"/>
    <cellStyle name="20% - Akzent5 8 7 2 4 4" xfId="10341" xr:uid="{00000000-0005-0000-0000-000061280000}"/>
    <cellStyle name="20% - Akzent5 8 7 2 5" xfId="10342" xr:uid="{00000000-0005-0000-0000-000062280000}"/>
    <cellStyle name="20% - Akzent5 8 7 2 5 2" xfId="10343" xr:uid="{00000000-0005-0000-0000-000063280000}"/>
    <cellStyle name="20% - Akzent5 8 7 2 6" xfId="10344" xr:uid="{00000000-0005-0000-0000-000064280000}"/>
    <cellStyle name="20% - Akzent5 8 7 2 6 2" xfId="10345" xr:uid="{00000000-0005-0000-0000-000065280000}"/>
    <cellStyle name="20% - Akzent5 8 7 2 7" xfId="10346" xr:uid="{00000000-0005-0000-0000-000066280000}"/>
    <cellStyle name="20% - Akzent5 8 7 3" xfId="10347" xr:uid="{00000000-0005-0000-0000-000067280000}"/>
    <cellStyle name="20% - Akzent5 8 7 3 2" xfId="10348" xr:uid="{00000000-0005-0000-0000-000068280000}"/>
    <cellStyle name="20% - Akzent5 8 7 3 2 2" xfId="10349" xr:uid="{00000000-0005-0000-0000-000069280000}"/>
    <cellStyle name="20% - Akzent5 8 7 3 3" xfId="10350" xr:uid="{00000000-0005-0000-0000-00006A280000}"/>
    <cellStyle name="20% - Akzent5 8 7 3 3 2" xfId="10351" xr:uid="{00000000-0005-0000-0000-00006B280000}"/>
    <cellStyle name="20% - Akzent5 8 7 3 4" xfId="10352" xr:uid="{00000000-0005-0000-0000-00006C280000}"/>
    <cellStyle name="20% - Akzent5 8 7 4" xfId="10353" xr:uid="{00000000-0005-0000-0000-00006D280000}"/>
    <cellStyle name="20% - Akzent5 8 7 4 2" xfId="10354" xr:uid="{00000000-0005-0000-0000-00006E280000}"/>
    <cellStyle name="20% - Akzent5 8 7 4 2 2" xfId="10355" xr:uid="{00000000-0005-0000-0000-00006F280000}"/>
    <cellStyle name="20% - Akzent5 8 7 4 3" xfId="10356" xr:uid="{00000000-0005-0000-0000-000070280000}"/>
    <cellStyle name="20% - Akzent5 8 7 4 3 2" xfId="10357" xr:uid="{00000000-0005-0000-0000-000071280000}"/>
    <cellStyle name="20% - Akzent5 8 7 4 4" xfId="10358" xr:uid="{00000000-0005-0000-0000-000072280000}"/>
    <cellStyle name="20% - Akzent5 8 7 5" xfId="10359" xr:uid="{00000000-0005-0000-0000-000073280000}"/>
    <cellStyle name="20% - Akzent5 8 7 5 2" xfId="10360" xr:uid="{00000000-0005-0000-0000-000074280000}"/>
    <cellStyle name="20% - Akzent5 8 7 5 2 2" xfId="10361" xr:uid="{00000000-0005-0000-0000-000075280000}"/>
    <cellStyle name="20% - Akzent5 8 7 5 3" xfId="10362" xr:uid="{00000000-0005-0000-0000-000076280000}"/>
    <cellStyle name="20% - Akzent5 8 7 5 3 2" xfId="10363" xr:uid="{00000000-0005-0000-0000-000077280000}"/>
    <cellStyle name="20% - Akzent5 8 7 5 4" xfId="10364" xr:uid="{00000000-0005-0000-0000-000078280000}"/>
    <cellStyle name="20% - Akzent5 8 7 6" xfId="10365" xr:uid="{00000000-0005-0000-0000-000079280000}"/>
    <cellStyle name="20% - Akzent5 8 7 6 2" xfId="10366" xr:uid="{00000000-0005-0000-0000-00007A280000}"/>
    <cellStyle name="20% - Akzent5 8 7 7" xfId="10367" xr:uid="{00000000-0005-0000-0000-00007B280000}"/>
    <cellStyle name="20% - Akzent5 8 7 7 2" xfId="10368" xr:uid="{00000000-0005-0000-0000-00007C280000}"/>
    <cellStyle name="20% - Akzent5 8 7 8" xfId="10369" xr:uid="{00000000-0005-0000-0000-00007D280000}"/>
    <cellStyle name="20% - Akzent5 9" xfId="10370" xr:uid="{00000000-0005-0000-0000-00007E280000}"/>
    <cellStyle name="20% - Akzent5 9 2" xfId="10371" xr:uid="{00000000-0005-0000-0000-00007F280000}"/>
    <cellStyle name="20% - Akzent5 9 2 2" xfId="10372" xr:uid="{00000000-0005-0000-0000-000080280000}"/>
    <cellStyle name="20% - Akzent5 9 2 2 2" xfId="10373" xr:uid="{00000000-0005-0000-0000-000081280000}"/>
    <cellStyle name="20% - Akzent5 9 2 2 2 2" xfId="10374" xr:uid="{00000000-0005-0000-0000-000082280000}"/>
    <cellStyle name="20% - Akzent5 9 2 2 2 2 2" xfId="10375" xr:uid="{00000000-0005-0000-0000-000083280000}"/>
    <cellStyle name="20% - Akzent5 9 2 2 2 3" xfId="10376" xr:uid="{00000000-0005-0000-0000-000084280000}"/>
    <cellStyle name="20% - Akzent5 9 2 2 2 3 2" xfId="10377" xr:uid="{00000000-0005-0000-0000-000085280000}"/>
    <cellStyle name="20% - Akzent5 9 2 2 2 4" xfId="10378" xr:uid="{00000000-0005-0000-0000-000086280000}"/>
    <cellStyle name="20% - Akzent5 9 2 2 3" xfId="10379" xr:uid="{00000000-0005-0000-0000-000087280000}"/>
    <cellStyle name="20% - Akzent5 9 2 2 3 2" xfId="10380" xr:uid="{00000000-0005-0000-0000-000088280000}"/>
    <cellStyle name="20% - Akzent5 9 2 2 3 2 2" xfId="10381" xr:uid="{00000000-0005-0000-0000-000089280000}"/>
    <cellStyle name="20% - Akzent5 9 2 2 3 3" xfId="10382" xr:uid="{00000000-0005-0000-0000-00008A280000}"/>
    <cellStyle name="20% - Akzent5 9 2 2 3 3 2" xfId="10383" xr:uid="{00000000-0005-0000-0000-00008B280000}"/>
    <cellStyle name="20% - Akzent5 9 2 2 3 4" xfId="10384" xr:uid="{00000000-0005-0000-0000-00008C280000}"/>
    <cellStyle name="20% - Akzent5 9 2 2 4" xfId="10385" xr:uid="{00000000-0005-0000-0000-00008D280000}"/>
    <cellStyle name="20% - Akzent5 9 2 2 4 2" xfId="10386" xr:uid="{00000000-0005-0000-0000-00008E280000}"/>
    <cellStyle name="20% - Akzent5 9 2 2 4 2 2" xfId="10387" xr:uid="{00000000-0005-0000-0000-00008F280000}"/>
    <cellStyle name="20% - Akzent5 9 2 2 4 3" xfId="10388" xr:uid="{00000000-0005-0000-0000-000090280000}"/>
    <cellStyle name="20% - Akzent5 9 2 2 4 3 2" xfId="10389" xr:uid="{00000000-0005-0000-0000-000091280000}"/>
    <cellStyle name="20% - Akzent5 9 2 2 4 4" xfId="10390" xr:uid="{00000000-0005-0000-0000-000092280000}"/>
    <cellStyle name="20% - Akzent5 9 2 2 5" xfId="10391" xr:uid="{00000000-0005-0000-0000-000093280000}"/>
    <cellStyle name="20% - Akzent5 9 2 2 5 2" xfId="10392" xr:uid="{00000000-0005-0000-0000-000094280000}"/>
    <cellStyle name="20% - Akzent5 9 2 2 6" xfId="10393" xr:uid="{00000000-0005-0000-0000-000095280000}"/>
    <cellStyle name="20% - Akzent5 9 2 2 6 2" xfId="10394" xr:uid="{00000000-0005-0000-0000-000096280000}"/>
    <cellStyle name="20% - Akzent5 9 2 2 7" xfId="10395" xr:uid="{00000000-0005-0000-0000-000097280000}"/>
    <cellStyle name="20% - Akzent5 9 2 3" xfId="10396" xr:uid="{00000000-0005-0000-0000-000098280000}"/>
    <cellStyle name="20% - Akzent5 9 2 3 2" xfId="10397" xr:uid="{00000000-0005-0000-0000-000099280000}"/>
    <cellStyle name="20% - Akzent5 9 2 3 2 2" xfId="10398" xr:uid="{00000000-0005-0000-0000-00009A280000}"/>
    <cellStyle name="20% - Akzent5 9 2 3 3" xfId="10399" xr:uid="{00000000-0005-0000-0000-00009B280000}"/>
    <cellStyle name="20% - Akzent5 9 2 3 3 2" xfId="10400" xr:uid="{00000000-0005-0000-0000-00009C280000}"/>
    <cellStyle name="20% - Akzent5 9 2 3 4" xfId="10401" xr:uid="{00000000-0005-0000-0000-00009D280000}"/>
    <cellStyle name="20% - Akzent5 9 2 4" xfId="10402" xr:uid="{00000000-0005-0000-0000-00009E280000}"/>
    <cellStyle name="20% - Akzent5 9 2 4 2" xfId="10403" xr:uid="{00000000-0005-0000-0000-00009F280000}"/>
    <cellStyle name="20% - Akzent5 9 2 4 2 2" xfId="10404" xr:uid="{00000000-0005-0000-0000-0000A0280000}"/>
    <cellStyle name="20% - Akzent5 9 2 4 3" xfId="10405" xr:uid="{00000000-0005-0000-0000-0000A1280000}"/>
    <cellStyle name="20% - Akzent5 9 2 4 3 2" xfId="10406" xr:uid="{00000000-0005-0000-0000-0000A2280000}"/>
    <cellStyle name="20% - Akzent5 9 2 4 4" xfId="10407" xr:uid="{00000000-0005-0000-0000-0000A3280000}"/>
    <cellStyle name="20% - Akzent5 9 2 5" xfId="10408" xr:uid="{00000000-0005-0000-0000-0000A4280000}"/>
    <cellStyle name="20% - Akzent5 9 2 5 2" xfId="10409" xr:uid="{00000000-0005-0000-0000-0000A5280000}"/>
    <cellStyle name="20% - Akzent5 9 2 5 2 2" xfId="10410" xr:uid="{00000000-0005-0000-0000-0000A6280000}"/>
    <cellStyle name="20% - Akzent5 9 2 5 3" xfId="10411" xr:uid="{00000000-0005-0000-0000-0000A7280000}"/>
    <cellStyle name="20% - Akzent5 9 2 5 3 2" xfId="10412" xr:uid="{00000000-0005-0000-0000-0000A8280000}"/>
    <cellStyle name="20% - Akzent5 9 2 5 4" xfId="10413" xr:uid="{00000000-0005-0000-0000-0000A9280000}"/>
    <cellStyle name="20% - Akzent5 9 2 6" xfId="10414" xr:uid="{00000000-0005-0000-0000-0000AA280000}"/>
    <cellStyle name="20% - Akzent5 9 2 6 2" xfId="10415" xr:uid="{00000000-0005-0000-0000-0000AB280000}"/>
    <cellStyle name="20% - Akzent5 9 2 7" xfId="10416" xr:uid="{00000000-0005-0000-0000-0000AC280000}"/>
    <cellStyle name="20% - Akzent5 9 2 7 2" xfId="10417" xr:uid="{00000000-0005-0000-0000-0000AD280000}"/>
    <cellStyle name="20% - Akzent5 9 2 8" xfId="10418" xr:uid="{00000000-0005-0000-0000-0000AE280000}"/>
    <cellStyle name="20% - Akzent5 9 3" xfId="10419" xr:uid="{00000000-0005-0000-0000-0000AF280000}"/>
    <cellStyle name="20% - Akzent5 9 3 2" xfId="10420" xr:uid="{00000000-0005-0000-0000-0000B0280000}"/>
    <cellStyle name="20% - Akzent5 9 3 2 2" xfId="10421" xr:uid="{00000000-0005-0000-0000-0000B1280000}"/>
    <cellStyle name="20% - Akzent5 9 3 2 2 2" xfId="10422" xr:uid="{00000000-0005-0000-0000-0000B2280000}"/>
    <cellStyle name="20% - Akzent5 9 3 2 2 2 2" xfId="10423" xr:uid="{00000000-0005-0000-0000-0000B3280000}"/>
    <cellStyle name="20% - Akzent5 9 3 2 2 3" xfId="10424" xr:uid="{00000000-0005-0000-0000-0000B4280000}"/>
    <cellStyle name="20% - Akzent5 9 3 2 2 3 2" xfId="10425" xr:uid="{00000000-0005-0000-0000-0000B5280000}"/>
    <cellStyle name="20% - Akzent5 9 3 2 2 4" xfId="10426" xr:uid="{00000000-0005-0000-0000-0000B6280000}"/>
    <cellStyle name="20% - Akzent5 9 3 2 3" xfId="10427" xr:uid="{00000000-0005-0000-0000-0000B7280000}"/>
    <cellStyle name="20% - Akzent5 9 3 2 3 2" xfId="10428" xr:uid="{00000000-0005-0000-0000-0000B8280000}"/>
    <cellStyle name="20% - Akzent5 9 3 2 3 2 2" xfId="10429" xr:uid="{00000000-0005-0000-0000-0000B9280000}"/>
    <cellStyle name="20% - Akzent5 9 3 2 3 3" xfId="10430" xr:uid="{00000000-0005-0000-0000-0000BA280000}"/>
    <cellStyle name="20% - Akzent5 9 3 2 3 3 2" xfId="10431" xr:uid="{00000000-0005-0000-0000-0000BB280000}"/>
    <cellStyle name="20% - Akzent5 9 3 2 3 4" xfId="10432" xr:uid="{00000000-0005-0000-0000-0000BC280000}"/>
    <cellStyle name="20% - Akzent5 9 3 2 4" xfId="10433" xr:uid="{00000000-0005-0000-0000-0000BD280000}"/>
    <cellStyle name="20% - Akzent5 9 3 2 4 2" xfId="10434" xr:uid="{00000000-0005-0000-0000-0000BE280000}"/>
    <cellStyle name="20% - Akzent5 9 3 2 4 2 2" xfId="10435" xr:uid="{00000000-0005-0000-0000-0000BF280000}"/>
    <cellStyle name="20% - Akzent5 9 3 2 4 3" xfId="10436" xr:uid="{00000000-0005-0000-0000-0000C0280000}"/>
    <cellStyle name="20% - Akzent5 9 3 2 4 3 2" xfId="10437" xr:uid="{00000000-0005-0000-0000-0000C1280000}"/>
    <cellStyle name="20% - Akzent5 9 3 2 4 4" xfId="10438" xr:uid="{00000000-0005-0000-0000-0000C2280000}"/>
    <cellStyle name="20% - Akzent5 9 3 2 5" xfId="10439" xr:uid="{00000000-0005-0000-0000-0000C3280000}"/>
    <cellStyle name="20% - Akzent5 9 3 2 5 2" xfId="10440" xr:uid="{00000000-0005-0000-0000-0000C4280000}"/>
    <cellStyle name="20% - Akzent5 9 3 2 6" xfId="10441" xr:uid="{00000000-0005-0000-0000-0000C5280000}"/>
    <cellStyle name="20% - Akzent5 9 3 2 6 2" xfId="10442" xr:uid="{00000000-0005-0000-0000-0000C6280000}"/>
    <cellStyle name="20% - Akzent5 9 3 2 7" xfId="10443" xr:uid="{00000000-0005-0000-0000-0000C7280000}"/>
    <cellStyle name="20% - Akzent5 9 3 3" xfId="10444" xr:uid="{00000000-0005-0000-0000-0000C8280000}"/>
    <cellStyle name="20% - Akzent5 9 3 3 2" xfId="10445" xr:uid="{00000000-0005-0000-0000-0000C9280000}"/>
    <cellStyle name="20% - Akzent5 9 3 3 2 2" xfId="10446" xr:uid="{00000000-0005-0000-0000-0000CA280000}"/>
    <cellStyle name="20% - Akzent5 9 3 3 3" xfId="10447" xr:uid="{00000000-0005-0000-0000-0000CB280000}"/>
    <cellStyle name="20% - Akzent5 9 3 3 3 2" xfId="10448" xr:uid="{00000000-0005-0000-0000-0000CC280000}"/>
    <cellStyle name="20% - Akzent5 9 3 3 4" xfId="10449" xr:uid="{00000000-0005-0000-0000-0000CD280000}"/>
    <cellStyle name="20% - Akzent5 9 3 4" xfId="10450" xr:uid="{00000000-0005-0000-0000-0000CE280000}"/>
    <cellStyle name="20% - Akzent5 9 3 4 2" xfId="10451" xr:uid="{00000000-0005-0000-0000-0000CF280000}"/>
    <cellStyle name="20% - Akzent5 9 3 4 2 2" xfId="10452" xr:uid="{00000000-0005-0000-0000-0000D0280000}"/>
    <cellStyle name="20% - Akzent5 9 3 4 3" xfId="10453" xr:uid="{00000000-0005-0000-0000-0000D1280000}"/>
    <cellStyle name="20% - Akzent5 9 3 4 3 2" xfId="10454" xr:uid="{00000000-0005-0000-0000-0000D2280000}"/>
    <cellStyle name="20% - Akzent5 9 3 4 4" xfId="10455" xr:uid="{00000000-0005-0000-0000-0000D3280000}"/>
    <cellStyle name="20% - Akzent5 9 3 5" xfId="10456" xr:uid="{00000000-0005-0000-0000-0000D4280000}"/>
    <cellStyle name="20% - Akzent5 9 3 5 2" xfId="10457" xr:uid="{00000000-0005-0000-0000-0000D5280000}"/>
    <cellStyle name="20% - Akzent5 9 3 5 2 2" xfId="10458" xr:uid="{00000000-0005-0000-0000-0000D6280000}"/>
    <cellStyle name="20% - Akzent5 9 3 5 3" xfId="10459" xr:uid="{00000000-0005-0000-0000-0000D7280000}"/>
    <cellStyle name="20% - Akzent5 9 3 5 3 2" xfId="10460" xr:uid="{00000000-0005-0000-0000-0000D8280000}"/>
    <cellStyle name="20% - Akzent5 9 3 5 4" xfId="10461" xr:uid="{00000000-0005-0000-0000-0000D9280000}"/>
    <cellStyle name="20% - Akzent5 9 3 6" xfId="10462" xr:uid="{00000000-0005-0000-0000-0000DA280000}"/>
    <cellStyle name="20% - Akzent5 9 3 6 2" xfId="10463" xr:uid="{00000000-0005-0000-0000-0000DB280000}"/>
    <cellStyle name="20% - Akzent5 9 3 7" xfId="10464" xr:uid="{00000000-0005-0000-0000-0000DC280000}"/>
    <cellStyle name="20% - Akzent5 9 3 7 2" xfId="10465" xr:uid="{00000000-0005-0000-0000-0000DD280000}"/>
    <cellStyle name="20% - Akzent5 9 3 8" xfId="10466" xr:uid="{00000000-0005-0000-0000-0000DE280000}"/>
    <cellStyle name="20% - Akzent5 9 4" xfId="10467" xr:uid="{00000000-0005-0000-0000-0000DF280000}"/>
    <cellStyle name="20% - Akzent5 9 4 2" xfId="10468" xr:uid="{00000000-0005-0000-0000-0000E0280000}"/>
    <cellStyle name="20% - Akzent5 9 4 2 2" xfId="10469" xr:uid="{00000000-0005-0000-0000-0000E1280000}"/>
    <cellStyle name="20% - Akzent5 9 4 2 2 2" xfId="10470" xr:uid="{00000000-0005-0000-0000-0000E2280000}"/>
    <cellStyle name="20% - Akzent5 9 4 2 2 2 2" xfId="10471" xr:uid="{00000000-0005-0000-0000-0000E3280000}"/>
    <cellStyle name="20% - Akzent5 9 4 2 2 3" xfId="10472" xr:uid="{00000000-0005-0000-0000-0000E4280000}"/>
    <cellStyle name="20% - Akzent5 9 4 2 2 3 2" xfId="10473" xr:uid="{00000000-0005-0000-0000-0000E5280000}"/>
    <cellStyle name="20% - Akzent5 9 4 2 2 4" xfId="10474" xr:uid="{00000000-0005-0000-0000-0000E6280000}"/>
    <cellStyle name="20% - Akzent5 9 4 2 3" xfId="10475" xr:uid="{00000000-0005-0000-0000-0000E7280000}"/>
    <cellStyle name="20% - Akzent5 9 4 2 3 2" xfId="10476" xr:uid="{00000000-0005-0000-0000-0000E8280000}"/>
    <cellStyle name="20% - Akzent5 9 4 2 3 2 2" xfId="10477" xr:uid="{00000000-0005-0000-0000-0000E9280000}"/>
    <cellStyle name="20% - Akzent5 9 4 2 3 3" xfId="10478" xr:uid="{00000000-0005-0000-0000-0000EA280000}"/>
    <cellStyle name="20% - Akzent5 9 4 2 3 3 2" xfId="10479" xr:uid="{00000000-0005-0000-0000-0000EB280000}"/>
    <cellStyle name="20% - Akzent5 9 4 2 3 4" xfId="10480" xr:uid="{00000000-0005-0000-0000-0000EC280000}"/>
    <cellStyle name="20% - Akzent5 9 4 2 4" xfId="10481" xr:uid="{00000000-0005-0000-0000-0000ED280000}"/>
    <cellStyle name="20% - Akzent5 9 4 2 4 2" xfId="10482" xr:uid="{00000000-0005-0000-0000-0000EE280000}"/>
    <cellStyle name="20% - Akzent5 9 4 2 4 2 2" xfId="10483" xr:uid="{00000000-0005-0000-0000-0000EF280000}"/>
    <cellStyle name="20% - Akzent5 9 4 2 4 3" xfId="10484" xr:uid="{00000000-0005-0000-0000-0000F0280000}"/>
    <cellStyle name="20% - Akzent5 9 4 2 4 3 2" xfId="10485" xr:uid="{00000000-0005-0000-0000-0000F1280000}"/>
    <cellStyle name="20% - Akzent5 9 4 2 4 4" xfId="10486" xr:uid="{00000000-0005-0000-0000-0000F2280000}"/>
    <cellStyle name="20% - Akzent5 9 4 2 5" xfId="10487" xr:uid="{00000000-0005-0000-0000-0000F3280000}"/>
    <cellStyle name="20% - Akzent5 9 4 2 5 2" xfId="10488" xr:uid="{00000000-0005-0000-0000-0000F4280000}"/>
    <cellStyle name="20% - Akzent5 9 4 2 6" xfId="10489" xr:uid="{00000000-0005-0000-0000-0000F5280000}"/>
    <cellStyle name="20% - Akzent5 9 4 2 6 2" xfId="10490" xr:uid="{00000000-0005-0000-0000-0000F6280000}"/>
    <cellStyle name="20% - Akzent5 9 4 2 7" xfId="10491" xr:uid="{00000000-0005-0000-0000-0000F7280000}"/>
    <cellStyle name="20% - Akzent5 9 4 3" xfId="10492" xr:uid="{00000000-0005-0000-0000-0000F8280000}"/>
    <cellStyle name="20% - Akzent5 9 4 3 2" xfId="10493" xr:uid="{00000000-0005-0000-0000-0000F9280000}"/>
    <cellStyle name="20% - Akzent5 9 4 3 2 2" xfId="10494" xr:uid="{00000000-0005-0000-0000-0000FA280000}"/>
    <cellStyle name="20% - Akzent5 9 4 3 3" xfId="10495" xr:uid="{00000000-0005-0000-0000-0000FB280000}"/>
    <cellStyle name="20% - Akzent5 9 4 3 3 2" xfId="10496" xr:uid="{00000000-0005-0000-0000-0000FC280000}"/>
    <cellStyle name="20% - Akzent5 9 4 3 4" xfId="10497" xr:uid="{00000000-0005-0000-0000-0000FD280000}"/>
    <cellStyle name="20% - Akzent5 9 4 4" xfId="10498" xr:uid="{00000000-0005-0000-0000-0000FE280000}"/>
    <cellStyle name="20% - Akzent5 9 4 4 2" xfId="10499" xr:uid="{00000000-0005-0000-0000-0000FF280000}"/>
    <cellStyle name="20% - Akzent5 9 4 4 2 2" xfId="10500" xr:uid="{00000000-0005-0000-0000-000000290000}"/>
    <cellStyle name="20% - Akzent5 9 4 4 3" xfId="10501" xr:uid="{00000000-0005-0000-0000-000001290000}"/>
    <cellStyle name="20% - Akzent5 9 4 4 3 2" xfId="10502" xr:uid="{00000000-0005-0000-0000-000002290000}"/>
    <cellStyle name="20% - Akzent5 9 4 4 4" xfId="10503" xr:uid="{00000000-0005-0000-0000-000003290000}"/>
    <cellStyle name="20% - Akzent5 9 4 5" xfId="10504" xr:uid="{00000000-0005-0000-0000-000004290000}"/>
    <cellStyle name="20% - Akzent5 9 4 5 2" xfId="10505" xr:uid="{00000000-0005-0000-0000-000005290000}"/>
    <cellStyle name="20% - Akzent5 9 4 5 2 2" xfId="10506" xr:uid="{00000000-0005-0000-0000-000006290000}"/>
    <cellStyle name="20% - Akzent5 9 4 5 3" xfId="10507" xr:uid="{00000000-0005-0000-0000-000007290000}"/>
    <cellStyle name="20% - Akzent5 9 4 5 3 2" xfId="10508" xr:uid="{00000000-0005-0000-0000-000008290000}"/>
    <cellStyle name="20% - Akzent5 9 4 5 4" xfId="10509" xr:uid="{00000000-0005-0000-0000-000009290000}"/>
    <cellStyle name="20% - Akzent5 9 4 6" xfId="10510" xr:uid="{00000000-0005-0000-0000-00000A290000}"/>
    <cellStyle name="20% - Akzent5 9 4 6 2" xfId="10511" xr:uid="{00000000-0005-0000-0000-00000B290000}"/>
    <cellStyle name="20% - Akzent5 9 4 7" xfId="10512" xr:uid="{00000000-0005-0000-0000-00000C290000}"/>
    <cellStyle name="20% - Akzent5 9 4 7 2" xfId="10513" xr:uid="{00000000-0005-0000-0000-00000D290000}"/>
    <cellStyle name="20% - Akzent5 9 4 8" xfId="10514" xr:uid="{00000000-0005-0000-0000-00000E290000}"/>
    <cellStyle name="20% - Akzent5 9 5" xfId="10515" xr:uid="{00000000-0005-0000-0000-00000F290000}"/>
    <cellStyle name="20% - Akzent5 9 5 2" xfId="10516" xr:uid="{00000000-0005-0000-0000-000010290000}"/>
    <cellStyle name="20% - Akzent5 9 5 2 2" xfId="10517" xr:uid="{00000000-0005-0000-0000-000011290000}"/>
    <cellStyle name="20% - Akzent5 9 5 2 2 2" xfId="10518" xr:uid="{00000000-0005-0000-0000-000012290000}"/>
    <cellStyle name="20% - Akzent5 9 5 2 2 2 2" xfId="10519" xr:uid="{00000000-0005-0000-0000-000013290000}"/>
    <cellStyle name="20% - Akzent5 9 5 2 2 3" xfId="10520" xr:uid="{00000000-0005-0000-0000-000014290000}"/>
    <cellStyle name="20% - Akzent5 9 5 2 2 3 2" xfId="10521" xr:uid="{00000000-0005-0000-0000-000015290000}"/>
    <cellStyle name="20% - Akzent5 9 5 2 2 4" xfId="10522" xr:uid="{00000000-0005-0000-0000-000016290000}"/>
    <cellStyle name="20% - Akzent5 9 5 2 3" xfId="10523" xr:uid="{00000000-0005-0000-0000-000017290000}"/>
    <cellStyle name="20% - Akzent5 9 5 2 3 2" xfId="10524" xr:uid="{00000000-0005-0000-0000-000018290000}"/>
    <cellStyle name="20% - Akzent5 9 5 2 3 2 2" xfId="10525" xr:uid="{00000000-0005-0000-0000-000019290000}"/>
    <cellStyle name="20% - Akzent5 9 5 2 3 3" xfId="10526" xr:uid="{00000000-0005-0000-0000-00001A290000}"/>
    <cellStyle name="20% - Akzent5 9 5 2 3 3 2" xfId="10527" xr:uid="{00000000-0005-0000-0000-00001B290000}"/>
    <cellStyle name="20% - Akzent5 9 5 2 3 4" xfId="10528" xr:uid="{00000000-0005-0000-0000-00001C290000}"/>
    <cellStyle name="20% - Akzent5 9 5 2 4" xfId="10529" xr:uid="{00000000-0005-0000-0000-00001D290000}"/>
    <cellStyle name="20% - Akzent5 9 5 2 4 2" xfId="10530" xr:uid="{00000000-0005-0000-0000-00001E290000}"/>
    <cellStyle name="20% - Akzent5 9 5 2 4 2 2" xfId="10531" xr:uid="{00000000-0005-0000-0000-00001F290000}"/>
    <cellStyle name="20% - Akzent5 9 5 2 4 3" xfId="10532" xr:uid="{00000000-0005-0000-0000-000020290000}"/>
    <cellStyle name="20% - Akzent5 9 5 2 4 3 2" xfId="10533" xr:uid="{00000000-0005-0000-0000-000021290000}"/>
    <cellStyle name="20% - Akzent5 9 5 2 4 4" xfId="10534" xr:uid="{00000000-0005-0000-0000-000022290000}"/>
    <cellStyle name="20% - Akzent5 9 5 2 5" xfId="10535" xr:uid="{00000000-0005-0000-0000-000023290000}"/>
    <cellStyle name="20% - Akzent5 9 5 2 5 2" xfId="10536" xr:uid="{00000000-0005-0000-0000-000024290000}"/>
    <cellStyle name="20% - Akzent5 9 5 2 6" xfId="10537" xr:uid="{00000000-0005-0000-0000-000025290000}"/>
    <cellStyle name="20% - Akzent5 9 5 2 6 2" xfId="10538" xr:uid="{00000000-0005-0000-0000-000026290000}"/>
    <cellStyle name="20% - Akzent5 9 5 2 7" xfId="10539" xr:uid="{00000000-0005-0000-0000-000027290000}"/>
    <cellStyle name="20% - Akzent5 9 5 3" xfId="10540" xr:uid="{00000000-0005-0000-0000-000028290000}"/>
    <cellStyle name="20% - Akzent5 9 5 3 2" xfId="10541" xr:uid="{00000000-0005-0000-0000-000029290000}"/>
    <cellStyle name="20% - Akzent5 9 5 3 2 2" xfId="10542" xr:uid="{00000000-0005-0000-0000-00002A290000}"/>
    <cellStyle name="20% - Akzent5 9 5 3 3" xfId="10543" xr:uid="{00000000-0005-0000-0000-00002B290000}"/>
    <cellStyle name="20% - Akzent5 9 5 3 3 2" xfId="10544" xr:uid="{00000000-0005-0000-0000-00002C290000}"/>
    <cellStyle name="20% - Akzent5 9 5 3 4" xfId="10545" xr:uid="{00000000-0005-0000-0000-00002D290000}"/>
    <cellStyle name="20% - Akzent5 9 5 4" xfId="10546" xr:uid="{00000000-0005-0000-0000-00002E290000}"/>
    <cellStyle name="20% - Akzent5 9 5 4 2" xfId="10547" xr:uid="{00000000-0005-0000-0000-00002F290000}"/>
    <cellStyle name="20% - Akzent5 9 5 4 2 2" xfId="10548" xr:uid="{00000000-0005-0000-0000-000030290000}"/>
    <cellStyle name="20% - Akzent5 9 5 4 3" xfId="10549" xr:uid="{00000000-0005-0000-0000-000031290000}"/>
    <cellStyle name="20% - Akzent5 9 5 4 3 2" xfId="10550" xr:uid="{00000000-0005-0000-0000-000032290000}"/>
    <cellStyle name="20% - Akzent5 9 5 4 4" xfId="10551" xr:uid="{00000000-0005-0000-0000-000033290000}"/>
    <cellStyle name="20% - Akzent5 9 5 5" xfId="10552" xr:uid="{00000000-0005-0000-0000-000034290000}"/>
    <cellStyle name="20% - Akzent5 9 5 5 2" xfId="10553" xr:uid="{00000000-0005-0000-0000-000035290000}"/>
    <cellStyle name="20% - Akzent5 9 5 5 2 2" xfId="10554" xr:uid="{00000000-0005-0000-0000-000036290000}"/>
    <cellStyle name="20% - Akzent5 9 5 5 3" xfId="10555" xr:uid="{00000000-0005-0000-0000-000037290000}"/>
    <cellStyle name="20% - Akzent5 9 5 5 3 2" xfId="10556" xr:uid="{00000000-0005-0000-0000-000038290000}"/>
    <cellStyle name="20% - Akzent5 9 5 5 4" xfId="10557" xr:uid="{00000000-0005-0000-0000-000039290000}"/>
    <cellStyle name="20% - Akzent5 9 5 6" xfId="10558" xr:uid="{00000000-0005-0000-0000-00003A290000}"/>
    <cellStyle name="20% - Akzent5 9 5 6 2" xfId="10559" xr:uid="{00000000-0005-0000-0000-00003B290000}"/>
    <cellStyle name="20% - Akzent5 9 5 7" xfId="10560" xr:uid="{00000000-0005-0000-0000-00003C290000}"/>
    <cellStyle name="20% - Akzent5 9 5 7 2" xfId="10561" xr:uid="{00000000-0005-0000-0000-00003D290000}"/>
    <cellStyle name="20% - Akzent5 9 5 8" xfId="10562" xr:uid="{00000000-0005-0000-0000-00003E290000}"/>
    <cellStyle name="20% - Akzent5 9 6" xfId="10563" xr:uid="{00000000-0005-0000-0000-00003F290000}"/>
    <cellStyle name="20% - Akzent5 9 6 2" xfId="10564" xr:uid="{00000000-0005-0000-0000-000040290000}"/>
    <cellStyle name="20% - Akzent5 9 6 2 2" xfId="10565" xr:uid="{00000000-0005-0000-0000-000041290000}"/>
    <cellStyle name="20% - Akzent5 9 6 2 2 2" xfId="10566" xr:uid="{00000000-0005-0000-0000-000042290000}"/>
    <cellStyle name="20% - Akzent5 9 6 2 2 2 2" xfId="10567" xr:uid="{00000000-0005-0000-0000-000043290000}"/>
    <cellStyle name="20% - Akzent5 9 6 2 2 3" xfId="10568" xr:uid="{00000000-0005-0000-0000-000044290000}"/>
    <cellStyle name="20% - Akzent5 9 6 2 2 3 2" xfId="10569" xr:uid="{00000000-0005-0000-0000-000045290000}"/>
    <cellStyle name="20% - Akzent5 9 6 2 2 4" xfId="10570" xr:uid="{00000000-0005-0000-0000-000046290000}"/>
    <cellStyle name="20% - Akzent5 9 6 2 3" xfId="10571" xr:uid="{00000000-0005-0000-0000-000047290000}"/>
    <cellStyle name="20% - Akzent5 9 6 2 3 2" xfId="10572" xr:uid="{00000000-0005-0000-0000-000048290000}"/>
    <cellStyle name="20% - Akzent5 9 6 2 3 2 2" xfId="10573" xr:uid="{00000000-0005-0000-0000-000049290000}"/>
    <cellStyle name="20% - Akzent5 9 6 2 3 3" xfId="10574" xr:uid="{00000000-0005-0000-0000-00004A290000}"/>
    <cellStyle name="20% - Akzent5 9 6 2 3 3 2" xfId="10575" xr:uid="{00000000-0005-0000-0000-00004B290000}"/>
    <cellStyle name="20% - Akzent5 9 6 2 3 4" xfId="10576" xr:uid="{00000000-0005-0000-0000-00004C290000}"/>
    <cellStyle name="20% - Akzent5 9 6 2 4" xfId="10577" xr:uid="{00000000-0005-0000-0000-00004D290000}"/>
    <cellStyle name="20% - Akzent5 9 6 2 4 2" xfId="10578" xr:uid="{00000000-0005-0000-0000-00004E290000}"/>
    <cellStyle name="20% - Akzent5 9 6 2 4 2 2" xfId="10579" xr:uid="{00000000-0005-0000-0000-00004F290000}"/>
    <cellStyle name="20% - Akzent5 9 6 2 4 3" xfId="10580" xr:uid="{00000000-0005-0000-0000-000050290000}"/>
    <cellStyle name="20% - Akzent5 9 6 2 4 3 2" xfId="10581" xr:uid="{00000000-0005-0000-0000-000051290000}"/>
    <cellStyle name="20% - Akzent5 9 6 2 4 4" xfId="10582" xr:uid="{00000000-0005-0000-0000-000052290000}"/>
    <cellStyle name="20% - Akzent5 9 6 2 5" xfId="10583" xr:uid="{00000000-0005-0000-0000-000053290000}"/>
    <cellStyle name="20% - Akzent5 9 6 2 5 2" xfId="10584" xr:uid="{00000000-0005-0000-0000-000054290000}"/>
    <cellStyle name="20% - Akzent5 9 6 2 6" xfId="10585" xr:uid="{00000000-0005-0000-0000-000055290000}"/>
    <cellStyle name="20% - Akzent5 9 6 2 6 2" xfId="10586" xr:uid="{00000000-0005-0000-0000-000056290000}"/>
    <cellStyle name="20% - Akzent5 9 6 2 7" xfId="10587" xr:uid="{00000000-0005-0000-0000-000057290000}"/>
    <cellStyle name="20% - Akzent5 9 6 3" xfId="10588" xr:uid="{00000000-0005-0000-0000-000058290000}"/>
    <cellStyle name="20% - Akzent5 9 6 3 2" xfId="10589" xr:uid="{00000000-0005-0000-0000-000059290000}"/>
    <cellStyle name="20% - Akzent5 9 6 3 2 2" xfId="10590" xr:uid="{00000000-0005-0000-0000-00005A290000}"/>
    <cellStyle name="20% - Akzent5 9 6 3 3" xfId="10591" xr:uid="{00000000-0005-0000-0000-00005B290000}"/>
    <cellStyle name="20% - Akzent5 9 6 3 3 2" xfId="10592" xr:uid="{00000000-0005-0000-0000-00005C290000}"/>
    <cellStyle name="20% - Akzent5 9 6 3 4" xfId="10593" xr:uid="{00000000-0005-0000-0000-00005D290000}"/>
    <cellStyle name="20% - Akzent5 9 6 4" xfId="10594" xr:uid="{00000000-0005-0000-0000-00005E290000}"/>
    <cellStyle name="20% - Akzent5 9 6 4 2" xfId="10595" xr:uid="{00000000-0005-0000-0000-00005F290000}"/>
    <cellStyle name="20% - Akzent5 9 6 4 2 2" xfId="10596" xr:uid="{00000000-0005-0000-0000-000060290000}"/>
    <cellStyle name="20% - Akzent5 9 6 4 3" xfId="10597" xr:uid="{00000000-0005-0000-0000-000061290000}"/>
    <cellStyle name="20% - Akzent5 9 6 4 3 2" xfId="10598" xr:uid="{00000000-0005-0000-0000-000062290000}"/>
    <cellStyle name="20% - Akzent5 9 6 4 4" xfId="10599" xr:uid="{00000000-0005-0000-0000-000063290000}"/>
    <cellStyle name="20% - Akzent5 9 6 5" xfId="10600" xr:uid="{00000000-0005-0000-0000-000064290000}"/>
    <cellStyle name="20% - Akzent5 9 6 5 2" xfId="10601" xr:uid="{00000000-0005-0000-0000-000065290000}"/>
    <cellStyle name="20% - Akzent5 9 6 5 2 2" xfId="10602" xr:uid="{00000000-0005-0000-0000-000066290000}"/>
    <cellStyle name="20% - Akzent5 9 6 5 3" xfId="10603" xr:uid="{00000000-0005-0000-0000-000067290000}"/>
    <cellStyle name="20% - Akzent5 9 6 5 3 2" xfId="10604" xr:uid="{00000000-0005-0000-0000-000068290000}"/>
    <cellStyle name="20% - Akzent5 9 6 5 4" xfId="10605" xr:uid="{00000000-0005-0000-0000-000069290000}"/>
    <cellStyle name="20% - Akzent5 9 6 6" xfId="10606" xr:uid="{00000000-0005-0000-0000-00006A290000}"/>
    <cellStyle name="20% - Akzent5 9 6 6 2" xfId="10607" xr:uid="{00000000-0005-0000-0000-00006B290000}"/>
    <cellStyle name="20% - Akzent5 9 6 7" xfId="10608" xr:uid="{00000000-0005-0000-0000-00006C290000}"/>
    <cellStyle name="20% - Akzent5 9 6 7 2" xfId="10609" xr:uid="{00000000-0005-0000-0000-00006D290000}"/>
    <cellStyle name="20% - Akzent5 9 6 8" xfId="10610" xr:uid="{00000000-0005-0000-0000-00006E290000}"/>
    <cellStyle name="20% - Akzent5 9 7" xfId="10611" xr:uid="{00000000-0005-0000-0000-00006F290000}"/>
    <cellStyle name="20% - Akzent5 9 7 2" xfId="10612" xr:uid="{00000000-0005-0000-0000-000070290000}"/>
    <cellStyle name="20% - Akzent5 9 7 2 2" xfId="10613" xr:uid="{00000000-0005-0000-0000-000071290000}"/>
    <cellStyle name="20% - Akzent5 9 7 2 2 2" xfId="10614" xr:uid="{00000000-0005-0000-0000-000072290000}"/>
    <cellStyle name="20% - Akzent5 9 7 2 2 2 2" xfId="10615" xr:uid="{00000000-0005-0000-0000-000073290000}"/>
    <cellStyle name="20% - Akzent5 9 7 2 2 3" xfId="10616" xr:uid="{00000000-0005-0000-0000-000074290000}"/>
    <cellStyle name="20% - Akzent5 9 7 2 2 3 2" xfId="10617" xr:uid="{00000000-0005-0000-0000-000075290000}"/>
    <cellStyle name="20% - Akzent5 9 7 2 2 4" xfId="10618" xr:uid="{00000000-0005-0000-0000-000076290000}"/>
    <cellStyle name="20% - Akzent5 9 7 2 3" xfId="10619" xr:uid="{00000000-0005-0000-0000-000077290000}"/>
    <cellStyle name="20% - Akzent5 9 7 2 3 2" xfId="10620" xr:uid="{00000000-0005-0000-0000-000078290000}"/>
    <cellStyle name="20% - Akzent5 9 7 2 3 2 2" xfId="10621" xr:uid="{00000000-0005-0000-0000-000079290000}"/>
    <cellStyle name="20% - Akzent5 9 7 2 3 3" xfId="10622" xr:uid="{00000000-0005-0000-0000-00007A290000}"/>
    <cellStyle name="20% - Akzent5 9 7 2 3 3 2" xfId="10623" xr:uid="{00000000-0005-0000-0000-00007B290000}"/>
    <cellStyle name="20% - Akzent5 9 7 2 3 4" xfId="10624" xr:uid="{00000000-0005-0000-0000-00007C290000}"/>
    <cellStyle name="20% - Akzent5 9 7 2 4" xfId="10625" xr:uid="{00000000-0005-0000-0000-00007D290000}"/>
    <cellStyle name="20% - Akzent5 9 7 2 4 2" xfId="10626" xr:uid="{00000000-0005-0000-0000-00007E290000}"/>
    <cellStyle name="20% - Akzent5 9 7 2 4 2 2" xfId="10627" xr:uid="{00000000-0005-0000-0000-00007F290000}"/>
    <cellStyle name="20% - Akzent5 9 7 2 4 3" xfId="10628" xr:uid="{00000000-0005-0000-0000-000080290000}"/>
    <cellStyle name="20% - Akzent5 9 7 2 4 3 2" xfId="10629" xr:uid="{00000000-0005-0000-0000-000081290000}"/>
    <cellStyle name="20% - Akzent5 9 7 2 4 4" xfId="10630" xr:uid="{00000000-0005-0000-0000-000082290000}"/>
    <cellStyle name="20% - Akzent5 9 7 2 5" xfId="10631" xr:uid="{00000000-0005-0000-0000-000083290000}"/>
    <cellStyle name="20% - Akzent5 9 7 2 5 2" xfId="10632" xr:uid="{00000000-0005-0000-0000-000084290000}"/>
    <cellStyle name="20% - Akzent5 9 7 2 6" xfId="10633" xr:uid="{00000000-0005-0000-0000-000085290000}"/>
    <cellStyle name="20% - Akzent5 9 7 2 6 2" xfId="10634" xr:uid="{00000000-0005-0000-0000-000086290000}"/>
    <cellStyle name="20% - Akzent5 9 7 2 7" xfId="10635" xr:uid="{00000000-0005-0000-0000-000087290000}"/>
    <cellStyle name="20% - Akzent5 9 7 3" xfId="10636" xr:uid="{00000000-0005-0000-0000-000088290000}"/>
    <cellStyle name="20% - Akzent5 9 7 3 2" xfId="10637" xr:uid="{00000000-0005-0000-0000-000089290000}"/>
    <cellStyle name="20% - Akzent5 9 7 3 2 2" xfId="10638" xr:uid="{00000000-0005-0000-0000-00008A290000}"/>
    <cellStyle name="20% - Akzent5 9 7 3 3" xfId="10639" xr:uid="{00000000-0005-0000-0000-00008B290000}"/>
    <cellStyle name="20% - Akzent5 9 7 3 3 2" xfId="10640" xr:uid="{00000000-0005-0000-0000-00008C290000}"/>
    <cellStyle name="20% - Akzent5 9 7 3 4" xfId="10641" xr:uid="{00000000-0005-0000-0000-00008D290000}"/>
    <cellStyle name="20% - Akzent5 9 7 4" xfId="10642" xr:uid="{00000000-0005-0000-0000-00008E290000}"/>
    <cellStyle name="20% - Akzent5 9 7 4 2" xfId="10643" xr:uid="{00000000-0005-0000-0000-00008F290000}"/>
    <cellStyle name="20% - Akzent5 9 7 4 2 2" xfId="10644" xr:uid="{00000000-0005-0000-0000-000090290000}"/>
    <cellStyle name="20% - Akzent5 9 7 4 3" xfId="10645" xr:uid="{00000000-0005-0000-0000-000091290000}"/>
    <cellStyle name="20% - Akzent5 9 7 4 3 2" xfId="10646" xr:uid="{00000000-0005-0000-0000-000092290000}"/>
    <cellStyle name="20% - Akzent5 9 7 4 4" xfId="10647" xr:uid="{00000000-0005-0000-0000-000093290000}"/>
    <cellStyle name="20% - Akzent5 9 7 5" xfId="10648" xr:uid="{00000000-0005-0000-0000-000094290000}"/>
    <cellStyle name="20% - Akzent5 9 7 5 2" xfId="10649" xr:uid="{00000000-0005-0000-0000-000095290000}"/>
    <cellStyle name="20% - Akzent5 9 7 5 2 2" xfId="10650" xr:uid="{00000000-0005-0000-0000-000096290000}"/>
    <cellStyle name="20% - Akzent5 9 7 5 3" xfId="10651" xr:uid="{00000000-0005-0000-0000-000097290000}"/>
    <cellStyle name="20% - Akzent5 9 7 5 3 2" xfId="10652" xr:uid="{00000000-0005-0000-0000-000098290000}"/>
    <cellStyle name="20% - Akzent5 9 7 5 4" xfId="10653" xr:uid="{00000000-0005-0000-0000-000099290000}"/>
    <cellStyle name="20% - Akzent5 9 7 6" xfId="10654" xr:uid="{00000000-0005-0000-0000-00009A290000}"/>
    <cellStyle name="20% - Akzent5 9 7 6 2" xfId="10655" xr:uid="{00000000-0005-0000-0000-00009B290000}"/>
    <cellStyle name="20% - Akzent5 9 7 7" xfId="10656" xr:uid="{00000000-0005-0000-0000-00009C290000}"/>
    <cellStyle name="20% - Akzent5 9 7 7 2" xfId="10657" xr:uid="{00000000-0005-0000-0000-00009D290000}"/>
    <cellStyle name="20% - Akzent5 9 7 8" xfId="10658" xr:uid="{00000000-0005-0000-0000-00009E290000}"/>
    <cellStyle name="20% - Akzent6 10" xfId="10659" xr:uid="{00000000-0005-0000-0000-00009F290000}"/>
    <cellStyle name="20% - Akzent6 10 2" xfId="10660" xr:uid="{00000000-0005-0000-0000-0000A0290000}"/>
    <cellStyle name="20% - Akzent6 10 2 2" xfId="10661" xr:uid="{00000000-0005-0000-0000-0000A1290000}"/>
    <cellStyle name="20% - Akzent6 10 2 2 2" xfId="10662" xr:uid="{00000000-0005-0000-0000-0000A2290000}"/>
    <cellStyle name="20% - Akzent6 10 2 2 2 2" xfId="10663" xr:uid="{00000000-0005-0000-0000-0000A3290000}"/>
    <cellStyle name="20% - Akzent6 10 2 2 2 2 2" xfId="10664" xr:uid="{00000000-0005-0000-0000-0000A4290000}"/>
    <cellStyle name="20% - Akzent6 10 2 2 2 3" xfId="10665" xr:uid="{00000000-0005-0000-0000-0000A5290000}"/>
    <cellStyle name="20% - Akzent6 10 2 2 2 3 2" xfId="10666" xr:uid="{00000000-0005-0000-0000-0000A6290000}"/>
    <cellStyle name="20% - Akzent6 10 2 2 2 4" xfId="10667" xr:uid="{00000000-0005-0000-0000-0000A7290000}"/>
    <cellStyle name="20% - Akzent6 10 2 2 3" xfId="10668" xr:uid="{00000000-0005-0000-0000-0000A8290000}"/>
    <cellStyle name="20% - Akzent6 10 2 2 3 2" xfId="10669" xr:uid="{00000000-0005-0000-0000-0000A9290000}"/>
    <cellStyle name="20% - Akzent6 10 2 2 3 2 2" xfId="10670" xr:uid="{00000000-0005-0000-0000-0000AA290000}"/>
    <cellStyle name="20% - Akzent6 10 2 2 3 3" xfId="10671" xr:uid="{00000000-0005-0000-0000-0000AB290000}"/>
    <cellStyle name="20% - Akzent6 10 2 2 3 3 2" xfId="10672" xr:uid="{00000000-0005-0000-0000-0000AC290000}"/>
    <cellStyle name="20% - Akzent6 10 2 2 3 4" xfId="10673" xr:uid="{00000000-0005-0000-0000-0000AD290000}"/>
    <cellStyle name="20% - Akzent6 10 2 2 4" xfId="10674" xr:uid="{00000000-0005-0000-0000-0000AE290000}"/>
    <cellStyle name="20% - Akzent6 10 2 2 4 2" xfId="10675" xr:uid="{00000000-0005-0000-0000-0000AF290000}"/>
    <cellStyle name="20% - Akzent6 10 2 2 4 2 2" xfId="10676" xr:uid="{00000000-0005-0000-0000-0000B0290000}"/>
    <cellStyle name="20% - Akzent6 10 2 2 4 3" xfId="10677" xr:uid="{00000000-0005-0000-0000-0000B1290000}"/>
    <cellStyle name="20% - Akzent6 10 2 2 4 3 2" xfId="10678" xr:uid="{00000000-0005-0000-0000-0000B2290000}"/>
    <cellStyle name="20% - Akzent6 10 2 2 4 4" xfId="10679" xr:uid="{00000000-0005-0000-0000-0000B3290000}"/>
    <cellStyle name="20% - Akzent6 10 2 2 5" xfId="10680" xr:uid="{00000000-0005-0000-0000-0000B4290000}"/>
    <cellStyle name="20% - Akzent6 10 2 2 5 2" xfId="10681" xr:uid="{00000000-0005-0000-0000-0000B5290000}"/>
    <cellStyle name="20% - Akzent6 10 2 2 6" xfId="10682" xr:uid="{00000000-0005-0000-0000-0000B6290000}"/>
    <cellStyle name="20% - Akzent6 10 2 2 6 2" xfId="10683" xr:uid="{00000000-0005-0000-0000-0000B7290000}"/>
    <cellStyle name="20% - Akzent6 10 2 2 7" xfId="10684" xr:uid="{00000000-0005-0000-0000-0000B8290000}"/>
    <cellStyle name="20% - Akzent6 10 2 3" xfId="10685" xr:uid="{00000000-0005-0000-0000-0000B9290000}"/>
    <cellStyle name="20% - Akzent6 10 2 3 2" xfId="10686" xr:uid="{00000000-0005-0000-0000-0000BA290000}"/>
    <cellStyle name="20% - Akzent6 10 2 3 2 2" xfId="10687" xr:uid="{00000000-0005-0000-0000-0000BB290000}"/>
    <cellStyle name="20% - Akzent6 10 2 3 3" xfId="10688" xr:uid="{00000000-0005-0000-0000-0000BC290000}"/>
    <cellStyle name="20% - Akzent6 10 2 3 3 2" xfId="10689" xr:uid="{00000000-0005-0000-0000-0000BD290000}"/>
    <cellStyle name="20% - Akzent6 10 2 3 4" xfId="10690" xr:uid="{00000000-0005-0000-0000-0000BE290000}"/>
    <cellStyle name="20% - Akzent6 10 2 4" xfId="10691" xr:uid="{00000000-0005-0000-0000-0000BF290000}"/>
    <cellStyle name="20% - Akzent6 10 2 4 2" xfId="10692" xr:uid="{00000000-0005-0000-0000-0000C0290000}"/>
    <cellStyle name="20% - Akzent6 10 2 4 2 2" xfId="10693" xr:uid="{00000000-0005-0000-0000-0000C1290000}"/>
    <cellStyle name="20% - Akzent6 10 2 4 3" xfId="10694" xr:uid="{00000000-0005-0000-0000-0000C2290000}"/>
    <cellStyle name="20% - Akzent6 10 2 4 3 2" xfId="10695" xr:uid="{00000000-0005-0000-0000-0000C3290000}"/>
    <cellStyle name="20% - Akzent6 10 2 4 4" xfId="10696" xr:uid="{00000000-0005-0000-0000-0000C4290000}"/>
    <cellStyle name="20% - Akzent6 10 2 5" xfId="10697" xr:uid="{00000000-0005-0000-0000-0000C5290000}"/>
    <cellStyle name="20% - Akzent6 10 2 5 2" xfId="10698" xr:uid="{00000000-0005-0000-0000-0000C6290000}"/>
    <cellStyle name="20% - Akzent6 10 2 5 2 2" xfId="10699" xr:uid="{00000000-0005-0000-0000-0000C7290000}"/>
    <cellStyle name="20% - Akzent6 10 2 5 3" xfId="10700" xr:uid="{00000000-0005-0000-0000-0000C8290000}"/>
    <cellStyle name="20% - Akzent6 10 2 5 3 2" xfId="10701" xr:uid="{00000000-0005-0000-0000-0000C9290000}"/>
    <cellStyle name="20% - Akzent6 10 2 5 4" xfId="10702" xr:uid="{00000000-0005-0000-0000-0000CA290000}"/>
    <cellStyle name="20% - Akzent6 10 2 6" xfId="10703" xr:uid="{00000000-0005-0000-0000-0000CB290000}"/>
    <cellStyle name="20% - Akzent6 10 2 6 2" xfId="10704" xr:uid="{00000000-0005-0000-0000-0000CC290000}"/>
    <cellStyle name="20% - Akzent6 10 2 7" xfId="10705" xr:uid="{00000000-0005-0000-0000-0000CD290000}"/>
    <cellStyle name="20% - Akzent6 10 2 7 2" xfId="10706" xr:uid="{00000000-0005-0000-0000-0000CE290000}"/>
    <cellStyle name="20% - Akzent6 10 2 8" xfId="10707" xr:uid="{00000000-0005-0000-0000-0000CF290000}"/>
    <cellStyle name="20% - Akzent6 10 3" xfId="10708" xr:uid="{00000000-0005-0000-0000-0000D0290000}"/>
    <cellStyle name="20% - Akzent6 10 3 2" xfId="10709" xr:uid="{00000000-0005-0000-0000-0000D1290000}"/>
    <cellStyle name="20% - Akzent6 10 3 2 2" xfId="10710" xr:uid="{00000000-0005-0000-0000-0000D2290000}"/>
    <cellStyle name="20% - Akzent6 10 3 2 2 2" xfId="10711" xr:uid="{00000000-0005-0000-0000-0000D3290000}"/>
    <cellStyle name="20% - Akzent6 10 3 2 2 2 2" xfId="10712" xr:uid="{00000000-0005-0000-0000-0000D4290000}"/>
    <cellStyle name="20% - Akzent6 10 3 2 2 3" xfId="10713" xr:uid="{00000000-0005-0000-0000-0000D5290000}"/>
    <cellStyle name="20% - Akzent6 10 3 2 2 3 2" xfId="10714" xr:uid="{00000000-0005-0000-0000-0000D6290000}"/>
    <cellStyle name="20% - Akzent6 10 3 2 2 4" xfId="10715" xr:uid="{00000000-0005-0000-0000-0000D7290000}"/>
    <cellStyle name="20% - Akzent6 10 3 2 3" xfId="10716" xr:uid="{00000000-0005-0000-0000-0000D8290000}"/>
    <cellStyle name="20% - Akzent6 10 3 2 3 2" xfId="10717" xr:uid="{00000000-0005-0000-0000-0000D9290000}"/>
    <cellStyle name="20% - Akzent6 10 3 2 3 2 2" xfId="10718" xr:uid="{00000000-0005-0000-0000-0000DA290000}"/>
    <cellStyle name="20% - Akzent6 10 3 2 3 3" xfId="10719" xr:uid="{00000000-0005-0000-0000-0000DB290000}"/>
    <cellStyle name="20% - Akzent6 10 3 2 3 3 2" xfId="10720" xr:uid="{00000000-0005-0000-0000-0000DC290000}"/>
    <cellStyle name="20% - Akzent6 10 3 2 3 4" xfId="10721" xr:uid="{00000000-0005-0000-0000-0000DD290000}"/>
    <cellStyle name="20% - Akzent6 10 3 2 4" xfId="10722" xr:uid="{00000000-0005-0000-0000-0000DE290000}"/>
    <cellStyle name="20% - Akzent6 10 3 2 4 2" xfId="10723" xr:uid="{00000000-0005-0000-0000-0000DF290000}"/>
    <cellStyle name="20% - Akzent6 10 3 2 4 2 2" xfId="10724" xr:uid="{00000000-0005-0000-0000-0000E0290000}"/>
    <cellStyle name="20% - Akzent6 10 3 2 4 3" xfId="10725" xr:uid="{00000000-0005-0000-0000-0000E1290000}"/>
    <cellStyle name="20% - Akzent6 10 3 2 4 3 2" xfId="10726" xr:uid="{00000000-0005-0000-0000-0000E2290000}"/>
    <cellStyle name="20% - Akzent6 10 3 2 4 4" xfId="10727" xr:uid="{00000000-0005-0000-0000-0000E3290000}"/>
    <cellStyle name="20% - Akzent6 10 3 2 5" xfId="10728" xr:uid="{00000000-0005-0000-0000-0000E4290000}"/>
    <cellStyle name="20% - Akzent6 10 3 2 5 2" xfId="10729" xr:uid="{00000000-0005-0000-0000-0000E5290000}"/>
    <cellStyle name="20% - Akzent6 10 3 2 6" xfId="10730" xr:uid="{00000000-0005-0000-0000-0000E6290000}"/>
    <cellStyle name="20% - Akzent6 10 3 2 6 2" xfId="10731" xr:uid="{00000000-0005-0000-0000-0000E7290000}"/>
    <cellStyle name="20% - Akzent6 10 3 2 7" xfId="10732" xr:uid="{00000000-0005-0000-0000-0000E8290000}"/>
    <cellStyle name="20% - Akzent6 10 3 3" xfId="10733" xr:uid="{00000000-0005-0000-0000-0000E9290000}"/>
    <cellStyle name="20% - Akzent6 10 3 3 2" xfId="10734" xr:uid="{00000000-0005-0000-0000-0000EA290000}"/>
    <cellStyle name="20% - Akzent6 10 3 3 2 2" xfId="10735" xr:uid="{00000000-0005-0000-0000-0000EB290000}"/>
    <cellStyle name="20% - Akzent6 10 3 3 3" xfId="10736" xr:uid="{00000000-0005-0000-0000-0000EC290000}"/>
    <cellStyle name="20% - Akzent6 10 3 3 3 2" xfId="10737" xr:uid="{00000000-0005-0000-0000-0000ED290000}"/>
    <cellStyle name="20% - Akzent6 10 3 3 4" xfId="10738" xr:uid="{00000000-0005-0000-0000-0000EE290000}"/>
    <cellStyle name="20% - Akzent6 10 3 4" xfId="10739" xr:uid="{00000000-0005-0000-0000-0000EF290000}"/>
    <cellStyle name="20% - Akzent6 10 3 4 2" xfId="10740" xr:uid="{00000000-0005-0000-0000-0000F0290000}"/>
    <cellStyle name="20% - Akzent6 10 3 4 2 2" xfId="10741" xr:uid="{00000000-0005-0000-0000-0000F1290000}"/>
    <cellStyle name="20% - Akzent6 10 3 4 3" xfId="10742" xr:uid="{00000000-0005-0000-0000-0000F2290000}"/>
    <cellStyle name="20% - Akzent6 10 3 4 3 2" xfId="10743" xr:uid="{00000000-0005-0000-0000-0000F3290000}"/>
    <cellStyle name="20% - Akzent6 10 3 4 4" xfId="10744" xr:uid="{00000000-0005-0000-0000-0000F4290000}"/>
    <cellStyle name="20% - Akzent6 10 3 5" xfId="10745" xr:uid="{00000000-0005-0000-0000-0000F5290000}"/>
    <cellStyle name="20% - Akzent6 10 3 5 2" xfId="10746" xr:uid="{00000000-0005-0000-0000-0000F6290000}"/>
    <cellStyle name="20% - Akzent6 10 3 5 2 2" xfId="10747" xr:uid="{00000000-0005-0000-0000-0000F7290000}"/>
    <cellStyle name="20% - Akzent6 10 3 5 3" xfId="10748" xr:uid="{00000000-0005-0000-0000-0000F8290000}"/>
    <cellStyle name="20% - Akzent6 10 3 5 3 2" xfId="10749" xr:uid="{00000000-0005-0000-0000-0000F9290000}"/>
    <cellStyle name="20% - Akzent6 10 3 5 4" xfId="10750" xr:uid="{00000000-0005-0000-0000-0000FA290000}"/>
    <cellStyle name="20% - Akzent6 10 3 6" xfId="10751" xr:uid="{00000000-0005-0000-0000-0000FB290000}"/>
    <cellStyle name="20% - Akzent6 10 3 6 2" xfId="10752" xr:uid="{00000000-0005-0000-0000-0000FC290000}"/>
    <cellStyle name="20% - Akzent6 10 3 7" xfId="10753" xr:uid="{00000000-0005-0000-0000-0000FD290000}"/>
    <cellStyle name="20% - Akzent6 10 3 7 2" xfId="10754" xr:uid="{00000000-0005-0000-0000-0000FE290000}"/>
    <cellStyle name="20% - Akzent6 10 3 8" xfId="10755" xr:uid="{00000000-0005-0000-0000-0000FF290000}"/>
    <cellStyle name="20% - Akzent6 10 4" xfId="10756" xr:uid="{00000000-0005-0000-0000-0000002A0000}"/>
    <cellStyle name="20% - Akzent6 10 4 2" xfId="10757" xr:uid="{00000000-0005-0000-0000-0000012A0000}"/>
    <cellStyle name="20% - Akzent6 10 4 2 2" xfId="10758" xr:uid="{00000000-0005-0000-0000-0000022A0000}"/>
    <cellStyle name="20% - Akzent6 10 4 2 2 2" xfId="10759" xr:uid="{00000000-0005-0000-0000-0000032A0000}"/>
    <cellStyle name="20% - Akzent6 10 4 2 2 2 2" xfId="10760" xr:uid="{00000000-0005-0000-0000-0000042A0000}"/>
    <cellStyle name="20% - Akzent6 10 4 2 2 3" xfId="10761" xr:uid="{00000000-0005-0000-0000-0000052A0000}"/>
    <cellStyle name="20% - Akzent6 10 4 2 2 3 2" xfId="10762" xr:uid="{00000000-0005-0000-0000-0000062A0000}"/>
    <cellStyle name="20% - Akzent6 10 4 2 2 4" xfId="10763" xr:uid="{00000000-0005-0000-0000-0000072A0000}"/>
    <cellStyle name="20% - Akzent6 10 4 2 3" xfId="10764" xr:uid="{00000000-0005-0000-0000-0000082A0000}"/>
    <cellStyle name="20% - Akzent6 10 4 2 3 2" xfId="10765" xr:uid="{00000000-0005-0000-0000-0000092A0000}"/>
    <cellStyle name="20% - Akzent6 10 4 2 3 2 2" xfId="10766" xr:uid="{00000000-0005-0000-0000-00000A2A0000}"/>
    <cellStyle name="20% - Akzent6 10 4 2 3 3" xfId="10767" xr:uid="{00000000-0005-0000-0000-00000B2A0000}"/>
    <cellStyle name="20% - Akzent6 10 4 2 3 3 2" xfId="10768" xr:uid="{00000000-0005-0000-0000-00000C2A0000}"/>
    <cellStyle name="20% - Akzent6 10 4 2 3 4" xfId="10769" xr:uid="{00000000-0005-0000-0000-00000D2A0000}"/>
    <cellStyle name="20% - Akzent6 10 4 2 4" xfId="10770" xr:uid="{00000000-0005-0000-0000-00000E2A0000}"/>
    <cellStyle name="20% - Akzent6 10 4 2 4 2" xfId="10771" xr:uid="{00000000-0005-0000-0000-00000F2A0000}"/>
    <cellStyle name="20% - Akzent6 10 4 2 4 2 2" xfId="10772" xr:uid="{00000000-0005-0000-0000-0000102A0000}"/>
    <cellStyle name="20% - Akzent6 10 4 2 4 3" xfId="10773" xr:uid="{00000000-0005-0000-0000-0000112A0000}"/>
    <cellStyle name="20% - Akzent6 10 4 2 4 3 2" xfId="10774" xr:uid="{00000000-0005-0000-0000-0000122A0000}"/>
    <cellStyle name="20% - Akzent6 10 4 2 4 4" xfId="10775" xr:uid="{00000000-0005-0000-0000-0000132A0000}"/>
    <cellStyle name="20% - Akzent6 10 4 2 5" xfId="10776" xr:uid="{00000000-0005-0000-0000-0000142A0000}"/>
    <cellStyle name="20% - Akzent6 10 4 2 5 2" xfId="10777" xr:uid="{00000000-0005-0000-0000-0000152A0000}"/>
    <cellStyle name="20% - Akzent6 10 4 2 6" xfId="10778" xr:uid="{00000000-0005-0000-0000-0000162A0000}"/>
    <cellStyle name="20% - Akzent6 10 4 2 6 2" xfId="10779" xr:uid="{00000000-0005-0000-0000-0000172A0000}"/>
    <cellStyle name="20% - Akzent6 10 4 2 7" xfId="10780" xr:uid="{00000000-0005-0000-0000-0000182A0000}"/>
    <cellStyle name="20% - Akzent6 10 4 3" xfId="10781" xr:uid="{00000000-0005-0000-0000-0000192A0000}"/>
    <cellStyle name="20% - Akzent6 10 4 3 2" xfId="10782" xr:uid="{00000000-0005-0000-0000-00001A2A0000}"/>
    <cellStyle name="20% - Akzent6 10 4 3 2 2" xfId="10783" xr:uid="{00000000-0005-0000-0000-00001B2A0000}"/>
    <cellStyle name="20% - Akzent6 10 4 3 3" xfId="10784" xr:uid="{00000000-0005-0000-0000-00001C2A0000}"/>
    <cellStyle name="20% - Akzent6 10 4 3 3 2" xfId="10785" xr:uid="{00000000-0005-0000-0000-00001D2A0000}"/>
    <cellStyle name="20% - Akzent6 10 4 3 4" xfId="10786" xr:uid="{00000000-0005-0000-0000-00001E2A0000}"/>
    <cellStyle name="20% - Akzent6 10 4 4" xfId="10787" xr:uid="{00000000-0005-0000-0000-00001F2A0000}"/>
    <cellStyle name="20% - Akzent6 10 4 4 2" xfId="10788" xr:uid="{00000000-0005-0000-0000-0000202A0000}"/>
    <cellStyle name="20% - Akzent6 10 4 4 2 2" xfId="10789" xr:uid="{00000000-0005-0000-0000-0000212A0000}"/>
    <cellStyle name="20% - Akzent6 10 4 4 3" xfId="10790" xr:uid="{00000000-0005-0000-0000-0000222A0000}"/>
    <cellStyle name="20% - Akzent6 10 4 4 3 2" xfId="10791" xr:uid="{00000000-0005-0000-0000-0000232A0000}"/>
    <cellStyle name="20% - Akzent6 10 4 4 4" xfId="10792" xr:uid="{00000000-0005-0000-0000-0000242A0000}"/>
    <cellStyle name="20% - Akzent6 10 4 5" xfId="10793" xr:uid="{00000000-0005-0000-0000-0000252A0000}"/>
    <cellStyle name="20% - Akzent6 10 4 5 2" xfId="10794" xr:uid="{00000000-0005-0000-0000-0000262A0000}"/>
    <cellStyle name="20% - Akzent6 10 4 5 2 2" xfId="10795" xr:uid="{00000000-0005-0000-0000-0000272A0000}"/>
    <cellStyle name="20% - Akzent6 10 4 5 3" xfId="10796" xr:uid="{00000000-0005-0000-0000-0000282A0000}"/>
    <cellStyle name="20% - Akzent6 10 4 5 3 2" xfId="10797" xr:uid="{00000000-0005-0000-0000-0000292A0000}"/>
    <cellStyle name="20% - Akzent6 10 4 5 4" xfId="10798" xr:uid="{00000000-0005-0000-0000-00002A2A0000}"/>
    <cellStyle name="20% - Akzent6 10 4 6" xfId="10799" xr:uid="{00000000-0005-0000-0000-00002B2A0000}"/>
    <cellStyle name="20% - Akzent6 10 4 6 2" xfId="10800" xr:uid="{00000000-0005-0000-0000-00002C2A0000}"/>
    <cellStyle name="20% - Akzent6 10 4 7" xfId="10801" xr:uid="{00000000-0005-0000-0000-00002D2A0000}"/>
    <cellStyle name="20% - Akzent6 10 4 7 2" xfId="10802" xr:uid="{00000000-0005-0000-0000-00002E2A0000}"/>
    <cellStyle name="20% - Akzent6 10 4 8" xfId="10803" xr:uid="{00000000-0005-0000-0000-00002F2A0000}"/>
    <cellStyle name="20% - Akzent6 10 5" xfId="10804" xr:uid="{00000000-0005-0000-0000-0000302A0000}"/>
    <cellStyle name="20% - Akzent6 10 5 2" xfId="10805" xr:uid="{00000000-0005-0000-0000-0000312A0000}"/>
    <cellStyle name="20% - Akzent6 10 5 2 2" xfId="10806" xr:uid="{00000000-0005-0000-0000-0000322A0000}"/>
    <cellStyle name="20% - Akzent6 10 5 2 2 2" xfId="10807" xr:uid="{00000000-0005-0000-0000-0000332A0000}"/>
    <cellStyle name="20% - Akzent6 10 5 2 2 2 2" xfId="10808" xr:uid="{00000000-0005-0000-0000-0000342A0000}"/>
    <cellStyle name="20% - Akzent6 10 5 2 2 3" xfId="10809" xr:uid="{00000000-0005-0000-0000-0000352A0000}"/>
    <cellStyle name="20% - Akzent6 10 5 2 2 3 2" xfId="10810" xr:uid="{00000000-0005-0000-0000-0000362A0000}"/>
    <cellStyle name="20% - Akzent6 10 5 2 2 4" xfId="10811" xr:uid="{00000000-0005-0000-0000-0000372A0000}"/>
    <cellStyle name="20% - Akzent6 10 5 2 3" xfId="10812" xr:uid="{00000000-0005-0000-0000-0000382A0000}"/>
    <cellStyle name="20% - Akzent6 10 5 2 3 2" xfId="10813" xr:uid="{00000000-0005-0000-0000-0000392A0000}"/>
    <cellStyle name="20% - Akzent6 10 5 2 3 2 2" xfId="10814" xr:uid="{00000000-0005-0000-0000-00003A2A0000}"/>
    <cellStyle name="20% - Akzent6 10 5 2 3 3" xfId="10815" xr:uid="{00000000-0005-0000-0000-00003B2A0000}"/>
    <cellStyle name="20% - Akzent6 10 5 2 3 3 2" xfId="10816" xr:uid="{00000000-0005-0000-0000-00003C2A0000}"/>
    <cellStyle name="20% - Akzent6 10 5 2 3 4" xfId="10817" xr:uid="{00000000-0005-0000-0000-00003D2A0000}"/>
    <cellStyle name="20% - Akzent6 10 5 2 4" xfId="10818" xr:uid="{00000000-0005-0000-0000-00003E2A0000}"/>
    <cellStyle name="20% - Akzent6 10 5 2 4 2" xfId="10819" xr:uid="{00000000-0005-0000-0000-00003F2A0000}"/>
    <cellStyle name="20% - Akzent6 10 5 2 4 2 2" xfId="10820" xr:uid="{00000000-0005-0000-0000-0000402A0000}"/>
    <cellStyle name="20% - Akzent6 10 5 2 4 3" xfId="10821" xr:uid="{00000000-0005-0000-0000-0000412A0000}"/>
    <cellStyle name="20% - Akzent6 10 5 2 4 3 2" xfId="10822" xr:uid="{00000000-0005-0000-0000-0000422A0000}"/>
    <cellStyle name="20% - Akzent6 10 5 2 4 4" xfId="10823" xr:uid="{00000000-0005-0000-0000-0000432A0000}"/>
    <cellStyle name="20% - Akzent6 10 5 2 5" xfId="10824" xr:uid="{00000000-0005-0000-0000-0000442A0000}"/>
    <cellStyle name="20% - Akzent6 10 5 2 5 2" xfId="10825" xr:uid="{00000000-0005-0000-0000-0000452A0000}"/>
    <cellStyle name="20% - Akzent6 10 5 2 6" xfId="10826" xr:uid="{00000000-0005-0000-0000-0000462A0000}"/>
    <cellStyle name="20% - Akzent6 10 5 2 6 2" xfId="10827" xr:uid="{00000000-0005-0000-0000-0000472A0000}"/>
    <cellStyle name="20% - Akzent6 10 5 2 7" xfId="10828" xr:uid="{00000000-0005-0000-0000-0000482A0000}"/>
    <cellStyle name="20% - Akzent6 10 5 3" xfId="10829" xr:uid="{00000000-0005-0000-0000-0000492A0000}"/>
    <cellStyle name="20% - Akzent6 10 5 3 2" xfId="10830" xr:uid="{00000000-0005-0000-0000-00004A2A0000}"/>
    <cellStyle name="20% - Akzent6 10 5 3 2 2" xfId="10831" xr:uid="{00000000-0005-0000-0000-00004B2A0000}"/>
    <cellStyle name="20% - Akzent6 10 5 3 3" xfId="10832" xr:uid="{00000000-0005-0000-0000-00004C2A0000}"/>
    <cellStyle name="20% - Akzent6 10 5 3 3 2" xfId="10833" xr:uid="{00000000-0005-0000-0000-00004D2A0000}"/>
    <cellStyle name="20% - Akzent6 10 5 3 4" xfId="10834" xr:uid="{00000000-0005-0000-0000-00004E2A0000}"/>
    <cellStyle name="20% - Akzent6 10 5 4" xfId="10835" xr:uid="{00000000-0005-0000-0000-00004F2A0000}"/>
    <cellStyle name="20% - Akzent6 10 5 4 2" xfId="10836" xr:uid="{00000000-0005-0000-0000-0000502A0000}"/>
    <cellStyle name="20% - Akzent6 10 5 4 2 2" xfId="10837" xr:uid="{00000000-0005-0000-0000-0000512A0000}"/>
    <cellStyle name="20% - Akzent6 10 5 4 3" xfId="10838" xr:uid="{00000000-0005-0000-0000-0000522A0000}"/>
    <cellStyle name="20% - Akzent6 10 5 4 3 2" xfId="10839" xr:uid="{00000000-0005-0000-0000-0000532A0000}"/>
    <cellStyle name="20% - Akzent6 10 5 4 4" xfId="10840" xr:uid="{00000000-0005-0000-0000-0000542A0000}"/>
    <cellStyle name="20% - Akzent6 10 5 5" xfId="10841" xr:uid="{00000000-0005-0000-0000-0000552A0000}"/>
    <cellStyle name="20% - Akzent6 10 5 5 2" xfId="10842" xr:uid="{00000000-0005-0000-0000-0000562A0000}"/>
    <cellStyle name="20% - Akzent6 10 5 5 2 2" xfId="10843" xr:uid="{00000000-0005-0000-0000-0000572A0000}"/>
    <cellStyle name="20% - Akzent6 10 5 5 3" xfId="10844" xr:uid="{00000000-0005-0000-0000-0000582A0000}"/>
    <cellStyle name="20% - Akzent6 10 5 5 3 2" xfId="10845" xr:uid="{00000000-0005-0000-0000-0000592A0000}"/>
    <cellStyle name="20% - Akzent6 10 5 5 4" xfId="10846" xr:uid="{00000000-0005-0000-0000-00005A2A0000}"/>
    <cellStyle name="20% - Akzent6 10 5 6" xfId="10847" xr:uid="{00000000-0005-0000-0000-00005B2A0000}"/>
    <cellStyle name="20% - Akzent6 10 5 6 2" xfId="10848" xr:uid="{00000000-0005-0000-0000-00005C2A0000}"/>
    <cellStyle name="20% - Akzent6 10 5 7" xfId="10849" xr:uid="{00000000-0005-0000-0000-00005D2A0000}"/>
    <cellStyle name="20% - Akzent6 10 5 7 2" xfId="10850" xr:uid="{00000000-0005-0000-0000-00005E2A0000}"/>
    <cellStyle name="20% - Akzent6 10 5 8" xfId="10851" xr:uid="{00000000-0005-0000-0000-00005F2A0000}"/>
    <cellStyle name="20% - Akzent6 11" xfId="10852" xr:uid="{00000000-0005-0000-0000-0000602A0000}"/>
    <cellStyle name="20% - Akzent6 11 2" xfId="10853" xr:uid="{00000000-0005-0000-0000-0000612A0000}"/>
    <cellStyle name="20% - Akzent6 11 2 2" xfId="10854" xr:uid="{00000000-0005-0000-0000-0000622A0000}"/>
    <cellStyle name="20% - Akzent6 11 2 2 2" xfId="10855" xr:uid="{00000000-0005-0000-0000-0000632A0000}"/>
    <cellStyle name="20% - Akzent6 11 2 2 2 2" xfId="10856" xr:uid="{00000000-0005-0000-0000-0000642A0000}"/>
    <cellStyle name="20% - Akzent6 11 2 2 2 2 2" xfId="10857" xr:uid="{00000000-0005-0000-0000-0000652A0000}"/>
    <cellStyle name="20% - Akzent6 11 2 2 2 3" xfId="10858" xr:uid="{00000000-0005-0000-0000-0000662A0000}"/>
    <cellStyle name="20% - Akzent6 11 2 2 2 3 2" xfId="10859" xr:uid="{00000000-0005-0000-0000-0000672A0000}"/>
    <cellStyle name="20% - Akzent6 11 2 2 2 4" xfId="10860" xr:uid="{00000000-0005-0000-0000-0000682A0000}"/>
    <cellStyle name="20% - Akzent6 11 2 2 3" xfId="10861" xr:uid="{00000000-0005-0000-0000-0000692A0000}"/>
    <cellStyle name="20% - Akzent6 11 2 2 3 2" xfId="10862" xr:uid="{00000000-0005-0000-0000-00006A2A0000}"/>
    <cellStyle name="20% - Akzent6 11 2 2 3 2 2" xfId="10863" xr:uid="{00000000-0005-0000-0000-00006B2A0000}"/>
    <cellStyle name="20% - Akzent6 11 2 2 3 3" xfId="10864" xr:uid="{00000000-0005-0000-0000-00006C2A0000}"/>
    <cellStyle name="20% - Akzent6 11 2 2 3 3 2" xfId="10865" xr:uid="{00000000-0005-0000-0000-00006D2A0000}"/>
    <cellStyle name="20% - Akzent6 11 2 2 3 4" xfId="10866" xr:uid="{00000000-0005-0000-0000-00006E2A0000}"/>
    <cellStyle name="20% - Akzent6 11 2 2 4" xfId="10867" xr:uid="{00000000-0005-0000-0000-00006F2A0000}"/>
    <cellStyle name="20% - Akzent6 11 2 2 4 2" xfId="10868" xr:uid="{00000000-0005-0000-0000-0000702A0000}"/>
    <cellStyle name="20% - Akzent6 11 2 2 4 2 2" xfId="10869" xr:uid="{00000000-0005-0000-0000-0000712A0000}"/>
    <cellStyle name="20% - Akzent6 11 2 2 4 3" xfId="10870" xr:uid="{00000000-0005-0000-0000-0000722A0000}"/>
    <cellStyle name="20% - Akzent6 11 2 2 4 3 2" xfId="10871" xr:uid="{00000000-0005-0000-0000-0000732A0000}"/>
    <cellStyle name="20% - Akzent6 11 2 2 4 4" xfId="10872" xr:uid="{00000000-0005-0000-0000-0000742A0000}"/>
    <cellStyle name="20% - Akzent6 11 2 2 5" xfId="10873" xr:uid="{00000000-0005-0000-0000-0000752A0000}"/>
    <cellStyle name="20% - Akzent6 11 2 2 5 2" xfId="10874" xr:uid="{00000000-0005-0000-0000-0000762A0000}"/>
    <cellStyle name="20% - Akzent6 11 2 2 6" xfId="10875" xr:uid="{00000000-0005-0000-0000-0000772A0000}"/>
    <cellStyle name="20% - Akzent6 11 2 2 6 2" xfId="10876" xr:uid="{00000000-0005-0000-0000-0000782A0000}"/>
    <cellStyle name="20% - Akzent6 11 2 2 7" xfId="10877" xr:uid="{00000000-0005-0000-0000-0000792A0000}"/>
    <cellStyle name="20% - Akzent6 11 2 3" xfId="10878" xr:uid="{00000000-0005-0000-0000-00007A2A0000}"/>
    <cellStyle name="20% - Akzent6 11 2 3 2" xfId="10879" xr:uid="{00000000-0005-0000-0000-00007B2A0000}"/>
    <cellStyle name="20% - Akzent6 11 2 3 2 2" xfId="10880" xr:uid="{00000000-0005-0000-0000-00007C2A0000}"/>
    <cellStyle name="20% - Akzent6 11 2 3 3" xfId="10881" xr:uid="{00000000-0005-0000-0000-00007D2A0000}"/>
    <cellStyle name="20% - Akzent6 11 2 3 3 2" xfId="10882" xr:uid="{00000000-0005-0000-0000-00007E2A0000}"/>
    <cellStyle name="20% - Akzent6 11 2 3 4" xfId="10883" xr:uid="{00000000-0005-0000-0000-00007F2A0000}"/>
    <cellStyle name="20% - Akzent6 11 2 4" xfId="10884" xr:uid="{00000000-0005-0000-0000-0000802A0000}"/>
    <cellStyle name="20% - Akzent6 11 2 4 2" xfId="10885" xr:uid="{00000000-0005-0000-0000-0000812A0000}"/>
    <cellStyle name="20% - Akzent6 11 2 4 2 2" xfId="10886" xr:uid="{00000000-0005-0000-0000-0000822A0000}"/>
    <cellStyle name="20% - Akzent6 11 2 4 3" xfId="10887" xr:uid="{00000000-0005-0000-0000-0000832A0000}"/>
    <cellStyle name="20% - Akzent6 11 2 4 3 2" xfId="10888" xr:uid="{00000000-0005-0000-0000-0000842A0000}"/>
    <cellStyle name="20% - Akzent6 11 2 4 4" xfId="10889" xr:uid="{00000000-0005-0000-0000-0000852A0000}"/>
    <cellStyle name="20% - Akzent6 11 2 5" xfId="10890" xr:uid="{00000000-0005-0000-0000-0000862A0000}"/>
    <cellStyle name="20% - Akzent6 11 2 5 2" xfId="10891" xr:uid="{00000000-0005-0000-0000-0000872A0000}"/>
    <cellStyle name="20% - Akzent6 11 2 5 2 2" xfId="10892" xr:uid="{00000000-0005-0000-0000-0000882A0000}"/>
    <cellStyle name="20% - Akzent6 11 2 5 3" xfId="10893" xr:uid="{00000000-0005-0000-0000-0000892A0000}"/>
    <cellStyle name="20% - Akzent6 11 2 5 3 2" xfId="10894" xr:uid="{00000000-0005-0000-0000-00008A2A0000}"/>
    <cellStyle name="20% - Akzent6 11 2 5 4" xfId="10895" xr:uid="{00000000-0005-0000-0000-00008B2A0000}"/>
    <cellStyle name="20% - Akzent6 11 2 6" xfId="10896" xr:uid="{00000000-0005-0000-0000-00008C2A0000}"/>
    <cellStyle name="20% - Akzent6 11 2 6 2" xfId="10897" xr:uid="{00000000-0005-0000-0000-00008D2A0000}"/>
    <cellStyle name="20% - Akzent6 11 2 7" xfId="10898" xr:uid="{00000000-0005-0000-0000-00008E2A0000}"/>
    <cellStyle name="20% - Akzent6 11 2 7 2" xfId="10899" xr:uid="{00000000-0005-0000-0000-00008F2A0000}"/>
    <cellStyle name="20% - Akzent6 11 2 8" xfId="10900" xr:uid="{00000000-0005-0000-0000-0000902A0000}"/>
    <cellStyle name="20% - Akzent6 11 3" xfId="10901" xr:uid="{00000000-0005-0000-0000-0000912A0000}"/>
    <cellStyle name="20% - Akzent6 11 3 2" xfId="10902" xr:uid="{00000000-0005-0000-0000-0000922A0000}"/>
    <cellStyle name="20% - Akzent6 11 3 2 2" xfId="10903" xr:uid="{00000000-0005-0000-0000-0000932A0000}"/>
    <cellStyle name="20% - Akzent6 11 3 2 2 2" xfId="10904" xr:uid="{00000000-0005-0000-0000-0000942A0000}"/>
    <cellStyle name="20% - Akzent6 11 3 2 2 2 2" xfId="10905" xr:uid="{00000000-0005-0000-0000-0000952A0000}"/>
    <cellStyle name="20% - Akzent6 11 3 2 2 3" xfId="10906" xr:uid="{00000000-0005-0000-0000-0000962A0000}"/>
    <cellStyle name="20% - Akzent6 11 3 2 2 3 2" xfId="10907" xr:uid="{00000000-0005-0000-0000-0000972A0000}"/>
    <cellStyle name="20% - Akzent6 11 3 2 2 4" xfId="10908" xr:uid="{00000000-0005-0000-0000-0000982A0000}"/>
    <cellStyle name="20% - Akzent6 11 3 2 3" xfId="10909" xr:uid="{00000000-0005-0000-0000-0000992A0000}"/>
    <cellStyle name="20% - Akzent6 11 3 2 3 2" xfId="10910" xr:uid="{00000000-0005-0000-0000-00009A2A0000}"/>
    <cellStyle name="20% - Akzent6 11 3 2 3 2 2" xfId="10911" xr:uid="{00000000-0005-0000-0000-00009B2A0000}"/>
    <cellStyle name="20% - Akzent6 11 3 2 3 3" xfId="10912" xr:uid="{00000000-0005-0000-0000-00009C2A0000}"/>
    <cellStyle name="20% - Akzent6 11 3 2 3 3 2" xfId="10913" xr:uid="{00000000-0005-0000-0000-00009D2A0000}"/>
    <cellStyle name="20% - Akzent6 11 3 2 3 4" xfId="10914" xr:uid="{00000000-0005-0000-0000-00009E2A0000}"/>
    <cellStyle name="20% - Akzent6 11 3 2 4" xfId="10915" xr:uid="{00000000-0005-0000-0000-00009F2A0000}"/>
    <cellStyle name="20% - Akzent6 11 3 2 4 2" xfId="10916" xr:uid="{00000000-0005-0000-0000-0000A02A0000}"/>
    <cellStyle name="20% - Akzent6 11 3 2 4 2 2" xfId="10917" xr:uid="{00000000-0005-0000-0000-0000A12A0000}"/>
    <cellStyle name="20% - Akzent6 11 3 2 4 3" xfId="10918" xr:uid="{00000000-0005-0000-0000-0000A22A0000}"/>
    <cellStyle name="20% - Akzent6 11 3 2 4 3 2" xfId="10919" xr:uid="{00000000-0005-0000-0000-0000A32A0000}"/>
    <cellStyle name="20% - Akzent6 11 3 2 4 4" xfId="10920" xr:uid="{00000000-0005-0000-0000-0000A42A0000}"/>
    <cellStyle name="20% - Akzent6 11 3 2 5" xfId="10921" xr:uid="{00000000-0005-0000-0000-0000A52A0000}"/>
    <cellStyle name="20% - Akzent6 11 3 2 5 2" xfId="10922" xr:uid="{00000000-0005-0000-0000-0000A62A0000}"/>
    <cellStyle name="20% - Akzent6 11 3 2 6" xfId="10923" xr:uid="{00000000-0005-0000-0000-0000A72A0000}"/>
    <cellStyle name="20% - Akzent6 11 3 2 6 2" xfId="10924" xr:uid="{00000000-0005-0000-0000-0000A82A0000}"/>
    <cellStyle name="20% - Akzent6 11 3 2 7" xfId="10925" xr:uid="{00000000-0005-0000-0000-0000A92A0000}"/>
    <cellStyle name="20% - Akzent6 11 3 3" xfId="10926" xr:uid="{00000000-0005-0000-0000-0000AA2A0000}"/>
    <cellStyle name="20% - Akzent6 11 3 3 2" xfId="10927" xr:uid="{00000000-0005-0000-0000-0000AB2A0000}"/>
    <cellStyle name="20% - Akzent6 11 3 3 2 2" xfId="10928" xr:uid="{00000000-0005-0000-0000-0000AC2A0000}"/>
    <cellStyle name="20% - Akzent6 11 3 3 3" xfId="10929" xr:uid="{00000000-0005-0000-0000-0000AD2A0000}"/>
    <cellStyle name="20% - Akzent6 11 3 3 3 2" xfId="10930" xr:uid="{00000000-0005-0000-0000-0000AE2A0000}"/>
    <cellStyle name="20% - Akzent6 11 3 3 4" xfId="10931" xr:uid="{00000000-0005-0000-0000-0000AF2A0000}"/>
    <cellStyle name="20% - Akzent6 11 3 4" xfId="10932" xr:uid="{00000000-0005-0000-0000-0000B02A0000}"/>
    <cellStyle name="20% - Akzent6 11 3 4 2" xfId="10933" xr:uid="{00000000-0005-0000-0000-0000B12A0000}"/>
    <cellStyle name="20% - Akzent6 11 3 4 2 2" xfId="10934" xr:uid="{00000000-0005-0000-0000-0000B22A0000}"/>
    <cellStyle name="20% - Akzent6 11 3 4 3" xfId="10935" xr:uid="{00000000-0005-0000-0000-0000B32A0000}"/>
    <cellStyle name="20% - Akzent6 11 3 4 3 2" xfId="10936" xr:uid="{00000000-0005-0000-0000-0000B42A0000}"/>
    <cellStyle name="20% - Akzent6 11 3 4 4" xfId="10937" xr:uid="{00000000-0005-0000-0000-0000B52A0000}"/>
    <cellStyle name="20% - Akzent6 11 3 5" xfId="10938" xr:uid="{00000000-0005-0000-0000-0000B62A0000}"/>
    <cellStyle name="20% - Akzent6 11 3 5 2" xfId="10939" xr:uid="{00000000-0005-0000-0000-0000B72A0000}"/>
    <cellStyle name="20% - Akzent6 11 3 5 2 2" xfId="10940" xr:uid="{00000000-0005-0000-0000-0000B82A0000}"/>
    <cellStyle name="20% - Akzent6 11 3 5 3" xfId="10941" xr:uid="{00000000-0005-0000-0000-0000B92A0000}"/>
    <cellStyle name="20% - Akzent6 11 3 5 3 2" xfId="10942" xr:uid="{00000000-0005-0000-0000-0000BA2A0000}"/>
    <cellStyle name="20% - Akzent6 11 3 5 4" xfId="10943" xr:uid="{00000000-0005-0000-0000-0000BB2A0000}"/>
    <cellStyle name="20% - Akzent6 11 3 6" xfId="10944" xr:uid="{00000000-0005-0000-0000-0000BC2A0000}"/>
    <cellStyle name="20% - Akzent6 11 3 6 2" xfId="10945" xr:uid="{00000000-0005-0000-0000-0000BD2A0000}"/>
    <cellStyle name="20% - Akzent6 11 3 7" xfId="10946" xr:uid="{00000000-0005-0000-0000-0000BE2A0000}"/>
    <cellStyle name="20% - Akzent6 11 3 7 2" xfId="10947" xr:uid="{00000000-0005-0000-0000-0000BF2A0000}"/>
    <cellStyle name="20% - Akzent6 11 3 8" xfId="10948" xr:uid="{00000000-0005-0000-0000-0000C02A0000}"/>
    <cellStyle name="20% - Akzent6 11 4" xfId="10949" xr:uid="{00000000-0005-0000-0000-0000C12A0000}"/>
    <cellStyle name="20% - Akzent6 11 4 2" xfId="10950" xr:uid="{00000000-0005-0000-0000-0000C22A0000}"/>
    <cellStyle name="20% - Akzent6 11 4 2 2" xfId="10951" xr:uid="{00000000-0005-0000-0000-0000C32A0000}"/>
    <cellStyle name="20% - Akzent6 11 4 2 2 2" xfId="10952" xr:uid="{00000000-0005-0000-0000-0000C42A0000}"/>
    <cellStyle name="20% - Akzent6 11 4 2 2 2 2" xfId="10953" xr:uid="{00000000-0005-0000-0000-0000C52A0000}"/>
    <cellStyle name="20% - Akzent6 11 4 2 2 3" xfId="10954" xr:uid="{00000000-0005-0000-0000-0000C62A0000}"/>
    <cellStyle name="20% - Akzent6 11 4 2 2 3 2" xfId="10955" xr:uid="{00000000-0005-0000-0000-0000C72A0000}"/>
    <cellStyle name="20% - Akzent6 11 4 2 2 4" xfId="10956" xr:uid="{00000000-0005-0000-0000-0000C82A0000}"/>
    <cellStyle name="20% - Akzent6 11 4 2 3" xfId="10957" xr:uid="{00000000-0005-0000-0000-0000C92A0000}"/>
    <cellStyle name="20% - Akzent6 11 4 2 3 2" xfId="10958" xr:uid="{00000000-0005-0000-0000-0000CA2A0000}"/>
    <cellStyle name="20% - Akzent6 11 4 2 3 2 2" xfId="10959" xr:uid="{00000000-0005-0000-0000-0000CB2A0000}"/>
    <cellStyle name="20% - Akzent6 11 4 2 3 3" xfId="10960" xr:uid="{00000000-0005-0000-0000-0000CC2A0000}"/>
    <cellStyle name="20% - Akzent6 11 4 2 3 3 2" xfId="10961" xr:uid="{00000000-0005-0000-0000-0000CD2A0000}"/>
    <cellStyle name="20% - Akzent6 11 4 2 3 4" xfId="10962" xr:uid="{00000000-0005-0000-0000-0000CE2A0000}"/>
    <cellStyle name="20% - Akzent6 11 4 2 4" xfId="10963" xr:uid="{00000000-0005-0000-0000-0000CF2A0000}"/>
    <cellStyle name="20% - Akzent6 11 4 2 4 2" xfId="10964" xr:uid="{00000000-0005-0000-0000-0000D02A0000}"/>
    <cellStyle name="20% - Akzent6 11 4 2 4 2 2" xfId="10965" xr:uid="{00000000-0005-0000-0000-0000D12A0000}"/>
    <cellStyle name="20% - Akzent6 11 4 2 4 3" xfId="10966" xr:uid="{00000000-0005-0000-0000-0000D22A0000}"/>
    <cellStyle name="20% - Akzent6 11 4 2 4 3 2" xfId="10967" xr:uid="{00000000-0005-0000-0000-0000D32A0000}"/>
    <cellStyle name="20% - Akzent6 11 4 2 4 4" xfId="10968" xr:uid="{00000000-0005-0000-0000-0000D42A0000}"/>
    <cellStyle name="20% - Akzent6 11 4 2 5" xfId="10969" xr:uid="{00000000-0005-0000-0000-0000D52A0000}"/>
    <cellStyle name="20% - Akzent6 11 4 2 5 2" xfId="10970" xr:uid="{00000000-0005-0000-0000-0000D62A0000}"/>
    <cellStyle name="20% - Akzent6 11 4 2 6" xfId="10971" xr:uid="{00000000-0005-0000-0000-0000D72A0000}"/>
    <cellStyle name="20% - Akzent6 11 4 2 6 2" xfId="10972" xr:uid="{00000000-0005-0000-0000-0000D82A0000}"/>
    <cellStyle name="20% - Akzent6 11 4 2 7" xfId="10973" xr:uid="{00000000-0005-0000-0000-0000D92A0000}"/>
    <cellStyle name="20% - Akzent6 11 4 3" xfId="10974" xr:uid="{00000000-0005-0000-0000-0000DA2A0000}"/>
    <cellStyle name="20% - Akzent6 11 4 3 2" xfId="10975" xr:uid="{00000000-0005-0000-0000-0000DB2A0000}"/>
    <cellStyle name="20% - Akzent6 11 4 3 2 2" xfId="10976" xr:uid="{00000000-0005-0000-0000-0000DC2A0000}"/>
    <cellStyle name="20% - Akzent6 11 4 3 3" xfId="10977" xr:uid="{00000000-0005-0000-0000-0000DD2A0000}"/>
    <cellStyle name="20% - Akzent6 11 4 3 3 2" xfId="10978" xr:uid="{00000000-0005-0000-0000-0000DE2A0000}"/>
    <cellStyle name="20% - Akzent6 11 4 3 4" xfId="10979" xr:uid="{00000000-0005-0000-0000-0000DF2A0000}"/>
    <cellStyle name="20% - Akzent6 11 4 4" xfId="10980" xr:uid="{00000000-0005-0000-0000-0000E02A0000}"/>
    <cellStyle name="20% - Akzent6 11 4 4 2" xfId="10981" xr:uid="{00000000-0005-0000-0000-0000E12A0000}"/>
    <cellStyle name="20% - Akzent6 11 4 4 2 2" xfId="10982" xr:uid="{00000000-0005-0000-0000-0000E22A0000}"/>
    <cellStyle name="20% - Akzent6 11 4 4 3" xfId="10983" xr:uid="{00000000-0005-0000-0000-0000E32A0000}"/>
    <cellStyle name="20% - Akzent6 11 4 4 3 2" xfId="10984" xr:uid="{00000000-0005-0000-0000-0000E42A0000}"/>
    <cellStyle name="20% - Akzent6 11 4 4 4" xfId="10985" xr:uid="{00000000-0005-0000-0000-0000E52A0000}"/>
    <cellStyle name="20% - Akzent6 11 4 5" xfId="10986" xr:uid="{00000000-0005-0000-0000-0000E62A0000}"/>
    <cellStyle name="20% - Akzent6 11 4 5 2" xfId="10987" xr:uid="{00000000-0005-0000-0000-0000E72A0000}"/>
    <cellStyle name="20% - Akzent6 11 4 5 2 2" xfId="10988" xr:uid="{00000000-0005-0000-0000-0000E82A0000}"/>
    <cellStyle name="20% - Akzent6 11 4 5 3" xfId="10989" xr:uid="{00000000-0005-0000-0000-0000E92A0000}"/>
    <cellStyle name="20% - Akzent6 11 4 5 3 2" xfId="10990" xr:uid="{00000000-0005-0000-0000-0000EA2A0000}"/>
    <cellStyle name="20% - Akzent6 11 4 5 4" xfId="10991" xr:uid="{00000000-0005-0000-0000-0000EB2A0000}"/>
    <cellStyle name="20% - Akzent6 11 4 6" xfId="10992" xr:uid="{00000000-0005-0000-0000-0000EC2A0000}"/>
    <cellStyle name="20% - Akzent6 11 4 6 2" xfId="10993" xr:uid="{00000000-0005-0000-0000-0000ED2A0000}"/>
    <cellStyle name="20% - Akzent6 11 4 7" xfId="10994" xr:uid="{00000000-0005-0000-0000-0000EE2A0000}"/>
    <cellStyle name="20% - Akzent6 11 4 7 2" xfId="10995" xr:uid="{00000000-0005-0000-0000-0000EF2A0000}"/>
    <cellStyle name="20% - Akzent6 11 4 8" xfId="10996" xr:uid="{00000000-0005-0000-0000-0000F02A0000}"/>
    <cellStyle name="20% - Akzent6 11 5" xfId="10997" xr:uid="{00000000-0005-0000-0000-0000F12A0000}"/>
    <cellStyle name="20% - Akzent6 11 5 2" xfId="10998" xr:uid="{00000000-0005-0000-0000-0000F22A0000}"/>
    <cellStyle name="20% - Akzent6 11 5 2 2" xfId="10999" xr:uid="{00000000-0005-0000-0000-0000F32A0000}"/>
    <cellStyle name="20% - Akzent6 11 5 2 2 2" xfId="11000" xr:uid="{00000000-0005-0000-0000-0000F42A0000}"/>
    <cellStyle name="20% - Akzent6 11 5 2 2 2 2" xfId="11001" xr:uid="{00000000-0005-0000-0000-0000F52A0000}"/>
    <cellStyle name="20% - Akzent6 11 5 2 2 3" xfId="11002" xr:uid="{00000000-0005-0000-0000-0000F62A0000}"/>
    <cellStyle name="20% - Akzent6 11 5 2 2 3 2" xfId="11003" xr:uid="{00000000-0005-0000-0000-0000F72A0000}"/>
    <cellStyle name="20% - Akzent6 11 5 2 2 4" xfId="11004" xr:uid="{00000000-0005-0000-0000-0000F82A0000}"/>
    <cellStyle name="20% - Akzent6 11 5 2 3" xfId="11005" xr:uid="{00000000-0005-0000-0000-0000F92A0000}"/>
    <cellStyle name="20% - Akzent6 11 5 2 3 2" xfId="11006" xr:uid="{00000000-0005-0000-0000-0000FA2A0000}"/>
    <cellStyle name="20% - Akzent6 11 5 2 3 2 2" xfId="11007" xr:uid="{00000000-0005-0000-0000-0000FB2A0000}"/>
    <cellStyle name="20% - Akzent6 11 5 2 3 3" xfId="11008" xr:uid="{00000000-0005-0000-0000-0000FC2A0000}"/>
    <cellStyle name="20% - Akzent6 11 5 2 3 3 2" xfId="11009" xr:uid="{00000000-0005-0000-0000-0000FD2A0000}"/>
    <cellStyle name="20% - Akzent6 11 5 2 3 4" xfId="11010" xr:uid="{00000000-0005-0000-0000-0000FE2A0000}"/>
    <cellStyle name="20% - Akzent6 11 5 2 4" xfId="11011" xr:uid="{00000000-0005-0000-0000-0000FF2A0000}"/>
    <cellStyle name="20% - Akzent6 11 5 2 4 2" xfId="11012" xr:uid="{00000000-0005-0000-0000-0000002B0000}"/>
    <cellStyle name="20% - Akzent6 11 5 2 4 2 2" xfId="11013" xr:uid="{00000000-0005-0000-0000-0000012B0000}"/>
    <cellStyle name="20% - Akzent6 11 5 2 4 3" xfId="11014" xr:uid="{00000000-0005-0000-0000-0000022B0000}"/>
    <cellStyle name="20% - Akzent6 11 5 2 4 3 2" xfId="11015" xr:uid="{00000000-0005-0000-0000-0000032B0000}"/>
    <cellStyle name="20% - Akzent6 11 5 2 4 4" xfId="11016" xr:uid="{00000000-0005-0000-0000-0000042B0000}"/>
    <cellStyle name="20% - Akzent6 11 5 2 5" xfId="11017" xr:uid="{00000000-0005-0000-0000-0000052B0000}"/>
    <cellStyle name="20% - Akzent6 11 5 2 5 2" xfId="11018" xr:uid="{00000000-0005-0000-0000-0000062B0000}"/>
    <cellStyle name="20% - Akzent6 11 5 2 6" xfId="11019" xr:uid="{00000000-0005-0000-0000-0000072B0000}"/>
    <cellStyle name="20% - Akzent6 11 5 2 6 2" xfId="11020" xr:uid="{00000000-0005-0000-0000-0000082B0000}"/>
    <cellStyle name="20% - Akzent6 11 5 2 7" xfId="11021" xr:uid="{00000000-0005-0000-0000-0000092B0000}"/>
    <cellStyle name="20% - Akzent6 11 5 3" xfId="11022" xr:uid="{00000000-0005-0000-0000-00000A2B0000}"/>
    <cellStyle name="20% - Akzent6 11 5 3 2" xfId="11023" xr:uid="{00000000-0005-0000-0000-00000B2B0000}"/>
    <cellStyle name="20% - Akzent6 11 5 3 2 2" xfId="11024" xr:uid="{00000000-0005-0000-0000-00000C2B0000}"/>
    <cellStyle name="20% - Akzent6 11 5 3 3" xfId="11025" xr:uid="{00000000-0005-0000-0000-00000D2B0000}"/>
    <cellStyle name="20% - Akzent6 11 5 3 3 2" xfId="11026" xr:uid="{00000000-0005-0000-0000-00000E2B0000}"/>
    <cellStyle name="20% - Akzent6 11 5 3 4" xfId="11027" xr:uid="{00000000-0005-0000-0000-00000F2B0000}"/>
    <cellStyle name="20% - Akzent6 11 5 4" xfId="11028" xr:uid="{00000000-0005-0000-0000-0000102B0000}"/>
    <cellStyle name="20% - Akzent6 11 5 4 2" xfId="11029" xr:uid="{00000000-0005-0000-0000-0000112B0000}"/>
    <cellStyle name="20% - Akzent6 11 5 4 2 2" xfId="11030" xr:uid="{00000000-0005-0000-0000-0000122B0000}"/>
    <cellStyle name="20% - Akzent6 11 5 4 3" xfId="11031" xr:uid="{00000000-0005-0000-0000-0000132B0000}"/>
    <cellStyle name="20% - Akzent6 11 5 4 3 2" xfId="11032" xr:uid="{00000000-0005-0000-0000-0000142B0000}"/>
    <cellStyle name="20% - Akzent6 11 5 4 4" xfId="11033" xr:uid="{00000000-0005-0000-0000-0000152B0000}"/>
    <cellStyle name="20% - Akzent6 11 5 5" xfId="11034" xr:uid="{00000000-0005-0000-0000-0000162B0000}"/>
    <cellStyle name="20% - Akzent6 11 5 5 2" xfId="11035" xr:uid="{00000000-0005-0000-0000-0000172B0000}"/>
    <cellStyle name="20% - Akzent6 11 5 5 2 2" xfId="11036" xr:uid="{00000000-0005-0000-0000-0000182B0000}"/>
    <cellStyle name="20% - Akzent6 11 5 5 3" xfId="11037" xr:uid="{00000000-0005-0000-0000-0000192B0000}"/>
    <cellStyle name="20% - Akzent6 11 5 5 3 2" xfId="11038" xr:uid="{00000000-0005-0000-0000-00001A2B0000}"/>
    <cellStyle name="20% - Akzent6 11 5 5 4" xfId="11039" xr:uid="{00000000-0005-0000-0000-00001B2B0000}"/>
    <cellStyle name="20% - Akzent6 11 5 6" xfId="11040" xr:uid="{00000000-0005-0000-0000-00001C2B0000}"/>
    <cellStyle name="20% - Akzent6 11 5 6 2" xfId="11041" xr:uid="{00000000-0005-0000-0000-00001D2B0000}"/>
    <cellStyle name="20% - Akzent6 11 5 7" xfId="11042" xr:uid="{00000000-0005-0000-0000-00001E2B0000}"/>
    <cellStyle name="20% - Akzent6 11 5 7 2" xfId="11043" xr:uid="{00000000-0005-0000-0000-00001F2B0000}"/>
    <cellStyle name="20% - Akzent6 11 5 8" xfId="11044" xr:uid="{00000000-0005-0000-0000-0000202B0000}"/>
    <cellStyle name="20% - Akzent6 12" xfId="11045" xr:uid="{00000000-0005-0000-0000-0000212B0000}"/>
    <cellStyle name="20% - Akzent6 13" xfId="11046" xr:uid="{00000000-0005-0000-0000-0000222B0000}"/>
    <cellStyle name="20% - Akzent6 14" xfId="11047" xr:uid="{00000000-0005-0000-0000-0000232B0000}"/>
    <cellStyle name="20% - Akzent6 15" xfId="11048" xr:uid="{00000000-0005-0000-0000-0000242B0000}"/>
    <cellStyle name="20% - Akzent6 15 2" xfId="11049" xr:uid="{00000000-0005-0000-0000-0000252B0000}"/>
    <cellStyle name="20% - Akzent6 15 2 2" xfId="11050" xr:uid="{00000000-0005-0000-0000-0000262B0000}"/>
    <cellStyle name="20% - Akzent6 15 2 2 2" xfId="11051" xr:uid="{00000000-0005-0000-0000-0000272B0000}"/>
    <cellStyle name="20% - Akzent6 15 2 2 2 2" xfId="11052" xr:uid="{00000000-0005-0000-0000-0000282B0000}"/>
    <cellStyle name="20% - Akzent6 15 2 2 3" xfId="11053" xr:uid="{00000000-0005-0000-0000-0000292B0000}"/>
    <cellStyle name="20% - Akzent6 15 2 2 3 2" xfId="11054" xr:uid="{00000000-0005-0000-0000-00002A2B0000}"/>
    <cellStyle name="20% - Akzent6 15 2 2 4" xfId="11055" xr:uid="{00000000-0005-0000-0000-00002B2B0000}"/>
    <cellStyle name="20% - Akzent6 15 2 3" xfId="11056" xr:uid="{00000000-0005-0000-0000-00002C2B0000}"/>
    <cellStyle name="20% - Akzent6 15 2 3 2" xfId="11057" xr:uid="{00000000-0005-0000-0000-00002D2B0000}"/>
    <cellStyle name="20% - Akzent6 15 2 3 2 2" xfId="11058" xr:uid="{00000000-0005-0000-0000-00002E2B0000}"/>
    <cellStyle name="20% - Akzent6 15 2 3 3" xfId="11059" xr:uid="{00000000-0005-0000-0000-00002F2B0000}"/>
    <cellStyle name="20% - Akzent6 15 2 3 3 2" xfId="11060" xr:uid="{00000000-0005-0000-0000-0000302B0000}"/>
    <cellStyle name="20% - Akzent6 15 2 3 4" xfId="11061" xr:uid="{00000000-0005-0000-0000-0000312B0000}"/>
    <cellStyle name="20% - Akzent6 15 2 4" xfId="11062" xr:uid="{00000000-0005-0000-0000-0000322B0000}"/>
    <cellStyle name="20% - Akzent6 15 2 4 2" xfId="11063" xr:uid="{00000000-0005-0000-0000-0000332B0000}"/>
    <cellStyle name="20% - Akzent6 15 2 4 2 2" xfId="11064" xr:uid="{00000000-0005-0000-0000-0000342B0000}"/>
    <cellStyle name="20% - Akzent6 15 2 4 3" xfId="11065" xr:uid="{00000000-0005-0000-0000-0000352B0000}"/>
    <cellStyle name="20% - Akzent6 15 2 4 3 2" xfId="11066" xr:uid="{00000000-0005-0000-0000-0000362B0000}"/>
    <cellStyle name="20% - Akzent6 15 2 4 4" xfId="11067" xr:uid="{00000000-0005-0000-0000-0000372B0000}"/>
    <cellStyle name="20% - Akzent6 15 2 5" xfId="11068" xr:uid="{00000000-0005-0000-0000-0000382B0000}"/>
    <cellStyle name="20% - Akzent6 15 2 5 2" xfId="11069" xr:uid="{00000000-0005-0000-0000-0000392B0000}"/>
    <cellStyle name="20% - Akzent6 15 2 6" xfId="11070" xr:uid="{00000000-0005-0000-0000-00003A2B0000}"/>
    <cellStyle name="20% - Akzent6 15 2 6 2" xfId="11071" xr:uid="{00000000-0005-0000-0000-00003B2B0000}"/>
    <cellStyle name="20% - Akzent6 15 2 7" xfId="11072" xr:uid="{00000000-0005-0000-0000-00003C2B0000}"/>
    <cellStyle name="20% - Akzent6 15 3" xfId="11073" xr:uid="{00000000-0005-0000-0000-00003D2B0000}"/>
    <cellStyle name="20% - Akzent6 15 3 2" xfId="11074" xr:uid="{00000000-0005-0000-0000-00003E2B0000}"/>
    <cellStyle name="20% - Akzent6 15 3 2 2" xfId="11075" xr:uid="{00000000-0005-0000-0000-00003F2B0000}"/>
    <cellStyle name="20% - Akzent6 15 3 3" xfId="11076" xr:uid="{00000000-0005-0000-0000-0000402B0000}"/>
    <cellStyle name="20% - Akzent6 15 3 3 2" xfId="11077" xr:uid="{00000000-0005-0000-0000-0000412B0000}"/>
    <cellStyle name="20% - Akzent6 15 3 4" xfId="11078" xr:uid="{00000000-0005-0000-0000-0000422B0000}"/>
    <cellStyle name="20% - Akzent6 15 4" xfId="11079" xr:uid="{00000000-0005-0000-0000-0000432B0000}"/>
    <cellStyle name="20% - Akzent6 15 4 2" xfId="11080" xr:uid="{00000000-0005-0000-0000-0000442B0000}"/>
    <cellStyle name="20% - Akzent6 15 4 2 2" xfId="11081" xr:uid="{00000000-0005-0000-0000-0000452B0000}"/>
    <cellStyle name="20% - Akzent6 15 4 3" xfId="11082" xr:uid="{00000000-0005-0000-0000-0000462B0000}"/>
    <cellStyle name="20% - Akzent6 15 4 3 2" xfId="11083" xr:uid="{00000000-0005-0000-0000-0000472B0000}"/>
    <cellStyle name="20% - Akzent6 15 4 4" xfId="11084" xr:uid="{00000000-0005-0000-0000-0000482B0000}"/>
    <cellStyle name="20% - Akzent6 15 5" xfId="11085" xr:uid="{00000000-0005-0000-0000-0000492B0000}"/>
    <cellStyle name="20% - Akzent6 15 5 2" xfId="11086" xr:uid="{00000000-0005-0000-0000-00004A2B0000}"/>
    <cellStyle name="20% - Akzent6 15 5 2 2" xfId="11087" xr:uid="{00000000-0005-0000-0000-00004B2B0000}"/>
    <cellStyle name="20% - Akzent6 15 5 3" xfId="11088" xr:uid="{00000000-0005-0000-0000-00004C2B0000}"/>
    <cellStyle name="20% - Akzent6 15 5 3 2" xfId="11089" xr:uid="{00000000-0005-0000-0000-00004D2B0000}"/>
    <cellStyle name="20% - Akzent6 15 5 4" xfId="11090" xr:uid="{00000000-0005-0000-0000-00004E2B0000}"/>
    <cellStyle name="20% - Akzent6 15 6" xfId="11091" xr:uid="{00000000-0005-0000-0000-00004F2B0000}"/>
    <cellStyle name="20% - Akzent6 15 6 2" xfId="11092" xr:uid="{00000000-0005-0000-0000-0000502B0000}"/>
    <cellStyle name="20% - Akzent6 15 7" xfId="11093" xr:uid="{00000000-0005-0000-0000-0000512B0000}"/>
    <cellStyle name="20% - Akzent6 15 7 2" xfId="11094" xr:uid="{00000000-0005-0000-0000-0000522B0000}"/>
    <cellStyle name="20% - Akzent6 15 8" xfId="11095" xr:uid="{00000000-0005-0000-0000-0000532B0000}"/>
    <cellStyle name="20% - Akzent6 16" xfId="11096" xr:uid="{00000000-0005-0000-0000-0000542B0000}"/>
    <cellStyle name="20% - Akzent6 16 2" xfId="11097" xr:uid="{00000000-0005-0000-0000-0000552B0000}"/>
    <cellStyle name="20% - Akzent6 16 2 2" xfId="11098" xr:uid="{00000000-0005-0000-0000-0000562B0000}"/>
    <cellStyle name="20% - Akzent6 16 2 2 2" xfId="11099" xr:uid="{00000000-0005-0000-0000-0000572B0000}"/>
    <cellStyle name="20% - Akzent6 16 2 2 2 2" xfId="11100" xr:uid="{00000000-0005-0000-0000-0000582B0000}"/>
    <cellStyle name="20% - Akzent6 16 2 2 3" xfId="11101" xr:uid="{00000000-0005-0000-0000-0000592B0000}"/>
    <cellStyle name="20% - Akzent6 16 2 2 3 2" xfId="11102" xr:uid="{00000000-0005-0000-0000-00005A2B0000}"/>
    <cellStyle name="20% - Akzent6 16 2 2 4" xfId="11103" xr:uid="{00000000-0005-0000-0000-00005B2B0000}"/>
    <cellStyle name="20% - Akzent6 16 2 3" xfId="11104" xr:uid="{00000000-0005-0000-0000-00005C2B0000}"/>
    <cellStyle name="20% - Akzent6 16 2 3 2" xfId="11105" xr:uid="{00000000-0005-0000-0000-00005D2B0000}"/>
    <cellStyle name="20% - Akzent6 16 2 3 2 2" xfId="11106" xr:uid="{00000000-0005-0000-0000-00005E2B0000}"/>
    <cellStyle name="20% - Akzent6 16 2 3 3" xfId="11107" xr:uid="{00000000-0005-0000-0000-00005F2B0000}"/>
    <cellStyle name="20% - Akzent6 16 2 3 3 2" xfId="11108" xr:uid="{00000000-0005-0000-0000-0000602B0000}"/>
    <cellStyle name="20% - Akzent6 16 2 3 4" xfId="11109" xr:uid="{00000000-0005-0000-0000-0000612B0000}"/>
    <cellStyle name="20% - Akzent6 16 2 4" xfId="11110" xr:uid="{00000000-0005-0000-0000-0000622B0000}"/>
    <cellStyle name="20% - Akzent6 16 2 4 2" xfId="11111" xr:uid="{00000000-0005-0000-0000-0000632B0000}"/>
    <cellStyle name="20% - Akzent6 16 2 4 2 2" xfId="11112" xr:uid="{00000000-0005-0000-0000-0000642B0000}"/>
    <cellStyle name="20% - Akzent6 16 2 4 3" xfId="11113" xr:uid="{00000000-0005-0000-0000-0000652B0000}"/>
    <cellStyle name="20% - Akzent6 16 2 4 3 2" xfId="11114" xr:uid="{00000000-0005-0000-0000-0000662B0000}"/>
    <cellStyle name="20% - Akzent6 16 2 4 4" xfId="11115" xr:uid="{00000000-0005-0000-0000-0000672B0000}"/>
    <cellStyle name="20% - Akzent6 16 2 5" xfId="11116" xr:uid="{00000000-0005-0000-0000-0000682B0000}"/>
    <cellStyle name="20% - Akzent6 16 2 5 2" xfId="11117" xr:uid="{00000000-0005-0000-0000-0000692B0000}"/>
    <cellStyle name="20% - Akzent6 16 2 6" xfId="11118" xr:uid="{00000000-0005-0000-0000-00006A2B0000}"/>
    <cellStyle name="20% - Akzent6 16 2 6 2" xfId="11119" xr:uid="{00000000-0005-0000-0000-00006B2B0000}"/>
    <cellStyle name="20% - Akzent6 16 2 7" xfId="11120" xr:uid="{00000000-0005-0000-0000-00006C2B0000}"/>
    <cellStyle name="20% - Akzent6 16 3" xfId="11121" xr:uid="{00000000-0005-0000-0000-00006D2B0000}"/>
    <cellStyle name="20% - Akzent6 16 3 2" xfId="11122" xr:uid="{00000000-0005-0000-0000-00006E2B0000}"/>
    <cellStyle name="20% - Akzent6 16 3 2 2" xfId="11123" xr:uid="{00000000-0005-0000-0000-00006F2B0000}"/>
    <cellStyle name="20% - Akzent6 16 3 3" xfId="11124" xr:uid="{00000000-0005-0000-0000-0000702B0000}"/>
    <cellStyle name="20% - Akzent6 16 3 3 2" xfId="11125" xr:uid="{00000000-0005-0000-0000-0000712B0000}"/>
    <cellStyle name="20% - Akzent6 16 3 4" xfId="11126" xr:uid="{00000000-0005-0000-0000-0000722B0000}"/>
    <cellStyle name="20% - Akzent6 16 4" xfId="11127" xr:uid="{00000000-0005-0000-0000-0000732B0000}"/>
    <cellStyle name="20% - Akzent6 16 4 2" xfId="11128" xr:uid="{00000000-0005-0000-0000-0000742B0000}"/>
    <cellStyle name="20% - Akzent6 16 4 2 2" xfId="11129" xr:uid="{00000000-0005-0000-0000-0000752B0000}"/>
    <cellStyle name="20% - Akzent6 16 4 3" xfId="11130" xr:uid="{00000000-0005-0000-0000-0000762B0000}"/>
    <cellStyle name="20% - Akzent6 16 4 3 2" xfId="11131" xr:uid="{00000000-0005-0000-0000-0000772B0000}"/>
    <cellStyle name="20% - Akzent6 16 4 4" xfId="11132" xr:uid="{00000000-0005-0000-0000-0000782B0000}"/>
    <cellStyle name="20% - Akzent6 16 5" xfId="11133" xr:uid="{00000000-0005-0000-0000-0000792B0000}"/>
    <cellStyle name="20% - Akzent6 16 5 2" xfId="11134" xr:uid="{00000000-0005-0000-0000-00007A2B0000}"/>
    <cellStyle name="20% - Akzent6 16 5 2 2" xfId="11135" xr:uid="{00000000-0005-0000-0000-00007B2B0000}"/>
    <cellStyle name="20% - Akzent6 16 5 3" xfId="11136" xr:uid="{00000000-0005-0000-0000-00007C2B0000}"/>
    <cellStyle name="20% - Akzent6 16 5 3 2" xfId="11137" xr:uid="{00000000-0005-0000-0000-00007D2B0000}"/>
    <cellStyle name="20% - Akzent6 16 5 4" xfId="11138" xr:uid="{00000000-0005-0000-0000-00007E2B0000}"/>
    <cellStyle name="20% - Akzent6 16 6" xfId="11139" xr:uid="{00000000-0005-0000-0000-00007F2B0000}"/>
    <cellStyle name="20% - Akzent6 16 6 2" xfId="11140" xr:uid="{00000000-0005-0000-0000-0000802B0000}"/>
    <cellStyle name="20% - Akzent6 16 7" xfId="11141" xr:uid="{00000000-0005-0000-0000-0000812B0000}"/>
    <cellStyle name="20% - Akzent6 16 7 2" xfId="11142" xr:uid="{00000000-0005-0000-0000-0000822B0000}"/>
    <cellStyle name="20% - Akzent6 16 8" xfId="11143" xr:uid="{00000000-0005-0000-0000-0000832B0000}"/>
    <cellStyle name="20% - Akzent6 17" xfId="11144" xr:uid="{00000000-0005-0000-0000-0000842B0000}"/>
    <cellStyle name="20% - Akzent6 17 2" xfId="11145" xr:uid="{00000000-0005-0000-0000-0000852B0000}"/>
    <cellStyle name="20% - Akzent6 17 2 2" xfId="11146" xr:uid="{00000000-0005-0000-0000-0000862B0000}"/>
    <cellStyle name="20% - Akzent6 17 2 2 2" xfId="11147" xr:uid="{00000000-0005-0000-0000-0000872B0000}"/>
    <cellStyle name="20% - Akzent6 17 2 3" xfId="11148" xr:uid="{00000000-0005-0000-0000-0000882B0000}"/>
    <cellStyle name="20% - Akzent6 17 2 3 2" xfId="11149" xr:uid="{00000000-0005-0000-0000-0000892B0000}"/>
    <cellStyle name="20% - Akzent6 17 2 4" xfId="11150" xr:uid="{00000000-0005-0000-0000-00008A2B0000}"/>
    <cellStyle name="20% - Akzent6 17 3" xfId="11151" xr:uid="{00000000-0005-0000-0000-00008B2B0000}"/>
    <cellStyle name="20% - Akzent6 17 3 2" xfId="11152" xr:uid="{00000000-0005-0000-0000-00008C2B0000}"/>
    <cellStyle name="20% - Akzent6 17 3 2 2" xfId="11153" xr:uid="{00000000-0005-0000-0000-00008D2B0000}"/>
    <cellStyle name="20% - Akzent6 17 3 3" xfId="11154" xr:uid="{00000000-0005-0000-0000-00008E2B0000}"/>
    <cellStyle name="20% - Akzent6 17 3 3 2" xfId="11155" xr:uid="{00000000-0005-0000-0000-00008F2B0000}"/>
    <cellStyle name="20% - Akzent6 17 3 4" xfId="11156" xr:uid="{00000000-0005-0000-0000-0000902B0000}"/>
    <cellStyle name="20% - Akzent6 17 4" xfId="11157" xr:uid="{00000000-0005-0000-0000-0000912B0000}"/>
    <cellStyle name="20% - Akzent6 17 4 2" xfId="11158" xr:uid="{00000000-0005-0000-0000-0000922B0000}"/>
    <cellStyle name="20% - Akzent6 17 4 2 2" xfId="11159" xr:uid="{00000000-0005-0000-0000-0000932B0000}"/>
    <cellStyle name="20% - Akzent6 17 4 3" xfId="11160" xr:uid="{00000000-0005-0000-0000-0000942B0000}"/>
    <cellStyle name="20% - Akzent6 17 4 3 2" xfId="11161" xr:uid="{00000000-0005-0000-0000-0000952B0000}"/>
    <cellStyle name="20% - Akzent6 17 4 4" xfId="11162" xr:uid="{00000000-0005-0000-0000-0000962B0000}"/>
    <cellStyle name="20% - Akzent6 17 5" xfId="11163" xr:uid="{00000000-0005-0000-0000-0000972B0000}"/>
    <cellStyle name="20% - Akzent6 17 5 2" xfId="11164" xr:uid="{00000000-0005-0000-0000-0000982B0000}"/>
    <cellStyle name="20% - Akzent6 17 6" xfId="11165" xr:uid="{00000000-0005-0000-0000-0000992B0000}"/>
    <cellStyle name="20% - Akzent6 17 6 2" xfId="11166" xr:uid="{00000000-0005-0000-0000-00009A2B0000}"/>
    <cellStyle name="20% - Akzent6 17 7" xfId="11167" xr:uid="{00000000-0005-0000-0000-00009B2B0000}"/>
    <cellStyle name="20% - Akzent6 18" xfId="11168" xr:uid="{00000000-0005-0000-0000-00009C2B0000}"/>
    <cellStyle name="20% - Akzent6 18 2" xfId="11169" xr:uid="{00000000-0005-0000-0000-00009D2B0000}"/>
    <cellStyle name="20% - Akzent6 18 2 2" xfId="11170" xr:uid="{00000000-0005-0000-0000-00009E2B0000}"/>
    <cellStyle name="20% - Akzent6 18 2 2 2" xfId="11171" xr:uid="{00000000-0005-0000-0000-00009F2B0000}"/>
    <cellStyle name="20% - Akzent6 18 2 3" xfId="11172" xr:uid="{00000000-0005-0000-0000-0000A02B0000}"/>
    <cellStyle name="20% - Akzent6 18 2 3 2" xfId="11173" xr:uid="{00000000-0005-0000-0000-0000A12B0000}"/>
    <cellStyle name="20% - Akzent6 18 2 4" xfId="11174" xr:uid="{00000000-0005-0000-0000-0000A22B0000}"/>
    <cellStyle name="20% - Akzent6 18 3" xfId="11175" xr:uid="{00000000-0005-0000-0000-0000A32B0000}"/>
    <cellStyle name="20% - Akzent6 18 3 2" xfId="11176" xr:uid="{00000000-0005-0000-0000-0000A42B0000}"/>
    <cellStyle name="20% - Akzent6 18 3 2 2" xfId="11177" xr:uid="{00000000-0005-0000-0000-0000A52B0000}"/>
    <cellStyle name="20% - Akzent6 18 3 3" xfId="11178" xr:uid="{00000000-0005-0000-0000-0000A62B0000}"/>
    <cellStyle name="20% - Akzent6 18 3 3 2" xfId="11179" xr:uid="{00000000-0005-0000-0000-0000A72B0000}"/>
    <cellStyle name="20% - Akzent6 18 3 4" xfId="11180" xr:uid="{00000000-0005-0000-0000-0000A82B0000}"/>
    <cellStyle name="20% - Akzent6 18 4" xfId="11181" xr:uid="{00000000-0005-0000-0000-0000A92B0000}"/>
    <cellStyle name="20% - Akzent6 18 4 2" xfId="11182" xr:uid="{00000000-0005-0000-0000-0000AA2B0000}"/>
    <cellStyle name="20% - Akzent6 18 4 2 2" xfId="11183" xr:uid="{00000000-0005-0000-0000-0000AB2B0000}"/>
    <cellStyle name="20% - Akzent6 18 4 3" xfId="11184" xr:uid="{00000000-0005-0000-0000-0000AC2B0000}"/>
    <cellStyle name="20% - Akzent6 18 4 3 2" xfId="11185" xr:uid="{00000000-0005-0000-0000-0000AD2B0000}"/>
    <cellStyle name="20% - Akzent6 18 4 4" xfId="11186" xr:uid="{00000000-0005-0000-0000-0000AE2B0000}"/>
    <cellStyle name="20% - Akzent6 18 5" xfId="11187" xr:uid="{00000000-0005-0000-0000-0000AF2B0000}"/>
    <cellStyle name="20% - Akzent6 18 5 2" xfId="11188" xr:uid="{00000000-0005-0000-0000-0000B02B0000}"/>
    <cellStyle name="20% - Akzent6 18 6" xfId="11189" xr:uid="{00000000-0005-0000-0000-0000B12B0000}"/>
    <cellStyle name="20% - Akzent6 18 6 2" xfId="11190" xr:uid="{00000000-0005-0000-0000-0000B22B0000}"/>
    <cellStyle name="20% - Akzent6 18 7" xfId="11191" xr:uid="{00000000-0005-0000-0000-0000B32B0000}"/>
    <cellStyle name="20% - Akzent6 19" xfId="11192" xr:uid="{00000000-0005-0000-0000-0000B42B0000}"/>
    <cellStyle name="20% - Akzent6 19 2" xfId="11193" xr:uid="{00000000-0005-0000-0000-0000B52B0000}"/>
    <cellStyle name="20% - Akzent6 19 2 2" xfId="11194" xr:uid="{00000000-0005-0000-0000-0000B62B0000}"/>
    <cellStyle name="20% - Akzent6 19 3" xfId="11195" xr:uid="{00000000-0005-0000-0000-0000B72B0000}"/>
    <cellStyle name="20% - Akzent6 19 3 2" xfId="11196" xr:uid="{00000000-0005-0000-0000-0000B82B0000}"/>
    <cellStyle name="20% - Akzent6 19 4" xfId="11197" xr:uid="{00000000-0005-0000-0000-0000B92B0000}"/>
    <cellStyle name="20% - Akzent6 2" xfId="11198" xr:uid="{00000000-0005-0000-0000-0000BA2B0000}"/>
    <cellStyle name="20% - Akzent6 2 10" xfId="11199" xr:uid="{00000000-0005-0000-0000-0000BB2B0000}"/>
    <cellStyle name="20% - Akzent6 2 10 2" xfId="11200" xr:uid="{00000000-0005-0000-0000-0000BC2B0000}"/>
    <cellStyle name="20% - Akzent6 2 10 2 2" xfId="11201" xr:uid="{00000000-0005-0000-0000-0000BD2B0000}"/>
    <cellStyle name="20% - Akzent6 2 10 2 2 2" xfId="11202" xr:uid="{00000000-0005-0000-0000-0000BE2B0000}"/>
    <cellStyle name="20% - Akzent6 2 10 2 2 2 2" xfId="11203" xr:uid="{00000000-0005-0000-0000-0000BF2B0000}"/>
    <cellStyle name="20% - Akzent6 2 10 2 2 3" xfId="11204" xr:uid="{00000000-0005-0000-0000-0000C02B0000}"/>
    <cellStyle name="20% - Akzent6 2 10 2 2 3 2" xfId="11205" xr:uid="{00000000-0005-0000-0000-0000C12B0000}"/>
    <cellStyle name="20% - Akzent6 2 10 2 2 4" xfId="11206" xr:uid="{00000000-0005-0000-0000-0000C22B0000}"/>
    <cellStyle name="20% - Akzent6 2 10 2 3" xfId="11207" xr:uid="{00000000-0005-0000-0000-0000C32B0000}"/>
    <cellStyle name="20% - Akzent6 2 10 2 3 2" xfId="11208" xr:uid="{00000000-0005-0000-0000-0000C42B0000}"/>
    <cellStyle name="20% - Akzent6 2 10 2 3 2 2" xfId="11209" xr:uid="{00000000-0005-0000-0000-0000C52B0000}"/>
    <cellStyle name="20% - Akzent6 2 10 2 3 3" xfId="11210" xr:uid="{00000000-0005-0000-0000-0000C62B0000}"/>
    <cellStyle name="20% - Akzent6 2 10 2 3 3 2" xfId="11211" xr:uid="{00000000-0005-0000-0000-0000C72B0000}"/>
    <cellStyle name="20% - Akzent6 2 10 2 3 4" xfId="11212" xr:uid="{00000000-0005-0000-0000-0000C82B0000}"/>
    <cellStyle name="20% - Akzent6 2 10 2 4" xfId="11213" xr:uid="{00000000-0005-0000-0000-0000C92B0000}"/>
    <cellStyle name="20% - Akzent6 2 10 2 4 2" xfId="11214" xr:uid="{00000000-0005-0000-0000-0000CA2B0000}"/>
    <cellStyle name="20% - Akzent6 2 10 2 4 2 2" xfId="11215" xr:uid="{00000000-0005-0000-0000-0000CB2B0000}"/>
    <cellStyle name="20% - Akzent6 2 10 2 4 3" xfId="11216" xr:uid="{00000000-0005-0000-0000-0000CC2B0000}"/>
    <cellStyle name="20% - Akzent6 2 10 2 4 3 2" xfId="11217" xr:uid="{00000000-0005-0000-0000-0000CD2B0000}"/>
    <cellStyle name="20% - Akzent6 2 10 2 4 4" xfId="11218" xr:uid="{00000000-0005-0000-0000-0000CE2B0000}"/>
    <cellStyle name="20% - Akzent6 2 10 2 5" xfId="11219" xr:uid="{00000000-0005-0000-0000-0000CF2B0000}"/>
    <cellStyle name="20% - Akzent6 2 10 2 5 2" xfId="11220" xr:uid="{00000000-0005-0000-0000-0000D02B0000}"/>
    <cellStyle name="20% - Akzent6 2 10 2 6" xfId="11221" xr:uid="{00000000-0005-0000-0000-0000D12B0000}"/>
    <cellStyle name="20% - Akzent6 2 10 2 6 2" xfId="11222" xr:uid="{00000000-0005-0000-0000-0000D22B0000}"/>
    <cellStyle name="20% - Akzent6 2 10 2 7" xfId="11223" xr:uid="{00000000-0005-0000-0000-0000D32B0000}"/>
    <cellStyle name="20% - Akzent6 2 10 3" xfId="11224" xr:uid="{00000000-0005-0000-0000-0000D42B0000}"/>
    <cellStyle name="20% - Akzent6 2 10 3 2" xfId="11225" xr:uid="{00000000-0005-0000-0000-0000D52B0000}"/>
    <cellStyle name="20% - Akzent6 2 10 3 2 2" xfId="11226" xr:uid="{00000000-0005-0000-0000-0000D62B0000}"/>
    <cellStyle name="20% - Akzent6 2 10 3 3" xfId="11227" xr:uid="{00000000-0005-0000-0000-0000D72B0000}"/>
    <cellStyle name="20% - Akzent6 2 10 3 3 2" xfId="11228" xr:uid="{00000000-0005-0000-0000-0000D82B0000}"/>
    <cellStyle name="20% - Akzent6 2 10 3 4" xfId="11229" xr:uid="{00000000-0005-0000-0000-0000D92B0000}"/>
    <cellStyle name="20% - Akzent6 2 10 4" xfId="11230" xr:uid="{00000000-0005-0000-0000-0000DA2B0000}"/>
    <cellStyle name="20% - Akzent6 2 10 4 2" xfId="11231" xr:uid="{00000000-0005-0000-0000-0000DB2B0000}"/>
    <cellStyle name="20% - Akzent6 2 10 4 2 2" xfId="11232" xr:uid="{00000000-0005-0000-0000-0000DC2B0000}"/>
    <cellStyle name="20% - Akzent6 2 10 4 3" xfId="11233" xr:uid="{00000000-0005-0000-0000-0000DD2B0000}"/>
    <cellStyle name="20% - Akzent6 2 10 4 3 2" xfId="11234" xr:uid="{00000000-0005-0000-0000-0000DE2B0000}"/>
    <cellStyle name="20% - Akzent6 2 10 4 4" xfId="11235" xr:uid="{00000000-0005-0000-0000-0000DF2B0000}"/>
    <cellStyle name="20% - Akzent6 2 10 5" xfId="11236" xr:uid="{00000000-0005-0000-0000-0000E02B0000}"/>
    <cellStyle name="20% - Akzent6 2 10 5 2" xfId="11237" xr:uid="{00000000-0005-0000-0000-0000E12B0000}"/>
    <cellStyle name="20% - Akzent6 2 10 5 2 2" xfId="11238" xr:uid="{00000000-0005-0000-0000-0000E22B0000}"/>
    <cellStyle name="20% - Akzent6 2 10 5 3" xfId="11239" xr:uid="{00000000-0005-0000-0000-0000E32B0000}"/>
    <cellStyle name="20% - Akzent6 2 10 5 3 2" xfId="11240" xr:uid="{00000000-0005-0000-0000-0000E42B0000}"/>
    <cellStyle name="20% - Akzent6 2 10 5 4" xfId="11241" xr:uid="{00000000-0005-0000-0000-0000E52B0000}"/>
    <cellStyle name="20% - Akzent6 2 10 6" xfId="11242" xr:uid="{00000000-0005-0000-0000-0000E62B0000}"/>
    <cellStyle name="20% - Akzent6 2 10 6 2" xfId="11243" xr:uid="{00000000-0005-0000-0000-0000E72B0000}"/>
    <cellStyle name="20% - Akzent6 2 10 7" xfId="11244" xr:uid="{00000000-0005-0000-0000-0000E82B0000}"/>
    <cellStyle name="20% - Akzent6 2 10 7 2" xfId="11245" xr:uid="{00000000-0005-0000-0000-0000E92B0000}"/>
    <cellStyle name="20% - Akzent6 2 10 8" xfId="11246" xr:uid="{00000000-0005-0000-0000-0000EA2B0000}"/>
    <cellStyle name="20% - Akzent6 2 2" xfId="11247" xr:uid="{00000000-0005-0000-0000-0000EB2B0000}"/>
    <cellStyle name="20% - Akzent6 2 2 2" xfId="11248" xr:uid="{00000000-0005-0000-0000-0000EC2B0000}"/>
    <cellStyle name="20% - Akzent6 2 2 2 2" xfId="11249" xr:uid="{00000000-0005-0000-0000-0000ED2B0000}"/>
    <cellStyle name="20% - Akzent6 2 2 2 2 2" xfId="11250" xr:uid="{00000000-0005-0000-0000-0000EE2B0000}"/>
    <cellStyle name="20% - Akzent6 2 2 2 2 2 2" xfId="11251" xr:uid="{00000000-0005-0000-0000-0000EF2B0000}"/>
    <cellStyle name="20% - Akzent6 2 2 2 2 3" xfId="11252" xr:uid="{00000000-0005-0000-0000-0000F02B0000}"/>
    <cellStyle name="20% - Akzent6 2 2 2 2 3 2" xfId="11253" xr:uid="{00000000-0005-0000-0000-0000F12B0000}"/>
    <cellStyle name="20% - Akzent6 2 2 2 2 4" xfId="11254" xr:uid="{00000000-0005-0000-0000-0000F22B0000}"/>
    <cellStyle name="20% - Akzent6 2 2 2 3" xfId="11255" xr:uid="{00000000-0005-0000-0000-0000F32B0000}"/>
    <cellStyle name="20% - Akzent6 2 2 2 3 2" xfId="11256" xr:uid="{00000000-0005-0000-0000-0000F42B0000}"/>
    <cellStyle name="20% - Akzent6 2 2 2 3 2 2" xfId="11257" xr:uid="{00000000-0005-0000-0000-0000F52B0000}"/>
    <cellStyle name="20% - Akzent6 2 2 2 3 3" xfId="11258" xr:uid="{00000000-0005-0000-0000-0000F62B0000}"/>
    <cellStyle name="20% - Akzent6 2 2 2 3 3 2" xfId="11259" xr:uid="{00000000-0005-0000-0000-0000F72B0000}"/>
    <cellStyle name="20% - Akzent6 2 2 2 3 4" xfId="11260" xr:uid="{00000000-0005-0000-0000-0000F82B0000}"/>
    <cellStyle name="20% - Akzent6 2 2 2 4" xfId="11261" xr:uid="{00000000-0005-0000-0000-0000F92B0000}"/>
    <cellStyle name="20% - Akzent6 2 2 2 4 2" xfId="11262" xr:uid="{00000000-0005-0000-0000-0000FA2B0000}"/>
    <cellStyle name="20% - Akzent6 2 2 2 4 2 2" xfId="11263" xr:uid="{00000000-0005-0000-0000-0000FB2B0000}"/>
    <cellStyle name="20% - Akzent6 2 2 2 4 3" xfId="11264" xr:uid="{00000000-0005-0000-0000-0000FC2B0000}"/>
    <cellStyle name="20% - Akzent6 2 2 2 4 3 2" xfId="11265" xr:uid="{00000000-0005-0000-0000-0000FD2B0000}"/>
    <cellStyle name="20% - Akzent6 2 2 2 4 4" xfId="11266" xr:uid="{00000000-0005-0000-0000-0000FE2B0000}"/>
    <cellStyle name="20% - Akzent6 2 2 2 5" xfId="11267" xr:uid="{00000000-0005-0000-0000-0000FF2B0000}"/>
    <cellStyle name="20% - Akzent6 2 2 2 5 2" xfId="11268" xr:uid="{00000000-0005-0000-0000-0000002C0000}"/>
    <cellStyle name="20% - Akzent6 2 2 2 6" xfId="11269" xr:uid="{00000000-0005-0000-0000-0000012C0000}"/>
    <cellStyle name="20% - Akzent6 2 2 2 6 2" xfId="11270" xr:uid="{00000000-0005-0000-0000-0000022C0000}"/>
    <cellStyle name="20% - Akzent6 2 2 2 7" xfId="11271" xr:uid="{00000000-0005-0000-0000-0000032C0000}"/>
    <cellStyle name="20% - Akzent6 2 2 3" xfId="11272" xr:uid="{00000000-0005-0000-0000-0000042C0000}"/>
    <cellStyle name="20% - Akzent6 2 2 3 2" xfId="11273" xr:uid="{00000000-0005-0000-0000-0000052C0000}"/>
    <cellStyle name="20% - Akzent6 2 2 3 2 2" xfId="11274" xr:uid="{00000000-0005-0000-0000-0000062C0000}"/>
    <cellStyle name="20% - Akzent6 2 2 3 3" xfId="11275" xr:uid="{00000000-0005-0000-0000-0000072C0000}"/>
    <cellStyle name="20% - Akzent6 2 2 3 3 2" xfId="11276" xr:uid="{00000000-0005-0000-0000-0000082C0000}"/>
    <cellStyle name="20% - Akzent6 2 2 3 4" xfId="11277" xr:uid="{00000000-0005-0000-0000-0000092C0000}"/>
    <cellStyle name="20% - Akzent6 2 2 4" xfId="11278" xr:uid="{00000000-0005-0000-0000-00000A2C0000}"/>
    <cellStyle name="20% - Akzent6 2 2 4 2" xfId="11279" xr:uid="{00000000-0005-0000-0000-00000B2C0000}"/>
    <cellStyle name="20% - Akzent6 2 2 4 2 2" xfId="11280" xr:uid="{00000000-0005-0000-0000-00000C2C0000}"/>
    <cellStyle name="20% - Akzent6 2 2 4 3" xfId="11281" xr:uid="{00000000-0005-0000-0000-00000D2C0000}"/>
    <cellStyle name="20% - Akzent6 2 2 4 3 2" xfId="11282" xr:uid="{00000000-0005-0000-0000-00000E2C0000}"/>
    <cellStyle name="20% - Akzent6 2 2 4 4" xfId="11283" xr:uid="{00000000-0005-0000-0000-00000F2C0000}"/>
    <cellStyle name="20% - Akzent6 2 2 5" xfId="11284" xr:uid="{00000000-0005-0000-0000-0000102C0000}"/>
    <cellStyle name="20% - Akzent6 2 2 5 2" xfId="11285" xr:uid="{00000000-0005-0000-0000-0000112C0000}"/>
    <cellStyle name="20% - Akzent6 2 2 5 2 2" xfId="11286" xr:uid="{00000000-0005-0000-0000-0000122C0000}"/>
    <cellStyle name="20% - Akzent6 2 2 5 3" xfId="11287" xr:uid="{00000000-0005-0000-0000-0000132C0000}"/>
    <cellStyle name="20% - Akzent6 2 2 5 3 2" xfId="11288" xr:uid="{00000000-0005-0000-0000-0000142C0000}"/>
    <cellStyle name="20% - Akzent6 2 2 5 4" xfId="11289" xr:uid="{00000000-0005-0000-0000-0000152C0000}"/>
    <cellStyle name="20% - Akzent6 2 2 6" xfId="11290" xr:uid="{00000000-0005-0000-0000-0000162C0000}"/>
    <cellStyle name="20% - Akzent6 2 2 6 2" xfId="11291" xr:uid="{00000000-0005-0000-0000-0000172C0000}"/>
    <cellStyle name="20% - Akzent6 2 2 7" xfId="11292" xr:uid="{00000000-0005-0000-0000-0000182C0000}"/>
    <cellStyle name="20% - Akzent6 2 2 7 2" xfId="11293" xr:uid="{00000000-0005-0000-0000-0000192C0000}"/>
    <cellStyle name="20% - Akzent6 2 2 8" xfId="11294" xr:uid="{00000000-0005-0000-0000-00001A2C0000}"/>
    <cellStyle name="20% - Akzent6 2 3" xfId="11295" xr:uid="{00000000-0005-0000-0000-00001B2C0000}"/>
    <cellStyle name="20% - Akzent6 2 3 2" xfId="11296" xr:uid="{00000000-0005-0000-0000-00001C2C0000}"/>
    <cellStyle name="20% - Akzent6 2 3 2 2" xfId="11297" xr:uid="{00000000-0005-0000-0000-00001D2C0000}"/>
    <cellStyle name="20% - Akzent6 2 3 2 2 2" xfId="11298" xr:uid="{00000000-0005-0000-0000-00001E2C0000}"/>
    <cellStyle name="20% - Akzent6 2 3 2 2 2 2" xfId="11299" xr:uid="{00000000-0005-0000-0000-00001F2C0000}"/>
    <cellStyle name="20% - Akzent6 2 3 2 2 3" xfId="11300" xr:uid="{00000000-0005-0000-0000-0000202C0000}"/>
    <cellStyle name="20% - Akzent6 2 3 2 2 3 2" xfId="11301" xr:uid="{00000000-0005-0000-0000-0000212C0000}"/>
    <cellStyle name="20% - Akzent6 2 3 2 2 4" xfId="11302" xr:uid="{00000000-0005-0000-0000-0000222C0000}"/>
    <cellStyle name="20% - Akzent6 2 3 2 3" xfId="11303" xr:uid="{00000000-0005-0000-0000-0000232C0000}"/>
    <cellStyle name="20% - Akzent6 2 3 2 3 2" xfId="11304" xr:uid="{00000000-0005-0000-0000-0000242C0000}"/>
    <cellStyle name="20% - Akzent6 2 3 2 3 2 2" xfId="11305" xr:uid="{00000000-0005-0000-0000-0000252C0000}"/>
    <cellStyle name="20% - Akzent6 2 3 2 3 3" xfId="11306" xr:uid="{00000000-0005-0000-0000-0000262C0000}"/>
    <cellStyle name="20% - Akzent6 2 3 2 3 3 2" xfId="11307" xr:uid="{00000000-0005-0000-0000-0000272C0000}"/>
    <cellStyle name="20% - Akzent6 2 3 2 3 4" xfId="11308" xr:uid="{00000000-0005-0000-0000-0000282C0000}"/>
    <cellStyle name="20% - Akzent6 2 3 2 4" xfId="11309" xr:uid="{00000000-0005-0000-0000-0000292C0000}"/>
    <cellStyle name="20% - Akzent6 2 3 2 4 2" xfId="11310" xr:uid="{00000000-0005-0000-0000-00002A2C0000}"/>
    <cellStyle name="20% - Akzent6 2 3 2 4 2 2" xfId="11311" xr:uid="{00000000-0005-0000-0000-00002B2C0000}"/>
    <cellStyle name="20% - Akzent6 2 3 2 4 3" xfId="11312" xr:uid="{00000000-0005-0000-0000-00002C2C0000}"/>
    <cellStyle name="20% - Akzent6 2 3 2 4 3 2" xfId="11313" xr:uid="{00000000-0005-0000-0000-00002D2C0000}"/>
    <cellStyle name="20% - Akzent6 2 3 2 4 4" xfId="11314" xr:uid="{00000000-0005-0000-0000-00002E2C0000}"/>
    <cellStyle name="20% - Akzent6 2 3 2 5" xfId="11315" xr:uid="{00000000-0005-0000-0000-00002F2C0000}"/>
    <cellStyle name="20% - Akzent6 2 3 2 5 2" xfId="11316" xr:uid="{00000000-0005-0000-0000-0000302C0000}"/>
    <cellStyle name="20% - Akzent6 2 3 2 6" xfId="11317" xr:uid="{00000000-0005-0000-0000-0000312C0000}"/>
    <cellStyle name="20% - Akzent6 2 3 2 6 2" xfId="11318" xr:uid="{00000000-0005-0000-0000-0000322C0000}"/>
    <cellStyle name="20% - Akzent6 2 3 2 7" xfId="11319" xr:uid="{00000000-0005-0000-0000-0000332C0000}"/>
    <cellStyle name="20% - Akzent6 2 3 3" xfId="11320" xr:uid="{00000000-0005-0000-0000-0000342C0000}"/>
    <cellStyle name="20% - Akzent6 2 3 3 2" xfId="11321" xr:uid="{00000000-0005-0000-0000-0000352C0000}"/>
    <cellStyle name="20% - Akzent6 2 3 3 2 2" xfId="11322" xr:uid="{00000000-0005-0000-0000-0000362C0000}"/>
    <cellStyle name="20% - Akzent6 2 3 3 3" xfId="11323" xr:uid="{00000000-0005-0000-0000-0000372C0000}"/>
    <cellStyle name="20% - Akzent6 2 3 3 3 2" xfId="11324" xr:uid="{00000000-0005-0000-0000-0000382C0000}"/>
    <cellStyle name="20% - Akzent6 2 3 3 4" xfId="11325" xr:uid="{00000000-0005-0000-0000-0000392C0000}"/>
    <cellStyle name="20% - Akzent6 2 3 4" xfId="11326" xr:uid="{00000000-0005-0000-0000-00003A2C0000}"/>
    <cellStyle name="20% - Akzent6 2 3 4 2" xfId="11327" xr:uid="{00000000-0005-0000-0000-00003B2C0000}"/>
    <cellStyle name="20% - Akzent6 2 3 4 2 2" xfId="11328" xr:uid="{00000000-0005-0000-0000-00003C2C0000}"/>
    <cellStyle name="20% - Akzent6 2 3 4 3" xfId="11329" xr:uid="{00000000-0005-0000-0000-00003D2C0000}"/>
    <cellStyle name="20% - Akzent6 2 3 4 3 2" xfId="11330" xr:uid="{00000000-0005-0000-0000-00003E2C0000}"/>
    <cellStyle name="20% - Akzent6 2 3 4 4" xfId="11331" xr:uid="{00000000-0005-0000-0000-00003F2C0000}"/>
    <cellStyle name="20% - Akzent6 2 3 5" xfId="11332" xr:uid="{00000000-0005-0000-0000-0000402C0000}"/>
    <cellStyle name="20% - Akzent6 2 3 5 2" xfId="11333" xr:uid="{00000000-0005-0000-0000-0000412C0000}"/>
    <cellStyle name="20% - Akzent6 2 3 5 2 2" xfId="11334" xr:uid="{00000000-0005-0000-0000-0000422C0000}"/>
    <cellStyle name="20% - Akzent6 2 3 5 3" xfId="11335" xr:uid="{00000000-0005-0000-0000-0000432C0000}"/>
    <cellStyle name="20% - Akzent6 2 3 5 3 2" xfId="11336" xr:uid="{00000000-0005-0000-0000-0000442C0000}"/>
    <cellStyle name="20% - Akzent6 2 3 5 4" xfId="11337" xr:uid="{00000000-0005-0000-0000-0000452C0000}"/>
    <cellStyle name="20% - Akzent6 2 3 6" xfId="11338" xr:uid="{00000000-0005-0000-0000-0000462C0000}"/>
    <cellStyle name="20% - Akzent6 2 3 6 2" xfId="11339" xr:uid="{00000000-0005-0000-0000-0000472C0000}"/>
    <cellStyle name="20% - Akzent6 2 3 7" xfId="11340" xr:uid="{00000000-0005-0000-0000-0000482C0000}"/>
    <cellStyle name="20% - Akzent6 2 3 7 2" xfId="11341" xr:uid="{00000000-0005-0000-0000-0000492C0000}"/>
    <cellStyle name="20% - Akzent6 2 3 8" xfId="11342" xr:uid="{00000000-0005-0000-0000-00004A2C0000}"/>
    <cellStyle name="20% - Akzent6 2 4" xfId="11343" xr:uid="{00000000-0005-0000-0000-00004B2C0000}"/>
    <cellStyle name="20% - Akzent6 2 4 2" xfId="11344" xr:uid="{00000000-0005-0000-0000-00004C2C0000}"/>
    <cellStyle name="20% - Akzent6 2 4 2 2" xfId="11345" xr:uid="{00000000-0005-0000-0000-00004D2C0000}"/>
    <cellStyle name="20% - Akzent6 2 4 2 2 2" xfId="11346" xr:uid="{00000000-0005-0000-0000-00004E2C0000}"/>
    <cellStyle name="20% - Akzent6 2 4 2 2 2 2" xfId="11347" xr:uid="{00000000-0005-0000-0000-00004F2C0000}"/>
    <cellStyle name="20% - Akzent6 2 4 2 2 3" xfId="11348" xr:uid="{00000000-0005-0000-0000-0000502C0000}"/>
    <cellStyle name="20% - Akzent6 2 4 2 2 3 2" xfId="11349" xr:uid="{00000000-0005-0000-0000-0000512C0000}"/>
    <cellStyle name="20% - Akzent6 2 4 2 2 4" xfId="11350" xr:uid="{00000000-0005-0000-0000-0000522C0000}"/>
    <cellStyle name="20% - Akzent6 2 4 2 3" xfId="11351" xr:uid="{00000000-0005-0000-0000-0000532C0000}"/>
    <cellStyle name="20% - Akzent6 2 4 2 3 2" xfId="11352" xr:uid="{00000000-0005-0000-0000-0000542C0000}"/>
    <cellStyle name="20% - Akzent6 2 4 2 3 2 2" xfId="11353" xr:uid="{00000000-0005-0000-0000-0000552C0000}"/>
    <cellStyle name="20% - Akzent6 2 4 2 3 3" xfId="11354" xr:uid="{00000000-0005-0000-0000-0000562C0000}"/>
    <cellStyle name="20% - Akzent6 2 4 2 3 3 2" xfId="11355" xr:uid="{00000000-0005-0000-0000-0000572C0000}"/>
    <cellStyle name="20% - Akzent6 2 4 2 3 4" xfId="11356" xr:uid="{00000000-0005-0000-0000-0000582C0000}"/>
    <cellStyle name="20% - Akzent6 2 4 2 4" xfId="11357" xr:uid="{00000000-0005-0000-0000-0000592C0000}"/>
    <cellStyle name="20% - Akzent6 2 4 2 4 2" xfId="11358" xr:uid="{00000000-0005-0000-0000-00005A2C0000}"/>
    <cellStyle name="20% - Akzent6 2 4 2 4 2 2" xfId="11359" xr:uid="{00000000-0005-0000-0000-00005B2C0000}"/>
    <cellStyle name="20% - Akzent6 2 4 2 4 3" xfId="11360" xr:uid="{00000000-0005-0000-0000-00005C2C0000}"/>
    <cellStyle name="20% - Akzent6 2 4 2 4 3 2" xfId="11361" xr:uid="{00000000-0005-0000-0000-00005D2C0000}"/>
    <cellStyle name="20% - Akzent6 2 4 2 4 4" xfId="11362" xr:uid="{00000000-0005-0000-0000-00005E2C0000}"/>
    <cellStyle name="20% - Akzent6 2 4 2 5" xfId="11363" xr:uid="{00000000-0005-0000-0000-00005F2C0000}"/>
    <cellStyle name="20% - Akzent6 2 4 2 5 2" xfId="11364" xr:uid="{00000000-0005-0000-0000-0000602C0000}"/>
    <cellStyle name="20% - Akzent6 2 4 2 6" xfId="11365" xr:uid="{00000000-0005-0000-0000-0000612C0000}"/>
    <cellStyle name="20% - Akzent6 2 4 2 6 2" xfId="11366" xr:uid="{00000000-0005-0000-0000-0000622C0000}"/>
    <cellStyle name="20% - Akzent6 2 4 2 7" xfId="11367" xr:uid="{00000000-0005-0000-0000-0000632C0000}"/>
    <cellStyle name="20% - Akzent6 2 4 3" xfId="11368" xr:uid="{00000000-0005-0000-0000-0000642C0000}"/>
    <cellStyle name="20% - Akzent6 2 4 3 2" xfId="11369" xr:uid="{00000000-0005-0000-0000-0000652C0000}"/>
    <cellStyle name="20% - Akzent6 2 4 3 2 2" xfId="11370" xr:uid="{00000000-0005-0000-0000-0000662C0000}"/>
    <cellStyle name="20% - Akzent6 2 4 3 3" xfId="11371" xr:uid="{00000000-0005-0000-0000-0000672C0000}"/>
    <cellStyle name="20% - Akzent6 2 4 3 3 2" xfId="11372" xr:uid="{00000000-0005-0000-0000-0000682C0000}"/>
    <cellStyle name="20% - Akzent6 2 4 3 4" xfId="11373" xr:uid="{00000000-0005-0000-0000-0000692C0000}"/>
    <cellStyle name="20% - Akzent6 2 4 4" xfId="11374" xr:uid="{00000000-0005-0000-0000-00006A2C0000}"/>
    <cellStyle name="20% - Akzent6 2 4 4 2" xfId="11375" xr:uid="{00000000-0005-0000-0000-00006B2C0000}"/>
    <cellStyle name="20% - Akzent6 2 4 4 2 2" xfId="11376" xr:uid="{00000000-0005-0000-0000-00006C2C0000}"/>
    <cellStyle name="20% - Akzent6 2 4 4 3" xfId="11377" xr:uid="{00000000-0005-0000-0000-00006D2C0000}"/>
    <cellStyle name="20% - Akzent6 2 4 4 3 2" xfId="11378" xr:uid="{00000000-0005-0000-0000-00006E2C0000}"/>
    <cellStyle name="20% - Akzent6 2 4 4 4" xfId="11379" xr:uid="{00000000-0005-0000-0000-00006F2C0000}"/>
    <cellStyle name="20% - Akzent6 2 4 5" xfId="11380" xr:uid="{00000000-0005-0000-0000-0000702C0000}"/>
    <cellStyle name="20% - Akzent6 2 4 5 2" xfId="11381" xr:uid="{00000000-0005-0000-0000-0000712C0000}"/>
    <cellStyle name="20% - Akzent6 2 4 5 2 2" xfId="11382" xr:uid="{00000000-0005-0000-0000-0000722C0000}"/>
    <cellStyle name="20% - Akzent6 2 4 5 3" xfId="11383" xr:uid="{00000000-0005-0000-0000-0000732C0000}"/>
    <cellStyle name="20% - Akzent6 2 4 5 3 2" xfId="11384" xr:uid="{00000000-0005-0000-0000-0000742C0000}"/>
    <cellStyle name="20% - Akzent6 2 4 5 4" xfId="11385" xr:uid="{00000000-0005-0000-0000-0000752C0000}"/>
    <cellStyle name="20% - Akzent6 2 4 6" xfId="11386" xr:uid="{00000000-0005-0000-0000-0000762C0000}"/>
    <cellStyle name="20% - Akzent6 2 4 6 2" xfId="11387" xr:uid="{00000000-0005-0000-0000-0000772C0000}"/>
    <cellStyle name="20% - Akzent6 2 4 7" xfId="11388" xr:uid="{00000000-0005-0000-0000-0000782C0000}"/>
    <cellStyle name="20% - Akzent6 2 4 7 2" xfId="11389" xr:uid="{00000000-0005-0000-0000-0000792C0000}"/>
    <cellStyle name="20% - Akzent6 2 4 8" xfId="11390" xr:uid="{00000000-0005-0000-0000-00007A2C0000}"/>
    <cellStyle name="20% - Akzent6 2 5" xfId="11391" xr:uid="{00000000-0005-0000-0000-00007B2C0000}"/>
    <cellStyle name="20% - Akzent6 2 5 2" xfId="11392" xr:uid="{00000000-0005-0000-0000-00007C2C0000}"/>
    <cellStyle name="20% - Akzent6 2 5 2 2" xfId="11393" xr:uid="{00000000-0005-0000-0000-00007D2C0000}"/>
    <cellStyle name="20% - Akzent6 2 5 2 2 2" xfId="11394" xr:uid="{00000000-0005-0000-0000-00007E2C0000}"/>
    <cellStyle name="20% - Akzent6 2 5 2 2 2 2" xfId="11395" xr:uid="{00000000-0005-0000-0000-00007F2C0000}"/>
    <cellStyle name="20% - Akzent6 2 5 2 2 3" xfId="11396" xr:uid="{00000000-0005-0000-0000-0000802C0000}"/>
    <cellStyle name="20% - Akzent6 2 5 2 2 3 2" xfId="11397" xr:uid="{00000000-0005-0000-0000-0000812C0000}"/>
    <cellStyle name="20% - Akzent6 2 5 2 2 4" xfId="11398" xr:uid="{00000000-0005-0000-0000-0000822C0000}"/>
    <cellStyle name="20% - Akzent6 2 5 2 3" xfId="11399" xr:uid="{00000000-0005-0000-0000-0000832C0000}"/>
    <cellStyle name="20% - Akzent6 2 5 2 3 2" xfId="11400" xr:uid="{00000000-0005-0000-0000-0000842C0000}"/>
    <cellStyle name="20% - Akzent6 2 5 2 3 2 2" xfId="11401" xr:uid="{00000000-0005-0000-0000-0000852C0000}"/>
    <cellStyle name="20% - Akzent6 2 5 2 3 3" xfId="11402" xr:uid="{00000000-0005-0000-0000-0000862C0000}"/>
    <cellStyle name="20% - Akzent6 2 5 2 3 3 2" xfId="11403" xr:uid="{00000000-0005-0000-0000-0000872C0000}"/>
    <cellStyle name="20% - Akzent6 2 5 2 3 4" xfId="11404" xr:uid="{00000000-0005-0000-0000-0000882C0000}"/>
    <cellStyle name="20% - Akzent6 2 5 2 4" xfId="11405" xr:uid="{00000000-0005-0000-0000-0000892C0000}"/>
    <cellStyle name="20% - Akzent6 2 5 2 4 2" xfId="11406" xr:uid="{00000000-0005-0000-0000-00008A2C0000}"/>
    <cellStyle name="20% - Akzent6 2 5 2 4 2 2" xfId="11407" xr:uid="{00000000-0005-0000-0000-00008B2C0000}"/>
    <cellStyle name="20% - Akzent6 2 5 2 4 3" xfId="11408" xr:uid="{00000000-0005-0000-0000-00008C2C0000}"/>
    <cellStyle name="20% - Akzent6 2 5 2 4 3 2" xfId="11409" xr:uid="{00000000-0005-0000-0000-00008D2C0000}"/>
    <cellStyle name="20% - Akzent6 2 5 2 4 4" xfId="11410" xr:uid="{00000000-0005-0000-0000-00008E2C0000}"/>
    <cellStyle name="20% - Akzent6 2 5 2 5" xfId="11411" xr:uid="{00000000-0005-0000-0000-00008F2C0000}"/>
    <cellStyle name="20% - Akzent6 2 5 2 5 2" xfId="11412" xr:uid="{00000000-0005-0000-0000-0000902C0000}"/>
    <cellStyle name="20% - Akzent6 2 5 2 6" xfId="11413" xr:uid="{00000000-0005-0000-0000-0000912C0000}"/>
    <cellStyle name="20% - Akzent6 2 5 2 6 2" xfId="11414" xr:uid="{00000000-0005-0000-0000-0000922C0000}"/>
    <cellStyle name="20% - Akzent6 2 5 2 7" xfId="11415" xr:uid="{00000000-0005-0000-0000-0000932C0000}"/>
    <cellStyle name="20% - Akzent6 2 5 3" xfId="11416" xr:uid="{00000000-0005-0000-0000-0000942C0000}"/>
    <cellStyle name="20% - Akzent6 2 5 3 2" xfId="11417" xr:uid="{00000000-0005-0000-0000-0000952C0000}"/>
    <cellStyle name="20% - Akzent6 2 5 3 2 2" xfId="11418" xr:uid="{00000000-0005-0000-0000-0000962C0000}"/>
    <cellStyle name="20% - Akzent6 2 5 3 3" xfId="11419" xr:uid="{00000000-0005-0000-0000-0000972C0000}"/>
    <cellStyle name="20% - Akzent6 2 5 3 3 2" xfId="11420" xr:uid="{00000000-0005-0000-0000-0000982C0000}"/>
    <cellStyle name="20% - Akzent6 2 5 3 4" xfId="11421" xr:uid="{00000000-0005-0000-0000-0000992C0000}"/>
    <cellStyle name="20% - Akzent6 2 5 4" xfId="11422" xr:uid="{00000000-0005-0000-0000-00009A2C0000}"/>
    <cellStyle name="20% - Akzent6 2 5 4 2" xfId="11423" xr:uid="{00000000-0005-0000-0000-00009B2C0000}"/>
    <cellStyle name="20% - Akzent6 2 5 4 2 2" xfId="11424" xr:uid="{00000000-0005-0000-0000-00009C2C0000}"/>
    <cellStyle name="20% - Akzent6 2 5 4 3" xfId="11425" xr:uid="{00000000-0005-0000-0000-00009D2C0000}"/>
    <cellStyle name="20% - Akzent6 2 5 4 3 2" xfId="11426" xr:uid="{00000000-0005-0000-0000-00009E2C0000}"/>
    <cellStyle name="20% - Akzent6 2 5 4 4" xfId="11427" xr:uid="{00000000-0005-0000-0000-00009F2C0000}"/>
    <cellStyle name="20% - Akzent6 2 5 5" xfId="11428" xr:uid="{00000000-0005-0000-0000-0000A02C0000}"/>
    <cellStyle name="20% - Akzent6 2 5 5 2" xfId="11429" xr:uid="{00000000-0005-0000-0000-0000A12C0000}"/>
    <cellStyle name="20% - Akzent6 2 5 5 2 2" xfId="11430" xr:uid="{00000000-0005-0000-0000-0000A22C0000}"/>
    <cellStyle name="20% - Akzent6 2 5 5 3" xfId="11431" xr:uid="{00000000-0005-0000-0000-0000A32C0000}"/>
    <cellStyle name="20% - Akzent6 2 5 5 3 2" xfId="11432" xr:uid="{00000000-0005-0000-0000-0000A42C0000}"/>
    <cellStyle name="20% - Akzent6 2 5 5 4" xfId="11433" xr:uid="{00000000-0005-0000-0000-0000A52C0000}"/>
    <cellStyle name="20% - Akzent6 2 5 6" xfId="11434" xr:uid="{00000000-0005-0000-0000-0000A62C0000}"/>
    <cellStyle name="20% - Akzent6 2 5 6 2" xfId="11435" xr:uid="{00000000-0005-0000-0000-0000A72C0000}"/>
    <cellStyle name="20% - Akzent6 2 5 7" xfId="11436" xr:uid="{00000000-0005-0000-0000-0000A82C0000}"/>
    <cellStyle name="20% - Akzent6 2 5 7 2" xfId="11437" xr:uid="{00000000-0005-0000-0000-0000A92C0000}"/>
    <cellStyle name="20% - Akzent6 2 5 8" xfId="11438" xr:uid="{00000000-0005-0000-0000-0000AA2C0000}"/>
    <cellStyle name="20% - Akzent6 2 6" xfId="11439" xr:uid="{00000000-0005-0000-0000-0000AB2C0000}"/>
    <cellStyle name="20% - Akzent6 2 6 2" xfId="11440" xr:uid="{00000000-0005-0000-0000-0000AC2C0000}"/>
    <cellStyle name="20% - Akzent6 2 6 2 2" xfId="11441" xr:uid="{00000000-0005-0000-0000-0000AD2C0000}"/>
    <cellStyle name="20% - Akzent6 2 6 2 2 2" xfId="11442" xr:uid="{00000000-0005-0000-0000-0000AE2C0000}"/>
    <cellStyle name="20% - Akzent6 2 6 2 2 2 2" xfId="11443" xr:uid="{00000000-0005-0000-0000-0000AF2C0000}"/>
    <cellStyle name="20% - Akzent6 2 6 2 2 3" xfId="11444" xr:uid="{00000000-0005-0000-0000-0000B02C0000}"/>
    <cellStyle name="20% - Akzent6 2 6 2 2 3 2" xfId="11445" xr:uid="{00000000-0005-0000-0000-0000B12C0000}"/>
    <cellStyle name="20% - Akzent6 2 6 2 2 4" xfId="11446" xr:uid="{00000000-0005-0000-0000-0000B22C0000}"/>
    <cellStyle name="20% - Akzent6 2 6 2 3" xfId="11447" xr:uid="{00000000-0005-0000-0000-0000B32C0000}"/>
    <cellStyle name="20% - Akzent6 2 6 2 3 2" xfId="11448" xr:uid="{00000000-0005-0000-0000-0000B42C0000}"/>
    <cellStyle name="20% - Akzent6 2 6 2 3 2 2" xfId="11449" xr:uid="{00000000-0005-0000-0000-0000B52C0000}"/>
    <cellStyle name="20% - Akzent6 2 6 2 3 3" xfId="11450" xr:uid="{00000000-0005-0000-0000-0000B62C0000}"/>
    <cellStyle name="20% - Akzent6 2 6 2 3 3 2" xfId="11451" xr:uid="{00000000-0005-0000-0000-0000B72C0000}"/>
    <cellStyle name="20% - Akzent6 2 6 2 3 4" xfId="11452" xr:uid="{00000000-0005-0000-0000-0000B82C0000}"/>
    <cellStyle name="20% - Akzent6 2 6 2 4" xfId="11453" xr:uid="{00000000-0005-0000-0000-0000B92C0000}"/>
    <cellStyle name="20% - Akzent6 2 6 2 4 2" xfId="11454" xr:uid="{00000000-0005-0000-0000-0000BA2C0000}"/>
    <cellStyle name="20% - Akzent6 2 6 2 4 2 2" xfId="11455" xr:uid="{00000000-0005-0000-0000-0000BB2C0000}"/>
    <cellStyle name="20% - Akzent6 2 6 2 4 3" xfId="11456" xr:uid="{00000000-0005-0000-0000-0000BC2C0000}"/>
    <cellStyle name="20% - Akzent6 2 6 2 4 3 2" xfId="11457" xr:uid="{00000000-0005-0000-0000-0000BD2C0000}"/>
    <cellStyle name="20% - Akzent6 2 6 2 4 4" xfId="11458" xr:uid="{00000000-0005-0000-0000-0000BE2C0000}"/>
    <cellStyle name="20% - Akzent6 2 6 2 5" xfId="11459" xr:uid="{00000000-0005-0000-0000-0000BF2C0000}"/>
    <cellStyle name="20% - Akzent6 2 6 2 5 2" xfId="11460" xr:uid="{00000000-0005-0000-0000-0000C02C0000}"/>
    <cellStyle name="20% - Akzent6 2 6 2 6" xfId="11461" xr:uid="{00000000-0005-0000-0000-0000C12C0000}"/>
    <cellStyle name="20% - Akzent6 2 6 2 6 2" xfId="11462" xr:uid="{00000000-0005-0000-0000-0000C22C0000}"/>
    <cellStyle name="20% - Akzent6 2 6 2 7" xfId="11463" xr:uid="{00000000-0005-0000-0000-0000C32C0000}"/>
    <cellStyle name="20% - Akzent6 2 6 3" xfId="11464" xr:uid="{00000000-0005-0000-0000-0000C42C0000}"/>
    <cellStyle name="20% - Akzent6 2 6 3 2" xfId="11465" xr:uid="{00000000-0005-0000-0000-0000C52C0000}"/>
    <cellStyle name="20% - Akzent6 2 6 3 2 2" xfId="11466" xr:uid="{00000000-0005-0000-0000-0000C62C0000}"/>
    <cellStyle name="20% - Akzent6 2 6 3 3" xfId="11467" xr:uid="{00000000-0005-0000-0000-0000C72C0000}"/>
    <cellStyle name="20% - Akzent6 2 6 3 3 2" xfId="11468" xr:uid="{00000000-0005-0000-0000-0000C82C0000}"/>
    <cellStyle name="20% - Akzent6 2 6 3 4" xfId="11469" xr:uid="{00000000-0005-0000-0000-0000C92C0000}"/>
    <cellStyle name="20% - Akzent6 2 6 4" xfId="11470" xr:uid="{00000000-0005-0000-0000-0000CA2C0000}"/>
    <cellStyle name="20% - Akzent6 2 6 4 2" xfId="11471" xr:uid="{00000000-0005-0000-0000-0000CB2C0000}"/>
    <cellStyle name="20% - Akzent6 2 6 4 2 2" xfId="11472" xr:uid="{00000000-0005-0000-0000-0000CC2C0000}"/>
    <cellStyle name="20% - Akzent6 2 6 4 3" xfId="11473" xr:uid="{00000000-0005-0000-0000-0000CD2C0000}"/>
    <cellStyle name="20% - Akzent6 2 6 4 3 2" xfId="11474" xr:uid="{00000000-0005-0000-0000-0000CE2C0000}"/>
    <cellStyle name="20% - Akzent6 2 6 4 4" xfId="11475" xr:uid="{00000000-0005-0000-0000-0000CF2C0000}"/>
    <cellStyle name="20% - Akzent6 2 6 5" xfId="11476" xr:uid="{00000000-0005-0000-0000-0000D02C0000}"/>
    <cellStyle name="20% - Akzent6 2 6 5 2" xfId="11477" xr:uid="{00000000-0005-0000-0000-0000D12C0000}"/>
    <cellStyle name="20% - Akzent6 2 6 5 2 2" xfId="11478" xr:uid="{00000000-0005-0000-0000-0000D22C0000}"/>
    <cellStyle name="20% - Akzent6 2 6 5 3" xfId="11479" xr:uid="{00000000-0005-0000-0000-0000D32C0000}"/>
    <cellStyle name="20% - Akzent6 2 6 5 3 2" xfId="11480" xr:uid="{00000000-0005-0000-0000-0000D42C0000}"/>
    <cellStyle name="20% - Akzent6 2 6 5 4" xfId="11481" xr:uid="{00000000-0005-0000-0000-0000D52C0000}"/>
    <cellStyle name="20% - Akzent6 2 6 6" xfId="11482" xr:uid="{00000000-0005-0000-0000-0000D62C0000}"/>
    <cellStyle name="20% - Akzent6 2 6 6 2" xfId="11483" xr:uid="{00000000-0005-0000-0000-0000D72C0000}"/>
    <cellStyle name="20% - Akzent6 2 6 7" xfId="11484" xr:uid="{00000000-0005-0000-0000-0000D82C0000}"/>
    <cellStyle name="20% - Akzent6 2 6 7 2" xfId="11485" xr:uid="{00000000-0005-0000-0000-0000D92C0000}"/>
    <cellStyle name="20% - Akzent6 2 6 8" xfId="11486" xr:uid="{00000000-0005-0000-0000-0000DA2C0000}"/>
    <cellStyle name="20% - Akzent6 2 7" xfId="11487" xr:uid="{00000000-0005-0000-0000-0000DB2C0000}"/>
    <cellStyle name="20% - Akzent6 2 7 2" xfId="11488" xr:uid="{00000000-0005-0000-0000-0000DC2C0000}"/>
    <cellStyle name="20% - Akzent6 2 7 2 2" xfId="11489" xr:uid="{00000000-0005-0000-0000-0000DD2C0000}"/>
    <cellStyle name="20% - Akzent6 2 7 2 2 2" xfId="11490" xr:uid="{00000000-0005-0000-0000-0000DE2C0000}"/>
    <cellStyle name="20% - Akzent6 2 7 2 2 2 2" xfId="11491" xr:uid="{00000000-0005-0000-0000-0000DF2C0000}"/>
    <cellStyle name="20% - Akzent6 2 7 2 2 3" xfId="11492" xr:uid="{00000000-0005-0000-0000-0000E02C0000}"/>
    <cellStyle name="20% - Akzent6 2 7 2 2 3 2" xfId="11493" xr:uid="{00000000-0005-0000-0000-0000E12C0000}"/>
    <cellStyle name="20% - Akzent6 2 7 2 2 4" xfId="11494" xr:uid="{00000000-0005-0000-0000-0000E22C0000}"/>
    <cellStyle name="20% - Akzent6 2 7 2 3" xfId="11495" xr:uid="{00000000-0005-0000-0000-0000E32C0000}"/>
    <cellStyle name="20% - Akzent6 2 7 2 3 2" xfId="11496" xr:uid="{00000000-0005-0000-0000-0000E42C0000}"/>
    <cellStyle name="20% - Akzent6 2 7 2 3 2 2" xfId="11497" xr:uid="{00000000-0005-0000-0000-0000E52C0000}"/>
    <cellStyle name="20% - Akzent6 2 7 2 3 3" xfId="11498" xr:uid="{00000000-0005-0000-0000-0000E62C0000}"/>
    <cellStyle name="20% - Akzent6 2 7 2 3 3 2" xfId="11499" xr:uid="{00000000-0005-0000-0000-0000E72C0000}"/>
    <cellStyle name="20% - Akzent6 2 7 2 3 4" xfId="11500" xr:uid="{00000000-0005-0000-0000-0000E82C0000}"/>
    <cellStyle name="20% - Akzent6 2 7 2 4" xfId="11501" xr:uid="{00000000-0005-0000-0000-0000E92C0000}"/>
    <cellStyle name="20% - Akzent6 2 7 2 4 2" xfId="11502" xr:uid="{00000000-0005-0000-0000-0000EA2C0000}"/>
    <cellStyle name="20% - Akzent6 2 7 2 4 2 2" xfId="11503" xr:uid="{00000000-0005-0000-0000-0000EB2C0000}"/>
    <cellStyle name="20% - Akzent6 2 7 2 4 3" xfId="11504" xr:uid="{00000000-0005-0000-0000-0000EC2C0000}"/>
    <cellStyle name="20% - Akzent6 2 7 2 4 3 2" xfId="11505" xr:uid="{00000000-0005-0000-0000-0000ED2C0000}"/>
    <cellStyle name="20% - Akzent6 2 7 2 4 4" xfId="11506" xr:uid="{00000000-0005-0000-0000-0000EE2C0000}"/>
    <cellStyle name="20% - Akzent6 2 7 2 5" xfId="11507" xr:uid="{00000000-0005-0000-0000-0000EF2C0000}"/>
    <cellStyle name="20% - Akzent6 2 7 2 5 2" xfId="11508" xr:uid="{00000000-0005-0000-0000-0000F02C0000}"/>
    <cellStyle name="20% - Akzent6 2 7 2 6" xfId="11509" xr:uid="{00000000-0005-0000-0000-0000F12C0000}"/>
    <cellStyle name="20% - Akzent6 2 7 2 6 2" xfId="11510" xr:uid="{00000000-0005-0000-0000-0000F22C0000}"/>
    <cellStyle name="20% - Akzent6 2 7 2 7" xfId="11511" xr:uid="{00000000-0005-0000-0000-0000F32C0000}"/>
    <cellStyle name="20% - Akzent6 2 7 3" xfId="11512" xr:uid="{00000000-0005-0000-0000-0000F42C0000}"/>
    <cellStyle name="20% - Akzent6 2 7 3 2" xfId="11513" xr:uid="{00000000-0005-0000-0000-0000F52C0000}"/>
    <cellStyle name="20% - Akzent6 2 7 3 2 2" xfId="11514" xr:uid="{00000000-0005-0000-0000-0000F62C0000}"/>
    <cellStyle name="20% - Akzent6 2 7 3 3" xfId="11515" xr:uid="{00000000-0005-0000-0000-0000F72C0000}"/>
    <cellStyle name="20% - Akzent6 2 7 3 3 2" xfId="11516" xr:uid="{00000000-0005-0000-0000-0000F82C0000}"/>
    <cellStyle name="20% - Akzent6 2 7 3 4" xfId="11517" xr:uid="{00000000-0005-0000-0000-0000F92C0000}"/>
    <cellStyle name="20% - Akzent6 2 7 4" xfId="11518" xr:uid="{00000000-0005-0000-0000-0000FA2C0000}"/>
    <cellStyle name="20% - Akzent6 2 7 4 2" xfId="11519" xr:uid="{00000000-0005-0000-0000-0000FB2C0000}"/>
    <cellStyle name="20% - Akzent6 2 7 4 2 2" xfId="11520" xr:uid="{00000000-0005-0000-0000-0000FC2C0000}"/>
    <cellStyle name="20% - Akzent6 2 7 4 3" xfId="11521" xr:uid="{00000000-0005-0000-0000-0000FD2C0000}"/>
    <cellStyle name="20% - Akzent6 2 7 4 3 2" xfId="11522" xr:uid="{00000000-0005-0000-0000-0000FE2C0000}"/>
    <cellStyle name="20% - Akzent6 2 7 4 4" xfId="11523" xr:uid="{00000000-0005-0000-0000-0000FF2C0000}"/>
    <cellStyle name="20% - Akzent6 2 7 5" xfId="11524" xr:uid="{00000000-0005-0000-0000-0000002D0000}"/>
    <cellStyle name="20% - Akzent6 2 7 5 2" xfId="11525" xr:uid="{00000000-0005-0000-0000-0000012D0000}"/>
    <cellStyle name="20% - Akzent6 2 7 5 2 2" xfId="11526" xr:uid="{00000000-0005-0000-0000-0000022D0000}"/>
    <cellStyle name="20% - Akzent6 2 7 5 3" xfId="11527" xr:uid="{00000000-0005-0000-0000-0000032D0000}"/>
    <cellStyle name="20% - Akzent6 2 7 5 3 2" xfId="11528" xr:uid="{00000000-0005-0000-0000-0000042D0000}"/>
    <cellStyle name="20% - Akzent6 2 7 5 4" xfId="11529" xr:uid="{00000000-0005-0000-0000-0000052D0000}"/>
    <cellStyle name="20% - Akzent6 2 7 6" xfId="11530" xr:uid="{00000000-0005-0000-0000-0000062D0000}"/>
    <cellStyle name="20% - Akzent6 2 7 6 2" xfId="11531" xr:uid="{00000000-0005-0000-0000-0000072D0000}"/>
    <cellStyle name="20% - Akzent6 2 7 7" xfId="11532" xr:uid="{00000000-0005-0000-0000-0000082D0000}"/>
    <cellStyle name="20% - Akzent6 2 7 7 2" xfId="11533" xr:uid="{00000000-0005-0000-0000-0000092D0000}"/>
    <cellStyle name="20% - Akzent6 2 7 8" xfId="11534" xr:uid="{00000000-0005-0000-0000-00000A2D0000}"/>
    <cellStyle name="20% - Akzent6 2 8" xfId="11535" xr:uid="{00000000-0005-0000-0000-00000B2D0000}"/>
    <cellStyle name="20% - Akzent6 2 8 2" xfId="11536" xr:uid="{00000000-0005-0000-0000-00000C2D0000}"/>
    <cellStyle name="20% - Akzent6 2 8 2 2" xfId="11537" xr:uid="{00000000-0005-0000-0000-00000D2D0000}"/>
    <cellStyle name="20% - Akzent6 2 8 2 2 2" xfId="11538" xr:uid="{00000000-0005-0000-0000-00000E2D0000}"/>
    <cellStyle name="20% - Akzent6 2 8 2 2 2 2" xfId="11539" xr:uid="{00000000-0005-0000-0000-00000F2D0000}"/>
    <cellStyle name="20% - Akzent6 2 8 2 2 3" xfId="11540" xr:uid="{00000000-0005-0000-0000-0000102D0000}"/>
    <cellStyle name="20% - Akzent6 2 8 2 2 3 2" xfId="11541" xr:uid="{00000000-0005-0000-0000-0000112D0000}"/>
    <cellStyle name="20% - Akzent6 2 8 2 2 4" xfId="11542" xr:uid="{00000000-0005-0000-0000-0000122D0000}"/>
    <cellStyle name="20% - Akzent6 2 8 2 3" xfId="11543" xr:uid="{00000000-0005-0000-0000-0000132D0000}"/>
    <cellStyle name="20% - Akzent6 2 8 2 3 2" xfId="11544" xr:uid="{00000000-0005-0000-0000-0000142D0000}"/>
    <cellStyle name="20% - Akzent6 2 8 2 3 2 2" xfId="11545" xr:uid="{00000000-0005-0000-0000-0000152D0000}"/>
    <cellStyle name="20% - Akzent6 2 8 2 3 3" xfId="11546" xr:uid="{00000000-0005-0000-0000-0000162D0000}"/>
    <cellStyle name="20% - Akzent6 2 8 2 3 3 2" xfId="11547" xr:uid="{00000000-0005-0000-0000-0000172D0000}"/>
    <cellStyle name="20% - Akzent6 2 8 2 3 4" xfId="11548" xr:uid="{00000000-0005-0000-0000-0000182D0000}"/>
    <cellStyle name="20% - Akzent6 2 8 2 4" xfId="11549" xr:uid="{00000000-0005-0000-0000-0000192D0000}"/>
    <cellStyle name="20% - Akzent6 2 8 2 4 2" xfId="11550" xr:uid="{00000000-0005-0000-0000-00001A2D0000}"/>
    <cellStyle name="20% - Akzent6 2 8 2 4 2 2" xfId="11551" xr:uid="{00000000-0005-0000-0000-00001B2D0000}"/>
    <cellStyle name="20% - Akzent6 2 8 2 4 3" xfId="11552" xr:uid="{00000000-0005-0000-0000-00001C2D0000}"/>
    <cellStyle name="20% - Akzent6 2 8 2 4 3 2" xfId="11553" xr:uid="{00000000-0005-0000-0000-00001D2D0000}"/>
    <cellStyle name="20% - Akzent6 2 8 2 4 4" xfId="11554" xr:uid="{00000000-0005-0000-0000-00001E2D0000}"/>
    <cellStyle name="20% - Akzent6 2 8 2 5" xfId="11555" xr:uid="{00000000-0005-0000-0000-00001F2D0000}"/>
    <cellStyle name="20% - Akzent6 2 8 2 5 2" xfId="11556" xr:uid="{00000000-0005-0000-0000-0000202D0000}"/>
    <cellStyle name="20% - Akzent6 2 8 2 6" xfId="11557" xr:uid="{00000000-0005-0000-0000-0000212D0000}"/>
    <cellStyle name="20% - Akzent6 2 8 2 6 2" xfId="11558" xr:uid="{00000000-0005-0000-0000-0000222D0000}"/>
    <cellStyle name="20% - Akzent6 2 8 2 7" xfId="11559" xr:uid="{00000000-0005-0000-0000-0000232D0000}"/>
    <cellStyle name="20% - Akzent6 2 8 3" xfId="11560" xr:uid="{00000000-0005-0000-0000-0000242D0000}"/>
    <cellStyle name="20% - Akzent6 2 8 3 2" xfId="11561" xr:uid="{00000000-0005-0000-0000-0000252D0000}"/>
    <cellStyle name="20% - Akzent6 2 8 3 2 2" xfId="11562" xr:uid="{00000000-0005-0000-0000-0000262D0000}"/>
    <cellStyle name="20% - Akzent6 2 8 3 3" xfId="11563" xr:uid="{00000000-0005-0000-0000-0000272D0000}"/>
    <cellStyle name="20% - Akzent6 2 8 3 3 2" xfId="11564" xr:uid="{00000000-0005-0000-0000-0000282D0000}"/>
    <cellStyle name="20% - Akzent6 2 8 3 4" xfId="11565" xr:uid="{00000000-0005-0000-0000-0000292D0000}"/>
    <cellStyle name="20% - Akzent6 2 8 4" xfId="11566" xr:uid="{00000000-0005-0000-0000-00002A2D0000}"/>
    <cellStyle name="20% - Akzent6 2 8 4 2" xfId="11567" xr:uid="{00000000-0005-0000-0000-00002B2D0000}"/>
    <cellStyle name="20% - Akzent6 2 8 4 2 2" xfId="11568" xr:uid="{00000000-0005-0000-0000-00002C2D0000}"/>
    <cellStyle name="20% - Akzent6 2 8 4 3" xfId="11569" xr:uid="{00000000-0005-0000-0000-00002D2D0000}"/>
    <cellStyle name="20% - Akzent6 2 8 4 3 2" xfId="11570" xr:uid="{00000000-0005-0000-0000-00002E2D0000}"/>
    <cellStyle name="20% - Akzent6 2 8 4 4" xfId="11571" xr:uid="{00000000-0005-0000-0000-00002F2D0000}"/>
    <cellStyle name="20% - Akzent6 2 8 5" xfId="11572" xr:uid="{00000000-0005-0000-0000-0000302D0000}"/>
    <cellStyle name="20% - Akzent6 2 8 5 2" xfId="11573" xr:uid="{00000000-0005-0000-0000-0000312D0000}"/>
    <cellStyle name="20% - Akzent6 2 8 5 2 2" xfId="11574" xr:uid="{00000000-0005-0000-0000-0000322D0000}"/>
    <cellStyle name="20% - Akzent6 2 8 5 3" xfId="11575" xr:uid="{00000000-0005-0000-0000-0000332D0000}"/>
    <cellStyle name="20% - Akzent6 2 8 5 3 2" xfId="11576" xr:uid="{00000000-0005-0000-0000-0000342D0000}"/>
    <cellStyle name="20% - Akzent6 2 8 5 4" xfId="11577" xr:uid="{00000000-0005-0000-0000-0000352D0000}"/>
    <cellStyle name="20% - Akzent6 2 8 6" xfId="11578" xr:uid="{00000000-0005-0000-0000-0000362D0000}"/>
    <cellStyle name="20% - Akzent6 2 8 6 2" xfId="11579" xr:uid="{00000000-0005-0000-0000-0000372D0000}"/>
    <cellStyle name="20% - Akzent6 2 8 7" xfId="11580" xr:uid="{00000000-0005-0000-0000-0000382D0000}"/>
    <cellStyle name="20% - Akzent6 2 8 7 2" xfId="11581" xr:uid="{00000000-0005-0000-0000-0000392D0000}"/>
    <cellStyle name="20% - Akzent6 2 8 8" xfId="11582" xr:uid="{00000000-0005-0000-0000-00003A2D0000}"/>
    <cellStyle name="20% - Akzent6 2 9" xfId="11583" xr:uid="{00000000-0005-0000-0000-00003B2D0000}"/>
    <cellStyle name="20% - Akzent6 2 9 2" xfId="11584" xr:uid="{00000000-0005-0000-0000-00003C2D0000}"/>
    <cellStyle name="20% - Akzent6 2 9 2 2" xfId="11585" xr:uid="{00000000-0005-0000-0000-00003D2D0000}"/>
    <cellStyle name="20% - Akzent6 2 9 2 2 2" xfId="11586" xr:uid="{00000000-0005-0000-0000-00003E2D0000}"/>
    <cellStyle name="20% - Akzent6 2 9 2 2 2 2" xfId="11587" xr:uid="{00000000-0005-0000-0000-00003F2D0000}"/>
    <cellStyle name="20% - Akzent6 2 9 2 2 3" xfId="11588" xr:uid="{00000000-0005-0000-0000-0000402D0000}"/>
    <cellStyle name="20% - Akzent6 2 9 2 2 3 2" xfId="11589" xr:uid="{00000000-0005-0000-0000-0000412D0000}"/>
    <cellStyle name="20% - Akzent6 2 9 2 2 4" xfId="11590" xr:uid="{00000000-0005-0000-0000-0000422D0000}"/>
    <cellStyle name="20% - Akzent6 2 9 2 3" xfId="11591" xr:uid="{00000000-0005-0000-0000-0000432D0000}"/>
    <cellStyle name="20% - Akzent6 2 9 2 3 2" xfId="11592" xr:uid="{00000000-0005-0000-0000-0000442D0000}"/>
    <cellStyle name="20% - Akzent6 2 9 2 3 2 2" xfId="11593" xr:uid="{00000000-0005-0000-0000-0000452D0000}"/>
    <cellStyle name="20% - Akzent6 2 9 2 3 3" xfId="11594" xr:uid="{00000000-0005-0000-0000-0000462D0000}"/>
    <cellStyle name="20% - Akzent6 2 9 2 3 3 2" xfId="11595" xr:uid="{00000000-0005-0000-0000-0000472D0000}"/>
    <cellStyle name="20% - Akzent6 2 9 2 3 4" xfId="11596" xr:uid="{00000000-0005-0000-0000-0000482D0000}"/>
    <cellStyle name="20% - Akzent6 2 9 2 4" xfId="11597" xr:uid="{00000000-0005-0000-0000-0000492D0000}"/>
    <cellStyle name="20% - Akzent6 2 9 2 4 2" xfId="11598" xr:uid="{00000000-0005-0000-0000-00004A2D0000}"/>
    <cellStyle name="20% - Akzent6 2 9 2 4 2 2" xfId="11599" xr:uid="{00000000-0005-0000-0000-00004B2D0000}"/>
    <cellStyle name="20% - Akzent6 2 9 2 4 3" xfId="11600" xr:uid="{00000000-0005-0000-0000-00004C2D0000}"/>
    <cellStyle name="20% - Akzent6 2 9 2 4 3 2" xfId="11601" xr:uid="{00000000-0005-0000-0000-00004D2D0000}"/>
    <cellStyle name="20% - Akzent6 2 9 2 4 4" xfId="11602" xr:uid="{00000000-0005-0000-0000-00004E2D0000}"/>
    <cellStyle name="20% - Akzent6 2 9 2 5" xfId="11603" xr:uid="{00000000-0005-0000-0000-00004F2D0000}"/>
    <cellStyle name="20% - Akzent6 2 9 2 5 2" xfId="11604" xr:uid="{00000000-0005-0000-0000-0000502D0000}"/>
    <cellStyle name="20% - Akzent6 2 9 2 6" xfId="11605" xr:uid="{00000000-0005-0000-0000-0000512D0000}"/>
    <cellStyle name="20% - Akzent6 2 9 2 6 2" xfId="11606" xr:uid="{00000000-0005-0000-0000-0000522D0000}"/>
    <cellStyle name="20% - Akzent6 2 9 2 7" xfId="11607" xr:uid="{00000000-0005-0000-0000-0000532D0000}"/>
    <cellStyle name="20% - Akzent6 2 9 3" xfId="11608" xr:uid="{00000000-0005-0000-0000-0000542D0000}"/>
    <cellStyle name="20% - Akzent6 2 9 3 2" xfId="11609" xr:uid="{00000000-0005-0000-0000-0000552D0000}"/>
    <cellStyle name="20% - Akzent6 2 9 3 2 2" xfId="11610" xr:uid="{00000000-0005-0000-0000-0000562D0000}"/>
    <cellStyle name="20% - Akzent6 2 9 3 3" xfId="11611" xr:uid="{00000000-0005-0000-0000-0000572D0000}"/>
    <cellStyle name="20% - Akzent6 2 9 3 3 2" xfId="11612" xr:uid="{00000000-0005-0000-0000-0000582D0000}"/>
    <cellStyle name="20% - Akzent6 2 9 3 4" xfId="11613" xr:uid="{00000000-0005-0000-0000-0000592D0000}"/>
    <cellStyle name="20% - Akzent6 2 9 4" xfId="11614" xr:uid="{00000000-0005-0000-0000-00005A2D0000}"/>
    <cellStyle name="20% - Akzent6 2 9 4 2" xfId="11615" xr:uid="{00000000-0005-0000-0000-00005B2D0000}"/>
    <cellStyle name="20% - Akzent6 2 9 4 2 2" xfId="11616" xr:uid="{00000000-0005-0000-0000-00005C2D0000}"/>
    <cellStyle name="20% - Akzent6 2 9 4 3" xfId="11617" xr:uid="{00000000-0005-0000-0000-00005D2D0000}"/>
    <cellStyle name="20% - Akzent6 2 9 4 3 2" xfId="11618" xr:uid="{00000000-0005-0000-0000-00005E2D0000}"/>
    <cellStyle name="20% - Akzent6 2 9 4 4" xfId="11619" xr:uid="{00000000-0005-0000-0000-00005F2D0000}"/>
    <cellStyle name="20% - Akzent6 2 9 5" xfId="11620" xr:uid="{00000000-0005-0000-0000-0000602D0000}"/>
    <cellStyle name="20% - Akzent6 2 9 5 2" xfId="11621" xr:uid="{00000000-0005-0000-0000-0000612D0000}"/>
    <cellStyle name="20% - Akzent6 2 9 5 2 2" xfId="11622" xr:uid="{00000000-0005-0000-0000-0000622D0000}"/>
    <cellStyle name="20% - Akzent6 2 9 5 3" xfId="11623" xr:uid="{00000000-0005-0000-0000-0000632D0000}"/>
    <cellStyle name="20% - Akzent6 2 9 5 3 2" xfId="11624" xr:uid="{00000000-0005-0000-0000-0000642D0000}"/>
    <cellStyle name="20% - Akzent6 2 9 5 4" xfId="11625" xr:uid="{00000000-0005-0000-0000-0000652D0000}"/>
    <cellStyle name="20% - Akzent6 2 9 6" xfId="11626" xr:uid="{00000000-0005-0000-0000-0000662D0000}"/>
    <cellStyle name="20% - Akzent6 2 9 6 2" xfId="11627" xr:uid="{00000000-0005-0000-0000-0000672D0000}"/>
    <cellStyle name="20% - Akzent6 2 9 7" xfId="11628" xr:uid="{00000000-0005-0000-0000-0000682D0000}"/>
    <cellStyle name="20% - Akzent6 2 9 7 2" xfId="11629" xr:uid="{00000000-0005-0000-0000-0000692D0000}"/>
    <cellStyle name="20% - Akzent6 2 9 8" xfId="11630" xr:uid="{00000000-0005-0000-0000-00006A2D0000}"/>
    <cellStyle name="20% - Akzent6 20" xfId="11631" xr:uid="{00000000-0005-0000-0000-00006B2D0000}"/>
    <cellStyle name="20% - Akzent6 20 2" xfId="11632" xr:uid="{00000000-0005-0000-0000-00006C2D0000}"/>
    <cellStyle name="20% - Akzent6 21" xfId="11633" xr:uid="{00000000-0005-0000-0000-00006D2D0000}"/>
    <cellStyle name="20% - Akzent6 22" xfId="11634" xr:uid="{00000000-0005-0000-0000-00006E2D0000}"/>
    <cellStyle name="20% - Akzent6 3" xfId="11635" xr:uid="{00000000-0005-0000-0000-00006F2D0000}"/>
    <cellStyle name="20% - Akzent6 3 2" xfId="11636" xr:uid="{00000000-0005-0000-0000-0000702D0000}"/>
    <cellStyle name="20% - Akzent6 3 2 2" xfId="11637" xr:uid="{00000000-0005-0000-0000-0000712D0000}"/>
    <cellStyle name="20% - Akzent6 3 2 2 2" xfId="11638" xr:uid="{00000000-0005-0000-0000-0000722D0000}"/>
    <cellStyle name="20% - Akzent6 3 2 2 2 2" xfId="11639" xr:uid="{00000000-0005-0000-0000-0000732D0000}"/>
    <cellStyle name="20% - Akzent6 3 2 2 3" xfId="11640" xr:uid="{00000000-0005-0000-0000-0000742D0000}"/>
    <cellStyle name="20% - Akzent6 3 2 2 3 2" xfId="11641" xr:uid="{00000000-0005-0000-0000-0000752D0000}"/>
    <cellStyle name="20% - Akzent6 3 2 2 4" xfId="11642" xr:uid="{00000000-0005-0000-0000-0000762D0000}"/>
    <cellStyle name="20% - Akzent6 3 2 3" xfId="11643" xr:uid="{00000000-0005-0000-0000-0000772D0000}"/>
    <cellStyle name="20% - Akzent6 3 2 3 2" xfId="11644" xr:uid="{00000000-0005-0000-0000-0000782D0000}"/>
    <cellStyle name="20% - Akzent6 3 2 3 2 2" xfId="11645" xr:uid="{00000000-0005-0000-0000-0000792D0000}"/>
    <cellStyle name="20% - Akzent6 3 2 3 3" xfId="11646" xr:uid="{00000000-0005-0000-0000-00007A2D0000}"/>
    <cellStyle name="20% - Akzent6 3 2 3 3 2" xfId="11647" xr:uid="{00000000-0005-0000-0000-00007B2D0000}"/>
    <cellStyle name="20% - Akzent6 3 2 3 4" xfId="11648" xr:uid="{00000000-0005-0000-0000-00007C2D0000}"/>
    <cellStyle name="20% - Akzent6 3 2 4" xfId="11649" xr:uid="{00000000-0005-0000-0000-00007D2D0000}"/>
    <cellStyle name="20% - Akzent6 3 2 4 2" xfId="11650" xr:uid="{00000000-0005-0000-0000-00007E2D0000}"/>
    <cellStyle name="20% - Akzent6 3 2 4 2 2" xfId="11651" xr:uid="{00000000-0005-0000-0000-00007F2D0000}"/>
    <cellStyle name="20% - Akzent6 3 2 4 3" xfId="11652" xr:uid="{00000000-0005-0000-0000-0000802D0000}"/>
    <cellStyle name="20% - Akzent6 3 2 4 3 2" xfId="11653" xr:uid="{00000000-0005-0000-0000-0000812D0000}"/>
    <cellStyle name="20% - Akzent6 3 2 4 4" xfId="11654" xr:uid="{00000000-0005-0000-0000-0000822D0000}"/>
    <cellStyle name="20% - Akzent6 3 2 5" xfId="11655" xr:uid="{00000000-0005-0000-0000-0000832D0000}"/>
    <cellStyle name="20% - Akzent6 3 2 5 2" xfId="11656" xr:uid="{00000000-0005-0000-0000-0000842D0000}"/>
    <cellStyle name="20% - Akzent6 3 2 6" xfId="11657" xr:uid="{00000000-0005-0000-0000-0000852D0000}"/>
    <cellStyle name="20% - Akzent6 3 2 6 2" xfId="11658" xr:uid="{00000000-0005-0000-0000-0000862D0000}"/>
    <cellStyle name="20% - Akzent6 3 2 7" xfId="11659" xr:uid="{00000000-0005-0000-0000-0000872D0000}"/>
    <cellStyle name="20% - Akzent6 3 3" xfId="11660" xr:uid="{00000000-0005-0000-0000-0000882D0000}"/>
    <cellStyle name="20% - Akzent6 3 3 2" xfId="11661" xr:uid="{00000000-0005-0000-0000-0000892D0000}"/>
    <cellStyle name="20% - Akzent6 3 3 2 2" xfId="11662" xr:uid="{00000000-0005-0000-0000-00008A2D0000}"/>
    <cellStyle name="20% - Akzent6 3 3 3" xfId="11663" xr:uid="{00000000-0005-0000-0000-00008B2D0000}"/>
    <cellStyle name="20% - Akzent6 3 3 3 2" xfId="11664" xr:uid="{00000000-0005-0000-0000-00008C2D0000}"/>
    <cellStyle name="20% - Akzent6 3 3 4" xfId="11665" xr:uid="{00000000-0005-0000-0000-00008D2D0000}"/>
    <cellStyle name="20% - Akzent6 3 4" xfId="11666" xr:uid="{00000000-0005-0000-0000-00008E2D0000}"/>
    <cellStyle name="20% - Akzent6 3 4 2" xfId="11667" xr:uid="{00000000-0005-0000-0000-00008F2D0000}"/>
    <cellStyle name="20% - Akzent6 3 4 2 2" xfId="11668" xr:uid="{00000000-0005-0000-0000-0000902D0000}"/>
    <cellStyle name="20% - Akzent6 3 4 3" xfId="11669" xr:uid="{00000000-0005-0000-0000-0000912D0000}"/>
    <cellStyle name="20% - Akzent6 3 4 3 2" xfId="11670" xr:uid="{00000000-0005-0000-0000-0000922D0000}"/>
    <cellStyle name="20% - Akzent6 3 4 4" xfId="11671" xr:uid="{00000000-0005-0000-0000-0000932D0000}"/>
    <cellStyle name="20% - Akzent6 3 5" xfId="11672" xr:uid="{00000000-0005-0000-0000-0000942D0000}"/>
    <cellStyle name="20% - Akzent6 3 5 2" xfId="11673" xr:uid="{00000000-0005-0000-0000-0000952D0000}"/>
    <cellStyle name="20% - Akzent6 3 5 2 2" xfId="11674" xr:uid="{00000000-0005-0000-0000-0000962D0000}"/>
    <cellStyle name="20% - Akzent6 3 5 3" xfId="11675" xr:uid="{00000000-0005-0000-0000-0000972D0000}"/>
    <cellStyle name="20% - Akzent6 3 5 3 2" xfId="11676" xr:uid="{00000000-0005-0000-0000-0000982D0000}"/>
    <cellStyle name="20% - Akzent6 3 5 4" xfId="11677" xr:uid="{00000000-0005-0000-0000-0000992D0000}"/>
    <cellStyle name="20% - Akzent6 3 6" xfId="11678" xr:uid="{00000000-0005-0000-0000-00009A2D0000}"/>
    <cellStyle name="20% - Akzent6 3 6 2" xfId="11679" xr:uid="{00000000-0005-0000-0000-00009B2D0000}"/>
    <cellStyle name="20% - Akzent6 3 7" xfId="11680" xr:uid="{00000000-0005-0000-0000-00009C2D0000}"/>
    <cellStyle name="20% - Akzent6 3 7 2" xfId="11681" xr:uid="{00000000-0005-0000-0000-00009D2D0000}"/>
    <cellStyle name="20% - Akzent6 3 8" xfId="11682" xr:uid="{00000000-0005-0000-0000-00009E2D0000}"/>
    <cellStyle name="20% - Akzent6 4" xfId="11683" xr:uid="{00000000-0005-0000-0000-00009F2D0000}"/>
    <cellStyle name="20% - Akzent6 4 2" xfId="11684" xr:uid="{00000000-0005-0000-0000-0000A02D0000}"/>
    <cellStyle name="20% - Akzent6 4 2 2" xfId="11685" xr:uid="{00000000-0005-0000-0000-0000A12D0000}"/>
    <cellStyle name="20% - Akzent6 4 2 2 2" xfId="11686" xr:uid="{00000000-0005-0000-0000-0000A22D0000}"/>
    <cellStyle name="20% - Akzent6 4 2 2 2 2" xfId="11687" xr:uid="{00000000-0005-0000-0000-0000A32D0000}"/>
    <cellStyle name="20% - Akzent6 4 2 2 3" xfId="11688" xr:uid="{00000000-0005-0000-0000-0000A42D0000}"/>
    <cellStyle name="20% - Akzent6 4 2 2 3 2" xfId="11689" xr:uid="{00000000-0005-0000-0000-0000A52D0000}"/>
    <cellStyle name="20% - Akzent6 4 2 2 4" xfId="11690" xr:uid="{00000000-0005-0000-0000-0000A62D0000}"/>
    <cellStyle name="20% - Akzent6 4 2 3" xfId="11691" xr:uid="{00000000-0005-0000-0000-0000A72D0000}"/>
    <cellStyle name="20% - Akzent6 4 2 3 2" xfId="11692" xr:uid="{00000000-0005-0000-0000-0000A82D0000}"/>
    <cellStyle name="20% - Akzent6 4 2 3 2 2" xfId="11693" xr:uid="{00000000-0005-0000-0000-0000A92D0000}"/>
    <cellStyle name="20% - Akzent6 4 2 3 3" xfId="11694" xr:uid="{00000000-0005-0000-0000-0000AA2D0000}"/>
    <cellStyle name="20% - Akzent6 4 2 3 3 2" xfId="11695" xr:uid="{00000000-0005-0000-0000-0000AB2D0000}"/>
    <cellStyle name="20% - Akzent6 4 2 3 4" xfId="11696" xr:uid="{00000000-0005-0000-0000-0000AC2D0000}"/>
    <cellStyle name="20% - Akzent6 4 2 4" xfId="11697" xr:uid="{00000000-0005-0000-0000-0000AD2D0000}"/>
    <cellStyle name="20% - Akzent6 4 2 4 2" xfId="11698" xr:uid="{00000000-0005-0000-0000-0000AE2D0000}"/>
    <cellStyle name="20% - Akzent6 4 2 4 2 2" xfId="11699" xr:uid="{00000000-0005-0000-0000-0000AF2D0000}"/>
    <cellStyle name="20% - Akzent6 4 2 4 3" xfId="11700" xr:uid="{00000000-0005-0000-0000-0000B02D0000}"/>
    <cellStyle name="20% - Akzent6 4 2 4 3 2" xfId="11701" xr:uid="{00000000-0005-0000-0000-0000B12D0000}"/>
    <cellStyle name="20% - Akzent6 4 2 4 4" xfId="11702" xr:uid="{00000000-0005-0000-0000-0000B22D0000}"/>
    <cellStyle name="20% - Akzent6 4 2 5" xfId="11703" xr:uid="{00000000-0005-0000-0000-0000B32D0000}"/>
    <cellStyle name="20% - Akzent6 4 2 5 2" xfId="11704" xr:uid="{00000000-0005-0000-0000-0000B42D0000}"/>
    <cellStyle name="20% - Akzent6 4 2 6" xfId="11705" xr:uid="{00000000-0005-0000-0000-0000B52D0000}"/>
    <cellStyle name="20% - Akzent6 4 2 6 2" xfId="11706" xr:uid="{00000000-0005-0000-0000-0000B62D0000}"/>
    <cellStyle name="20% - Akzent6 4 2 7" xfId="11707" xr:uid="{00000000-0005-0000-0000-0000B72D0000}"/>
    <cellStyle name="20% - Akzent6 4 3" xfId="11708" xr:uid="{00000000-0005-0000-0000-0000B82D0000}"/>
    <cellStyle name="20% - Akzent6 4 3 2" xfId="11709" xr:uid="{00000000-0005-0000-0000-0000B92D0000}"/>
    <cellStyle name="20% - Akzent6 4 3 2 2" xfId="11710" xr:uid="{00000000-0005-0000-0000-0000BA2D0000}"/>
    <cellStyle name="20% - Akzent6 4 3 3" xfId="11711" xr:uid="{00000000-0005-0000-0000-0000BB2D0000}"/>
    <cellStyle name="20% - Akzent6 4 3 3 2" xfId="11712" xr:uid="{00000000-0005-0000-0000-0000BC2D0000}"/>
    <cellStyle name="20% - Akzent6 4 3 4" xfId="11713" xr:uid="{00000000-0005-0000-0000-0000BD2D0000}"/>
    <cellStyle name="20% - Akzent6 4 4" xfId="11714" xr:uid="{00000000-0005-0000-0000-0000BE2D0000}"/>
    <cellStyle name="20% - Akzent6 4 4 2" xfId="11715" xr:uid="{00000000-0005-0000-0000-0000BF2D0000}"/>
    <cellStyle name="20% - Akzent6 4 4 2 2" xfId="11716" xr:uid="{00000000-0005-0000-0000-0000C02D0000}"/>
    <cellStyle name="20% - Akzent6 4 4 3" xfId="11717" xr:uid="{00000000-0005-0000-0000-0000C12D0000}"/>
    <cellStyle name="20% - Akzent6 4 4 3 2" xfId="11718" xr:uid="{00000000-0005-0000-0000-0000C22D0000}"/>
    <cellStyle name="20% - Akzent6 4 4 4" xfId="11719" xr:uid="{00000000-0005-0000-0000-0000C32D0000}"/>
    <cellStyle name="20% - Akzent6 4 5" xfId="11720" xr:uid="{00000000-0005-0000-0000-0000C42D0000}"/>
    <cellStyle name="20% - Akzent6 4 5 2" xfId="11721" xr:uid="{00000000-0005-0000-0000-0000C52D0000}"/>
    <cellStyle name="20% - Akzent6 4 5 2 2" xfId="11722" xr:uid="{00000000-0005-0000-0000-0000C62D0000}"/>
    <cellStyle name="20% - Akzent6 4 5 3" xfId="11723" xr:uid="{00000000-0005-0000-0000-0000C72D0000}"/>
    <cellStyle name="20% - Akzent6 4 5 3 2" xfId="11724" xr:uid="{00000000-0005-0000-0000-0000C82D0000}"/>
    <cellStyle name="20% - Akzent6 4 5 4" xfId="11725" xr:uid="{00000000-0005-0000-0000-0000C92D0000}"/>
    <cellStyle name="20% - Akzent6 4 6" xfId="11726" xr:uid="{00000000-0005-0000-0000-0000CA2D0000}"/>
    <cellStyle name="20% - Akzent6 4 6 2" xfId="11727" xr:uid="{00000000-0005-0000-0000-0000CB2D0000}"/>
    <cellStyle name="20% - Akzent6 4 7" xfId="11728" xr:uid="{00000000-0005-0000-0000-0000CC2D0000}"/>
    <cellStyle name="20% - Akzent6 4 7 2" xfId="11729" xr:uid="{00000000-0005-0000-0000-0000CD2D0000}"/>
    <cellStyle name="20% - Akzent6 4 8" xfId="11730" xr:uid="{00000000-0005-0000-0000-0000CE2D0000}"/>
    <cellStyle name="20% - Akzent6 5" xfId="11731" xr:uid="{00000000-0005-0000-0000-0000CF2D0000}"/>
    <cellStyle name="20% - Akzent6 5 2" xfId="11732" xr:uid="{00000000-0005-0000-0000-0000D02D0000}"/>
    <cellStyle name="20% - Akzent6 5 2 2" xfId="11733" xr:uid="{00000000-0005-0000-0000-0000D12D0000}"/>
    <cellStyle name="20% - Akzent6 5 2 2 2" xfId="11734" xr:uid="{00000000-0005-0000-0000-0000D22D0000}"/>
    <cellStyle name="20% - Akzent6 5 2 2 2 2" xfId="11735" xr:uid="{00000000-0005-0000-0000-0000D32D0000}"/>
    <cellStyle name="20% - Akzent6 5 2 2 3" xfId="11736" xr:uid="{00000000-0005-0000-0000-0000D42D0000}"/>
    <cellStyle name="20% - Akzent6 5 2 2 3 2" xfId="11737" xr:uid="{00000000-0005-0000-0000-0000D52D0000}"/>
    <cellStyle name="20% - Akzent6 5 2 2 4" xfId="11738" xr:uid="{00000000-0005-0000-0000-0000D62D0000}"/>
    <cellStyle name="20% - Akzent6 5 2 3" xfId="11739" xr:uid="{00000000-0005-0000-0000-0000D72D0000}"/>
    <cellStyle name="20% - Akzent6 5 2 3 2" xfId="11740" xr:uid="{00000000-0005-0000-0000-0000D82D0000}"/>
    <cellStyle name="20% - Akzent6 5 2 3 2 2" xfId="11741" xr:uid="{00000000-0005-0000-0000-0000D92D0000}"/>
    <cellStyle name="20% - Akzent6 5 2 3 3" xfId="11742" xr:uid="{00000000-0005-0000-0000-0000DA2D0000}"/>
    <cellStyle name="20% - Akzent6 5 2 3 3 2" xfId="11743" xr:uid="{00000000-0005-0000-0000-0000DB2D0000}"/>
    <cellStyle name="20% - Akzent6 5 2 3 4" xfId="11744" xr:uid="{00000000-0005-0000-0000-0000DC2D0000}"/>
    <cellStyle name="20% - Akzent6 5 2 4" xfId="11745" xr:uid="{00000000-0005-0000-0000-0000DD2D0000}"/>
    <cellStyle name="20% - Akzent6 5 2 4 2" xfId="11746" xr:uid="{00000000-0005-0000-0000-0000DE2D0000}"/>
    <cellStyle name="20% - Akzent6 5 2 4 2 2" xfId="11747" xr:uid="{00000000-0005-0000-0000-0000DF2D0000}"/>
    <cellStyle name="20% - Akzent6 5 2 4 3" xfId="11748" xr:uid="{00000000-0005-0000-0000-0000E02D0000}"/>
    <cellStyle name="20% - Akzent6 5 2 4 3 2" xfId="11749" xr:uid="{00000000-0005-0000-0000-0000E12D0000}"/>
    <cellStyle name="20% - Akzent6 5 2 4 4" xfId="11750" xr:uid="{00000000-0005-0000-0000-0000E22D0000}"/>
    <cellStyle name="20% - Akzent6 5 2 5" xfId="11751" xr:uid="{00000000-0005-0000-0000-0000E32D0000}"/>
    <cellStyle name="20% - Akzent6 5 2 5 2" xfId="11752" xr:uid="{00000000-0005-0000-0000-0000E42D0000}"/>
    <cellStyle name="20% - Akzent6 5 2 6" xfId="11753" xr:uid="{00000000-0005-0000-0000-0000E52D0000}"/>
    <cellStyle name="20% - Akzent6 5 2 6 2" xfId="11754" xr:uid="{00000000-0005-0000-0000-0000E62D0000}"/>
    <cellStyle name="20% - Akzent6 5 2 7" xfId="11755" xr:uid="{00000000-0005-0000-0000-0000E72D0000}"/>
    <cellStyle name="20% - Akzent6 5 3" xfId="11756" xr:uid="{00000000-0005-0000-0000-0000E82D0000}"/>
    <cellStyle name="20% - Akzent6 5 3 2" xfId="11757" xr:uid="{00000000-0005-0000-0000-0000E92D0000}"/>
    <cellStyle name="20% - Akzent6 5 3 2 2" xfId="11758" xr:uid="{00000000-0005-0000-0000-0000EA2D0000}"/>
    <cellStyle name="20% - Akzent6 5 3 3" xfId="11759" xr:uid="{00000000-0005-0000-0000-0000EB2D0000}"/>
    <cellStyle name="20% - Akzent6 5 3 3 2" xfId="11760" xr:uid="{00000000-0005-0000-0000-0000EC2D0000}"/>
    <cellStyle name="20% - Akzent6 5 3 4" xfId="11761" xr:uid="{00000000-0005-0000-0000-0000ED2D0000}"/>
    <cellStyle name="20% - Akzent6 5 4" xfId="11762" xr:uid="{00000000-0005-0000-0000-0000EE2D0000}"/>
    <cellStyle name="20% - Akzent6 5 4 2" xfId="11763" xr:uid="{00000000-0005-0000-0000-0000EF2D0000}"/>
    <cellStyle name="20% - Akzent6 5 4 2 2" xfId="11764" xr:uid="{00000000-0005-0000-0000-0000F02D0000}"/>
    <cellStyle name="20% - Akzent6 5 4 3" xfId="11765" xr:uid="{00000000-0005-0000-0000-0000F12D0000}"/>
    <cellStyle name="20% - Akzent6 5 4 3 2" xfId="11766" xr:uid="{00000000-0005-0000-0000-0000F22D0000}"/>
    <cellStyle name="20% - Akzent6 5 4 4" xfId="11767" xr:uid="{00000000-0005-0000-0000-0000F32D0000}"/>
    <cellStyle name="20% - Akzent6 5 5" xfId="11768" xr:uid="{00000000-0005-0000-0000-0000F42D0000}"/>
    <cellStyle name="20% - Akzent6 5 5 2" xfId="11769" xr:uid="{00000000-0005-0000-0000-0000F52D0000}"/>
    <cellStyle name="20% - Akzent6 5 5 2 2" xfId="11770" xr:uid="{00000000-0005-0000-0000-0000F62D0000}"/>
    <cellStyle name="20% - Akzent6 5 5 3" xfId="11771" xr:uid="{00000000-0005-0000-0000-0000F72D0000}"/>
    <cellStyle name="20% - Akzent6 5 5 3 2" xfId="11772" xr:uid="{00000000-0005-0000-0000-0000F82D0000}"/>
    <cellStyle name="20% - Akzent6 5 5 4" xfId="11773" xr:uid="{00000000-0005-0000-0000-0000F92D0000}"/>
    <cellStyle name="20% - Akzent6 5 6" xfId="11774" xr:uid="{00000000-0005-0000-0000-0000FA2D0000}"/>
    <cellStyle name="20% - Akzent6 5 6 2" xfId="11775" xr:uid="{00000000-0005-0000-0000-0000FB2D0000}"/>
    <cellStyle name="20% - Akzent6 5 7" xfId="11776" xr:uid="{00000000-0005-0000-0000-0000FC2D0000}"/>
    <cellStyle name="20% - Akzent6 5 7 2" xfId="11777" xr:uid="{00000000-0005-0000-0000-0000FD2D0000}"/>
    <cellStyle name="20% - Akzent6 5 8" xfId="11778" xr:uid="{00000000-0005-0000-0000-0000FE2D0000}"/>
    <cellStyle name="20% - Akzent6 6" xfId="11779" xr:uid="{00000000-0005-0000-0000-0000FF2D0000}"/>
    <cellStyle name="20% - Akzent6 6 2" xfId="11780" xr:uid="{00000000-0005-0000-0000-0000002E0000}"/>
    <cellStyle name="20% - Akzent6 6 2 2" xfId="11781" xr:uid="{00000000-0005-0000-0000-0000012E0000}"/>
    <cellStyle name="20% - Akzent6 6 2 2 2" xfId="11782" xr:uid="{00000000-0005-0000-0000-0000022E0000}"/>
    <cellStyle name="20% - Akzent6 6 2 2 2 2" xfId="11783" xr:uid="{00000000-0005-0000-0000-0000032E0000}"/>
    <cellStyle name="20% - Akzent6 6 2 2 2 2 2" xfId="11784" xr:uid="{00000000-0005-0000-0000-0000042E0000}"/>
    <cellStyle name="20% - Akzent6 6 2 2 2 3" xfId="11785" xr:uid="{00000000-0005-0000-0000-0000052E0000}"/>
    <cellStyle name="20% - Akzent6 6 2 2 2 3 2" xfId="11786" xr:uid="{00000000-0005-0000-0000-0000062E0000}"/>
    <cellStyle name="20% - Akzent6 6 2 2 2 4" xfId="11787" xr:uid="{00000000-0005-0000-0000-0000072E0000}"/>
    <cellStyle name="20% - Akzent6 6 2 2 3" xfId="11788" xr:uid="{00000000-0005-0000-0000-0000082E0000}"/>
    <cellStyle name="20% - Akzent6 6 2 2 3 2" xfId="11789" xr:uid="{00000000-0005-0000-0000-0000092E0000}"/>
    <cellStyle name="20% - Akzent6 6 2 2 3 2 2" xfId="11790" xr:uid="{00000000-0005-0000-0000-00000A2E0000}"/>
    <cellStyle name="20% - Akzent6 6 2 2 3 3" xfId="11791" xr:uid="{00000000-0005-0000-0000-00000B2E0000}"/>
    <cellStyle name="20% - Akzent6 6 2 2 3 3 2" xfId="11792" xr:uid="{00000000-0005-0000-0000-00000C2E0000}"/>
    <cellStyle name="20% - Akzent6 6 2 2 3 4" xfId="11793" xr:uid="{00000000-0005-0000-0000-00000D2E0000}"/>
    <cellStyle name="20% - Akzent6 6 2 2 4" xfId="11794" xr:uid="{00000000-0005-0000-0000-00000E2E0000}"/>
    <cellStyle name="20% - Akzent6 6 2 2 4 2" xfId="11795" xr:uid="{00000000-0005-0000-0000-00000F2E0000}"/>
    <cellStyle name="20% - Akzent6 6 2 2 4 2 2" xfId="11796" xr:uid="{00000000-0005-0000-0000-0000102E0000}"/>
    <cellStyle name="20% - Akzent6 6 2 2 4 3" xfId="11797" xr:uid="{00000000-0005-0000-0000-0000112E0000}"/>
    <cellStyle name="20% - Akzent6 6 2 2 4 3 2" xfId="11798" xr:uid="{00000000-0005-0000-0000-0000122E0000}"/>
    <cellStyle name="20% - Akzent6 6 2 2 4 4" xfId="11799" xr:uid="{00000000-0005-0000-0000-0000132E0000}"/>
    <cellStyle name="20% - Akzent6 6 2 2 5" xfId="11800" xr:uid="{00000000-0005-0000-0000-0000142E0000}"/>
    <cellStyle name="20% - Akzent6 6 2 2 5 2" xfId="11801" xr:uid="{00000000-0005-0000-0000-0000152E0000}"/>
    <cellStyle name="20% - Akzent6 6 2 2 6" xfId="11802" xr:uid="{00000000-0005-0000-0000-0000162E0000}"/>
    <cellStyle name="20% - Akzent6 6 2 2 6 2" xfId="11803" xr:uid="{00000000-0005-0000-0000-0000172E0000}"/>
    <cellStyle name="20% - Akzent6 6 2 2 7" xfId="11804" xr:uid="{00000000-0005-0000-0000-0000182E0000}"/>
    <cellStyle name="20% - Akzent6 6 2 3" xfId="11805" xr:uid="{00000000-0005-0000-0000-0000192E0000}"/>
    <cellStyle name="20% - Akzent6 6 2 3 2" xfId="11806" xr:uid="{00000000-0005-0000-0000-00001A2E0000}"/>
    <cellStyle name="20% - Akzent6 6 2 3 2 2" xfId="11807" xr:uid="{00000000-0005-0000-0000-00001B2E0000}"/>
    <cellStyle name="20% - Akzent6 6 2 3 3" xfId="11808" xr:uid="{00000000-0005-0000-0000-00001C2E0000}"/>
    <cellStyle name="20% - Akzent6 6 2 3 3 2" xfId="11809" xr:uid="{00000000-0005-0000-0000-00001D2E0000}"/>
    <cellStyle name="20% - Akzent6 6 2 3 4" xfId="11810" xr:uid="{00000000-0005-0000-0000-00001E2E0000}"/>
    <cellStyle name="20% - Akzent6 6 2 4" xfId="11811" xr:uid="{00000000-0005-0000-0000-00001F2E0000}"/>
    <cellStyle name="20% - Akzent6 6 2 4 2" xfId="11812" xr:uid="{00000000-0005-0000-0000-0000202E0000}"/>
    <cellStyle name="20% - Akzent6 6 2 4 2 2" xfId="11813" xr:uid="{00000000-0005-0000-0000-0000212E0000}"/>
    <cellStyle name="20% - Akzent6 6 2 4 3" xfId="11814" xr:uid="{00000000-0005-0000-0000-0000222E0000}"/>
    <cellStyle name="20% - Akzent6 6 2 4 3 2" xfId="11815" xr:uid="{00000000-0005-0000-0000-0000232E0000}"/>
    <cellStyle name="20% - Akzent6 6 2 4 4" xfId="11816" xr:uid="{00000000-0005-0000-0000-0000242E0000}"/>
    <cellStyle name="20% - Akzent6 6 2 5" xfId="11817" xr:uid="{00000000-0005-0000-0000-0000252E0000}"/>
    <cellStyle name="20% - Akzent6 6 2 5 2" xfId="11818" xr:uid="{00000000-0005-0000-0000-0000262E0000}"/>
    <cellStyle name="20% - Akzent6 6 2 5 2 2" xfId="11819" xr:uid="{00000000-0005-0000-0000-0000272E0000}"/>
    <cellStyle name="20% - Akzent6 6 2 5 3" xfId="11820" xr:uid="{00000000-0005-0000-0000-0000282E0000}"/>
    <cellStyle name="20% - Akzent6 6 2 5 3 2" xfId="11821" xr:uid="{00000000-0005-0000-0000-0000292E0000}"/>
    <cellStyle name="20% - Akzent6 6 2 5 4" xfId="11822" xr:uid="{00000000-0005-0000-0000-00002A2E0000}"/>
    <cellStyle name="20% - Akzent6 6 2 6" xfId="11823" xr:uid="{00000000-0005-0000-0000-00002B2E0000}"/>
    <cellStyle name="20% - Akzent6 6 2 6 2" xfId="11824" xr:uid="{00000000-0005-0000-0000-00002C2E0000}"/>
    <cellStyle name="20% - Akzent6 6 2 7" xfId="11825" xr:uid="{00000000-0005-0000-0000-00002D2E0000}"/>
    <cellStyle name="20% - Akzent6 6 2 7 2" xfId="11826" xr:uid="{00000000-0005-0000-0000-00002E2E0000}"/>
    <cellStyle name="20% - Akzent6 6 2 8" xfId="11827" xr:uid="{00000000-0005-0000-0000-00002F2E0000}"/>
    <cellStyle name="20% - Akzent6 6 3" xfId="11828" xr:uid="{00000000-0005-0000-0000-0000302E0000}"/>
    <cellStyle name="20% - Akzent6 6 3 2" xfId="11829" xr:uid="{00000000-0005-0000-0000-0000312E0000}"/>
    <cellStyle name="20% - Akzent6 6 3 2 2" xfId="11830" xr:uid="{00000000-0005-0000-0000-0000322E0000}"/>
    <cellStyle name="20% - Akzent6 6 3 2 2 2" xfId="11831" xr:uid="{00000000-0005-0000-0000-0000332E0000}"/>
    <cellStyle name="20% - Akzent6 6 3 2 2 2 2" xfId="11832" xr:uid="{00000000-0005-0000-0000-0000342E0000}"/>
    <cellStyle name="20% - Akzent6 6 3 2 2 3" xfId="11833" xr:uid="{00000000-0005-0000-0000-0000352E0000}"/>
    <cellStyle name="20% - Akzent6 6 3 2 2 3 2" xfId="11834" xr:uid="{00000000-0005-0000-0000-0000362E0000}"/>
    <cellStyle name="20% - Akzent6 6 3 2 2 4" xfId="11835" xr:uid="{00000000-0005-0000-0000-0000372E0000}"/>
    <cellStyle name="20% - Akzent6 6 3 2 3" xfId="11836" xr:uid="{00000000-0005-0000-0000-0000382E0000}"/>
    <cellStyle name="20% - Akzent6 6 3 2 3 2" xfId="11837" xr:uid="{00000000-0005-0000-0000-0000392E0000}"/>
    <cellStyle name="20% - Akzent6 6 3 2 3 2 2" xfId="11838" xr:uid="{00000000-0005-0000-0000-00003A2E0000}"/>
    <cellStyle name="20% - Akzent6 6 3 2 3 3" xfId="11839" xr:uid="{00000000-0005-0000-0000-00003B2E0000}"/>
    <cellStyle name="20% - Akzent6 6 3 2 3 3 2" xfId="11840" xr:uid="{00000000-0005-0000-0000-00003C2E0000}"/>
    <cellStyle name="20% - Akzent6 6 3 2 3 4" xfId="11841" xr:uid="{00000000-0005-0000-0000-00003D2E0000}"/>
    <cellStyle name="20% - Akzent6 6 3 2 4" xfId="11842" xr:uid="{00000000-0005-0000-0000-00003E2E0000}"/>
    <cellStyle name="20% - Akzent6 6 3 2 4 2" xfId="11843" xr:uid="{00000000-0005-0000-0000-00003F2E0000}"/>
    <cellStyle name="20% - Akzent6 6 3 2 4 2 2" xfId="11844" xr:uid="{00000000-0005-0000-0000-0000402E0000}"/>
    <cellStyle name="20% - Akzent6 6 3 2 4 3" xfId="11845" xr:uid="{00000000-0005-0000-0000-0000412E0000}"/>
    <cellStyle name="20% - Akzent6 6 3 2 4 3 2" xfId="11846" xr:uid="{00000000-0005-0000-0000-0000422E0000}"/>
    <cellStyle name="20% - Akzent6 6 3 2 4 4" xfId="11847" xr:uid="{00000000-0005-0000-0000-0000432E0000}"/>
    <cellStyle name="20% - Akzent6 6 3 2 5" xfId="11848" xr:uid="{00000000-0005-0000-0000-0000442E0000}"/>
    <cellStyle name="20% - Akzent6 6 3 2 5 2" xfId="11849" xr:uid="{00000000-0005-0000-0000-0000452E0000}"/>
    <cellStyle name="20% - Akzent6 6 3 2 6" xfId="11850" xr:uid="{00000000-0005-0000-0000-0000462E0000}"/>
    <cellStyle name="20% - Akzent6 6 3 2 6 2" xfId="11851" xr:uid="{00000000-0005-0000-0000-0000472E0000}"/>
    <cellStyle name="20% - Akzent6 6 3 2 7" xfId="11852" xr:uid="{00000000-0005-0000-0000-0000482E0000}"/>
    <cellStyle name="20% - Akzent6 6 3 3" xfId="11853" xr:uid="{00000000-0005-0000-0000-0000492E0000}"/>
    <cellStyle name="20% - Akzent6 6 3 3 2" xfId="11854" xr:uid="{00000000-0005-0000-0000-00004A2E0000}"/>
    <cellStyle name="20% - Akzent6 6 3 3 2 2" xfId="11855" xr:uid="{00000000-0005-0000-0000-00004B2E0000}"/>
    <cellStyle name="20% - Akzent6 6 3 3 3" xfId="11856" xr:uid="{00000000-0005-0000-0000-00004C2E0000}"/>
    <cellStyle name="20% - Akzent6 6 3 3 3 2" xfId="11857" xr:uid="{00000000-0005-0000-0000-00004D2E0000}"/>
    <cellStyle name="20% - Akzent6 6 3 3 4" xfId="11858" xr:uid="{00000000-0005-0000-0000-00004E2E0000}"/>
    <cellStyle name="20% - Akzent6 6 3 4" xfId="11859" xr:uid="{00000000-0005-0000-0000-00004F2E0000}"/>
    <cellStyle name="20% - Akzent6 6 3 4 2" xfId="11860" xr:uid="{00000000-0005-0000-0000-0000502E0000}"/>
    <cellStyle name="20% - Akzent6 6 3 4 2 2" xfId="11861" xr:uid="{00000000-0005-0000-0000-0000512E0000}"/>
    <cellStyle name="20% - Akzent6 6 3 4 3" xfId="11862" xr:uid="{00000000-0005-0000-0000-0000522E0000}"/>
    <cellStyle name="20% - Akzent6 6 3 4 3 2" xfId="11863" xr:uid="{00000000-0005-0000-0000-0000532E0000}"/>
    <cellStyle name="20% - Akzent6 6 3 4 4" xfId="11864" xr:uid="{00000000-0005-0000-0000-0000542E0000}"/>
    <cellStyle name="20% - Akzent6 6 3 5" xfId="11865" xr:uid="{00000000-0005-0000-0000-0000552E0000}"/>
    <cellStyle name="20% - Akzent6 6 3 5 2" xfId="11866" xr:uid="{00000000-0005-0000-0000-0000562E0000}"/>
    <cellStyle name="20% - Akzent6 6 3 5 2 2" xfId="11867" xr:uid="{00000000-0005-0000-0000-0000572E0000}"/>
    <cellStyle name="20% - Akzent6 6 3 5 3" xfId="11868" xr:uid="{00000000-0005-0000-0000-0000582E0000}"/>
    <cellStyle name="20% - Akzent6 6 3 5 3 2" xfId="11869" xr:uid="{00000000-0005-0000-0000-0000592E0000}"/>
    <cellStyle name="20% - Akzent6 6 3 5 4" xfId="11870" xr:uid="{00000000-0005-0000-0000-00005A2E0000}"/>
    <cellStyle name="20% - Akzent6 6 3 6" xfId="11871" xr:uid="{00000000-0005-0000-0000-00005B2E0000}"/>
    <cellStyle name="20% - Akzent6 6 3 6 2" xfId="11872" xr:uid="{00000000-0005-0000-0000-00005C2E0000}"/>
    <cellStyle name="20% - Akzent6 6 3 7" xfId="11873" xr:uid="{00000000-0005-0000-0000-00005D2E0000}"/>
    <cellStyle name="20% - Akzent6 6 3 7 2" xfId="11874" xr:uid="{00000000-0005-0000-0000-00005E2E0000}"/>
    <cellStyle name="20% - Akzent6 6 3 8" xfId="11875" xr:uid="{00000000-0005-0000-0000-00005F2E0000}"/>
    <cellStyle name="20% - Akzent6 6 4" xfId="11876" xr:uid="{00000000-0005-0000-0000-0000602E0000}"/>
    <cellStyle name="20% - Akzent6 6 4 2" xfId="11877" xr:uid="{00000000-0005-0000-0000-0000612E0000}"/>
    <cellStyle name="20% - Akzent6 6 4 2 2" xfId="11878" xr:uid="{00000000-0005-0000-0000-0000622E0000}"/>
    <cellStyle name="20% - Akzent6 6 4 2 2 2" xfId="11879" xr:uid="{00000000-0005-0000-0000-0000632E0000}"/>
    <cellStyle name="20% - Akzent6 6 4 2 2 2 2" xfId="11880" xr:uid="{00000000-0005-0000-0000-0000642E0000}"/>
    <cellStyle name="20% - Akzent6 6 4 2 2 3" xfId="11881" xr:uid="{00000000-0005-0000-0000-0000652E0000}"/>
    <cellStyle name="20% - Akzent6 6 4 2 2 3 2" xfId="11882" xr:uid="{00000000-0005-0000-0000-0000662E0000}"/>
    <cellStyle name="20% - Akzent6 6 4 2 2 4" xfId="11883" xr:uid="{00000000-0005-0000-0000-0000672E0000}"/>
    <cellStyle name="20% - Akzent6 6 4 2 3" xfId="11884" xr:uid="{00000000-0005-0000-0000-0000682E0000}"/>
    <cellStyle name="20% - Akzent6 6 4 2 3 2" xfId="11885" xr:uid="{00000000-0005-0000-0000-0000692E0000}"/>
    <cellStyle name="20% - Akzent6 6 4 2 3 2 2" xfId="11886" xr:uid="{00000000-0005-0000-0000-00006A2E0000}"/>
    <cellStyle name="20% - Akzent6 6 4 2 3 3" xfId="11887" xr:uid="{00000000-0005-0000-0000-00006B2E0000}"/>
    <cellStyle name="20% - Akzent6 6 4 2 3 3 2" xfId="11888" xr:uid="{00000000-0005-0000-0000-00006C2E0000}"/>
    <cellStyle name="20% - Akzent6 6 4 2 3 4" xfId="11889" xr:uid="{00000000-0005-0000-0000-00006D2E0000}"/>
    <cellStyle name="20% - Akzent6 6 4 2 4" xfId="11890" xr:uid="{00000000-0005-0000-0000-00006E2E0000}"/>
    <cellStyle name="20% - Akzent6 6 4 2 4 2" xfId="11891" xr:uid="{00000000-0005-0000-0000-00006F2E0000}"/>
    <cellStyle name="20% - Akzent6 6 4 2 4 2 2" xfId="11892" xr:uid="{00000000-0005-0000-0000-0000702E0000}"/>
    <cellStyle name="20% - Akzent6 6 4 2 4 3" xfId="11893" xr:uid="{00000000-0005-0000-0000-0000712E0000}"/>
    <cellStyle name="20% - Akzent6 6 4 2 4 3 2" xfId="11894" xr:uid="{00000000-0005-0000-0000-0000722E0000}"/>
    <cellStyle name="20% - Akzent6 6 4 2 4 4" xfId="11895" xr:uid="{00000000-0005-0000-0000-0000732E0000}"/>
    <cellStyle name="20% - Akzent6 6 4 2 5" xfId="11896" xr:uid="{00000000-0005-0000-0000-0000742E0000}"/>
    <cellStyle name="20% - Akzent6 6 4 2 5 2" xfId="11897" xr:uid="{00000000-0005-0000-0000-0000752E0000}"/>
    <cellStyle name="20% - Akzent6 6 4 2 6" xfId="11898" xr:uid="{00000000-0005-0000-0000-0000762E0000}"/>
    <cellStyle name="20% - Akzent6 6 4 2 6 2" xfId="11899" xr:uid="{00000000-0005-0000-0000-0000772E0000}"/>
    <cellStyle name="20% - Akzent6 6 4 2 7" xfId="11900" xr:uid="{00000000-0005-0000-0000-0000782E0000}"/>
    <cellStyle name="20% - Akzent6 6 4 3" xfId="11901" xr:uid="{00000000-0005-0000-0000-0000792E0000}"/>
    <cellStyle name="20% - Akzent6 6 4 3 2" xfId="11902" xr:uid="{00000000-0005-0000-0000-00007A2E0000}"/>
    <cellStyle name="20% - Akzent6 6 4 3 2 2" xfId="11903" xr:uid="{00000000-0005-0000-0000-00007B2E0000}"/>
    <cellStyle name="20% - Akzent6 6 4 3 3" xfId="11904" xr:uid="{00000000-0005-0000-0000-00007C2E0000}"/>
    <cellStyle name="20% - Akzent6 6 4 3 3 2" xfId="11905" xr:uid="{00000000-0005-0000-0000-00007D2E0000}"/>
    <cellStyle name="20% - Akzent6 6 4 3 4" xfId="11906" xr:uid="{00000000-0005-0000-0000-00007E2E0000}"/>
    <cellStyle name="20% - Akzent6 6 4 4" xfId="11907" xr:uid="{00000000-0005-0000-0000-00007F2E0000}"/>
    <cellStyle name="20% - Akzent6 6 4 4 2" xfId="11908" xr:uid="{00000000-0005-0000-0000-0000802E0000}"/>
    <cellStyle name="20% - Akzent6 6 4 4 2 2" xfId="11909" xr:uid="{00000000-0005-0000-0000-0000812E0000}"/>
    <cellStyle name="20% - Akzent6 6 4 4 3" xfId="11910" xr:uid="{00000000-0005-0000-0000-0000822E0000}"/>
    <cellStyle name="20% - Akzent6 6 4 4 3 2" xfId="11911" xr:uid="{00000000-0005-0000-0000-0000832E0000}"/>
    <cellStyle name="20% - Akzent6 6 4 4 4" xfId="11912" xr:uid="{00000000-0005-0000-0000-0000842E0000}"/>
    <cellStyle name="20% - Akzent6 6 4 5" xfId="11913" xr:uid="{00000000-0005-0000-0000-0000852E0000}"/>
    <cellStyle name="20% - Akzent6 6 4 5 2" xfId="11914" xr:uid="{00000000-0005-0000-0000-0000862E0000}"/>
    <cellStyle name="20% - Akzent6 6 4 5 2 2" xfId="11915" xr:uid="{00000000-0005-0000-0000-0000872E0000}"/>
    <cellStyle name="20% - Akzent6 6 4 5 3" xfId="11916" xr:uid="{00000000-0005-0000-0000-0000882E0000}"/>
    <cellStyle name="20% - Akzent6 6 4 5 3 2" xfId="11917" xr:uid="{00000000-0005-0000-0000-0000892E0000}"/>
    <cellStyle name="20% - Akzent6 6 4 5 4" xfId="11918" xr:uid="{00000000-0005-0000-0000-00008A2E0000}"/>
    <cellStyle name="20% - Akzent6 6 4 6" xfId="11919" xr:uid="{00000000-0005-0000-0000-00008B2E0000}"/>
    <cellStyle name="20% - Akzent6 6 4 6 2" xfId="11920" xr:uid="{00000000-0005-0000-0000-00008C2E0000}"/>
    <cellStyle name="20% - Akzent6 6 4 7" xfId="11921" xr:uid="{00000000-0005-0000-0000-00008D2E0000}"/>
    <cellStyle name="20% - Akzent6 6 4 7 2" xfId="11922" xr:uid="{00000000-0005-0000-0000-00008E2E0000}"/>
    <cellStyle name="20% - Akzent6 6 4 8" xfId="11923" xr:uid="{00000000-0005-0000-0000-00008F2E0000}"/>
    <cellStyle name="20% - Akzent6 6 5" xfId="11924" xr:uid="{00000000-0005-0000-0000-0000902E0000}"/>
    <cellStyle name="20% - Akzent6 6 5 2" xfId="11925" xr:uid="{00000000-0005-0000-0000-0000912E0000}"/>
    <cellStyle name="20% - Akzent6 6 5 2 2" xfId="11926" xr:uid="{00000000-0005-0000-0000-0000922E0000}"/>
    <cellStyle name="20% - Akzent6 6 5 2 2 2" xfId="11927" xr:uid="{00000000-0005-0000-0000-0000932E0000}"/>
    <cellStyle name="20% - Akzent6 6 5 2 2 2 2" xfId="11928" xr:uid="{00000000-0005-0000-0000-0000942E0000}"/>
    <cellStyle name="20% - Akzent6 6 5 2 2 3" xfId="11929" xr:uid="{00000000-0005-0000-0000-0000952E0000}"/>
    <cellStyle name="20% - Akzent6 6 5 2 2 3 2" xfId="11930" xr:uid="{00000000-0005-0000-0000-0000962E0000}"/>
    <cellStyle name="20% - Akzent6 6 5 2 2 4" xfId="11931" xr:uid="{00000000-0005-0000-0000-0000972E0000}"/>
    <cellStyle name="20% - Akzent6 6 5 2 3" xfId="11932" xr:uid="{00000000-0005-0000-0000-0000982E0000}"/>
    <cellStyle name="20% - Akzent6 6 5 2 3 2" xfId="11933" xr:uid="{00000000-0005-0000-0000-0000992E0000}"/>
    <cellStyle name="20% - Akzent6 6 5 2 3 2 2" xfId="11934" xr:uid="{00000000-0005-0000-0000-00009A2E0000}"/>
    <cellStyle name="20% - Akzent6 6 5 2 3 3" xfId="11935" xr:uid="{00000000-0005-0000-0000-00009B2E0000}"/>
    <cellStyle name="20% - Akzent6 6 5 2 3 3 2" xfId="11936" xr:uid="{00000000-0005-0000-0000-00009C2E0000}"/>
    <cellStyle name="20% - Akzent6 6 5 2 3 4" xfId="11937" xr:uid="{00000000-0005-0000-0000-00009D2E0000}"/>
    <cellStyle name="20% - Akzent6 6 5 2 4" xfId="11938" xr:uid="{00000000-0005-0000-0000-00009E2E0000}"/>
    <cellStyle name="20% - Akzent6 6 5 2 4 2" xfId="11939" xr:uid="{00000000-0005-0000-0000-00009F2E0000}"/>
    <cellStyle name="20% - Akzent6 6 5 2 4 2 2" xfId="11940" xr:uid="{00000000-0005-0000-0000-0000A02E0000}"/>
    <cellStyle name="20% - Akzent6 6 5 2 4 3" xfId="11941" xr:uid="{00000000-0005-0000-0000-0000A12E0000}"/>
    <cellStyle name="20% - Akzent6 6 5 2 4 3 2" xfId="11942" xr:uid="{00000000-0005-0000-0000-0000A22E0000}"/>
    <cellStyle name="20% - Akzent6 6 5 2 4 4" xfId="11943" xr:uid="{00000000-0005-0000-0000-0000A32E0000}"/>
    <cellStyle name="20% - Akzent6 6 5 2 5" xfId="11944" xr:uid="{00000000-0005-0000-0000-0000A42E0000}"/>
    <cellStyle name="20% - Akzent6 6 5 2 5 2" xfId="11945" xr:uid="{00000000-0005-0000-0000-0000A52E0000}"/>
    <cellStyle name="20% - Akzent6 6 5 2 6" xfId="11946" xr:uid="{00000000-0005-0000-0000-0000A62E0000}"/>
    <cellStyle name="20% - Akzent6 6 5 2 6 2" xfId="11947" xr:uid="{00000000-0005-0000-0000-0000A72E0000}"/>
    <cellStyle name="20% - Akzent6 6 5 2 7" xfId="11948" xr:uid="{00000000-0005-0000-0000-0000A82E0000}"/>
    <cellStyle name="20% - Akzent6 6 5 3" xfId="11949" xr:uid="{00000000-0005-0000-0000-0000A92E0000}"/>
    <cellStyle name="20% - Akzent6 6 5 3 2" xfId="11950" xr:uid="{00000000-0005-0000-0000-0000AA2E0000}"/>
    <cellStyle name="20% - Akzent6 6 5 3 2 2" xfId="11951" xr:uid="{00000000-0005-0000-0000-0000AB2E0000}"/>
    <cellStyle name="20% - Akzent6 6 5 3 3" xfId="11952" xr:uid="{00000000-0005-0000-0000-0000AC2E0000}"/>
    <cellStyle name="20% - Akzent6 6 5 3 3 2" xfId="11953" xr:uid="{00000000-0005-0000-0000-0000AD2E0000}"/>
    <cellStyle name="20% - Akzent6 6 5 3 4" xfId="11954" xr:uid="{00000000-0005-0000-0000-0000AE2E0000}"/>
    <cellStyle name="20% - Akzent6 6 5 4" xfId="11955" xr:uid="{00000000-0005-0000-0000-0000AF2E0000}"/>
    <cellStyle name="20% - Akzent6 6 5 4 2" xfId="11956" xr:uid="{00000000-0005-0000-0000-0000B02E0000}"/>
    <cellStyle name="20% - Akzent6 6 5 4 2 2" xfId="11957" xr:uid="{00000000-0005-0000-0000-0000B12E0000}"/>
    <cellStyle name="20% - Akzent6 6 5 4 3" xfId="11958" xr:uid="{00000000-0005-0000-0000-0000B22E0000}"/>
    <cellStyle name="20% - Akzent6 6 5 4 3 2" xfId="11959" xr:uid="{00000000-0005-0000-0000-0000B32E0000}"/>
    <cellStyle name="20% - Akzent6 6 5 4 4" xfId="11960" xr:uid="{00000000-0005-0000-0000-0000B42E0000}"/>
    <cellStyle name="20% - Akzent6 6 5 5" xfId="11961" xr:uid="{00000000-0005-0000-0000-0000B52E0000}"/>
    <cellStyle name="20% - Akzent6 6 5 5 2" xfId="11962" xr:uid="{00000000-0005-0000-0000-0000B62E0000}"/>
    <cellStyle name="20% - Akzent6 6 5 5 2 2" xfId="11963" xr:uid="{00000000-0005-0000-0000-0000B72E0000}"/>
    <cellStyle name="20% - Akzent6 6 5 5 3" xfId="11964" xr:uid="{00000000-0005-0000-0000-0000B82E0000}"/>
    <cellStyle name="20% - Akzent6 6 5 5 3 2" xfId="11965" xr:uid="{00000000-0005-0000-0000-0000B92E0000}"/>
    <cellStyle name="20% - Akzent6 6 5 5 4" xfId="11966" xr:uid="{00000000-0005-0000-0000-0000BA2E0000}"/>
    <cellStyle name="20% - Akzent6 6 5 6" xfId="11967" xr:uid="{00000000-0005-0000-0000-0000BB2E0000}"/>
    <cellStyle name="20% - Akzent6 6 5 6 2" xfId="11968" xr:uid="{00000000-0005-0000-0000-0000BC2E0000}"/>
    <cellStyle name="20% - Akzent6 6 5 7" xfId="11969" xr:uid="{00000000-0005-0000-0000-0000BD2E0000}"/>
    <cellStyle name="20% - Akzent6 6 5 7 2" xfId="11970" xr:uid="{00000000-0005-0000-0000-0000BE2E0000}"/>
    <cellStyle name="20% - Akzent6 6 5 8" xfId="11971" xr:uid="{00000000-0005-0000-0000-0000BF2E0000}"/>
    <cellStyle name="20% - Akzent6 6 6" xfId="11972" xr:uid="{00000000-0005-0000-0000-0000C02E0000}"/>
    <cellStyle name="20% - Akzent6 6 6 2" xfId="11973" xr:uid="{00000000-0005-0000-0000-0000C12E0000}"/>
    <cellStyle name="20% - Akzent6 6 6 2 2" xfId="11974" xr:uid="{00000000-0005-0000-0000-0000C22E0000}"/>
    <cellStyle name="20% - Akzent6 6 6 2 2 2" xfId="11975" xr:uid="{00000000-0005-0000-0000-0000C32E0000}"/>
    <cellStyle name="20% - Akzent6 6 6 2 2 2 2" xfId="11976" xr:uid="{00000000-0005-0000-0000-0000C42E0000}"/>
    <cellStyle name="20% - Akzent6 6 6 2 2 3" xfId="11977" xr:uid="{00000000-0005-0000-0000-0000C52E0000}"/>
    <cellStyle name="20% - Akzent6 6 6 2 2 3 2" xfId="11978" xr:uid="{00000000-0005-0000-0000-0000C62E0000}"/>
    <cellStyle name="20% - Akzent6 6 6 2 2 4" xfId="11979" xr:uid="{00000000-0005-0000-0000-0000C72E0000}"/>
    <cellStyle name="20% - Akzent6 6 6 2 3" xfId="11980" xr:uid="{00000000-0005-0000-0000-0000C82E0000}"/>
    <cellStyle name="20% - Akzent6 6 6 2 3 2" xfId="11981" xr:uid="{00000000-0005-0000-0000-0000C92E0000}"/>
    <cellStyle name="20% - Akzent6 6 6 2 3 2 2" xfId="11982" xr:uid="{00000000-0005-0000-0000-0000CA2E0000}"/>
    <cellStyle name="20% - Akzent6 6 6 2 3 3" xfId="11983" xr:uid="{00000000-0005-0000-0000-0000CB2E0000}"/>
    <cellStyle name="20% - Akzent6 6 6 2 3 3 2" xfId="11984" xr:uid="{00000000-0005-0000-0000-0000CC2E0000}"/>
    <cellStyle name="20% - Akzent6 6 6 2 3 4" xfId="11985" xr:uid="{00000000-0005-0000-0000-0000CD2E0000}"/>
    <cellStyle name="20% - Akzent6 6 6 2 4" xfId="11986" xr:uid="{00000000-0005-0000-0000-0000CE2E0000}"/>
    <cellStyle name="20% - Akzent6 6 6 2 4 2" xfId="11987" xr:uid="{00000000-0005-0000-0000-0000CF2E0000}"/>
    <cellStyle name="20% - Akzent6 6 6 2 4 2 2" xfId="11988" xr:uid="{00000000-0005-0000-0000-0000D02E0000}"/>
    <cellStyle name="20% - Akzent6 6 6 2 4 3" xfId="11989" xr:uid="{00000000-0005-0000-0000-0000D12E0000}"/>
    <cellStyle name="20% - Akzent6 6 6 2 4 3 2" xfId="11990" xr:uid="{00000000-0005-0000-0000-0000D22E0000}"/>
    <cellStyle name="20% - Akzent6 6 6 2 4 4" xfId="11991" xr:uid="{00000000-0005-0000-0000-0000D32E0000}"/>
    <cellStyle name="20% - Akzent6 6 6 2 5" xfId="11992" xr:uid="{00000000-0005-0000-0000-0000D42E0000}"/>
    <cellStyle name="20% - Akzent6 6 6 2 5 2" xfId="11993" xr:uid="{00000000-0005-0000-0000-0000D52E0000}"/>
    <cellStyle name="20% - Akzent6 6 6 2 6" xfId="11994" xr:uid="{00000000-0005-0000-0000-0000D62E0000}"/>
    <cellStyle name="20% - Akzent6 6 6 2 6 2" xfId="11995" xr:uid="{00000000-0005-0000-0000-0000D72E0000}"/>
    <cellStyle name="20% - Akzent6 6 6 2 7" xfId="11996" xr:uid="{00000000-0005-0000-0000-0000D82E0000}"/>
    <cellStyle name="20% - Akzent6 6 6 3" xfId="11997" xr:uid="{00000000-0005-0000-0000-0000D92E0000}"/>
    <cellStyle name="20% - Akzent6 6 6 3 2" xfId="11998" xr:uid="{00000000-0005-0000-0000-0000DA2E0000}"/>
    <cellStyle name="20% - Akzent6 6 6 3 2 2" xfId="11999" xr:uid="{00000000-0005-0000-0000-0000DB2E0000}"/>
    <cellStyle name="20% - Akzent6 6 6 3 3" xfId="12000" xr:uid="{00000000-0005-0000-0000-0000DC2E0000}"/>
    <cellStyle name="20% - Akzent6 6 6 3 3 2" xfId="12001" xr:uid="{00000000-0005-0000-0000-0000DD2E0000}"/>
    <cellStyle name="20% - Akzent6 6 6 3 4" xfId="12002" xr:uid="{00000000-0005-0000-0000-0000DE2E0000}"/>
    <cellStyle name="20% - Akzent6 6 6 4" xfId="12003" xr:uid="{00000000-0005-0000-0000-0000DF2E0000}"/>
    <cellStyle name="20% - Akzent6 6 6 4 2" xfId="12004" xr:uid="{00000000-0005-0000-0000-0000E02E0000}"/>
    <cellStyle name="20% - Akzent6 6 6 4 2 2" xfId="12005" xr:uid="{00000000-0005-0000-0000-0000E12E0000}"/>
    <cellStyle name="20% - Akzent6 6 6 4 3" xfId="12006" xr:uid="{00000000-0005-0000-0000-0000E22E0000}"/>
    <cellStyle name="20% - Akzent6 6 6 4 3 2" xfId="12007" xr:uid="{00000000-0005-0000-0000-0000E32E0000}"/>
    <cellStyle name="20% - Akzent6 6 6 4 4" xfId="12008" xr:uid="{00000000-0005-0000-0000-0000E42E0000}"/>
    <cellStyle name="20% - Akzent6 6 6 5" xfId="12009" xr:uid="{00000000-0005-0000-0000-0000E52E0000}"/>
    <cellStyle name="20% - Akzent6 6 6 5 2" xfId="12010" xr:uid="{00000000-0005-0000-0000-0000E62E0000}"/>
    <cellStyle name="20% - Akzent6 6 6 5 2 2" xfId="12011" xr:uid="{00000000-0005-0000-0000-0000E72E0000}"/>
    <cellStyle name="20% - Akzent6 6 6 5 3" xfId="12012" xr:uid="{00000000-0005-0000-0000-0000E82E0000}"/>
    <cellStyle name="20% - Akzent6 6 6 5 3 2" xfId="12013" xr:uid="{00000000-0005-0000-0000-0000E92E0000}"/>
    <cellStyle name="20% - Akzent6 6 6 5 4" xfId="12014" xr:uid="{00000000-0005-0000-0000-0000EA2E0000}"/>
    <cellStyle name="20% - Akzent6 6 6 6" xfId="12015" xr:uid="{00000000-0005-0000-0000-0000EB2E0000}"/>
    <cellStyle name="20% - Akzent6 6 6 6 2" xfId="12016" xr:uid="{00000000-0005-0000-0000-0000EC2E0000}"/>
    <cellStyle name="20% - Akzent6 6 6 7" xfId="12017" xr:uid="{00000000-0005-0000-0000-0000ED2E0000}"/>
    <cellStyle name="20% - Akzent6 6 6 7 2" xfId="12018" xr:uid="{00000000-0005-0000-0000-0000EE2E0000}"/>
    <cellStyle name="20% - Akzent6 6 6 8" xfId="12019" xr:uid="{00000000-0005-0000-0000-0000EF2E0000}"/>
    <cellStyle name="20% - Akzent6 6 7" xfId="12020" xr:uid="{00000000-0005-0000-0000-0000F02E0000}"/>
    <cellStyle name="20% - Akzent6 6 7 2" xfId="12021" xr:uid="{00000000-0005-0000-0000-0000F12E0000}"/>
    <cellStyle name="20% - Akzent6 6 7 2 2" xfId="12022" xr:uid="{00000000-0005-0000-0000-0000F22E0000}"/>
    <cellStyle name="20% - Akzent6 6 7 2 2 2" xfId="12023" xr:uid="{00000000-0005-0000-0000-0000F32E0000}"/>
    <cellStyle name="20% - Akzent6 6 7 2 2 2 2" xfId="12024" xr:uid="{00000000-0005-0000-0000-0000F42E0000}"/>
    <cellStyle name="20% - Akzent6 6 7 2 2 3" xfId="12025" xr:uid="{00000000-0005-0000-0000-0000F52E0000}"/>
    <cellStyle name="20% - Akzent6 6 7 2 2 3 2" xfId="12026" xr:uid="{00000000-0005-0000-0000-0000F62E0000}"/>
    <cellStyle name="20% - Akzent6 6 7 2 2 4" xfId="12027" xr:uid="{00000000-0005-0000-0000-0000F72E0000}"/>
    <cellStyle name="20% - Akzent6 6 7 2 3" xfId="12028" xr:uid="{00000000-0005-0000-0000-0000F82E0000}"/>
    <cellStyle name="20% - Akzent6 6 7 2 3 2" xfId="12029" xr:uid="{00000000-0005-0000-0000-0000F92E0000}"/>
    <cellStyle name="20% - Akzent6 6 7 2 3 2 2" xfId="12030" xr:uid="{00000000-0005-0000-0000-0000FA2E0000}"/>
    <cellStyle name="20% - Akzent6 6 7 2 3 3" xfId="12031" xr:uid="{00000000-0005-0000-0000-0000FB2E0000}"/>
    <cellStyle name="20% - Akzent6 6 7 2 3 3 2" xfId="12032" xr:uid="{00000000-0005-0000-0000-0000FC2E0000}"/>
    <cellStyle name="20% - Akzent6 6 7 2 3 4" xfId="12033" xr:uid="{00000000-0005-0000-0000-0000FD2E0000}"/>
    <cellStyle name="20% - Akzent6 6 7 2 4" xfId="12034" xr:uid="{00000000-0005-0000-0000-0000FE2E0000}"/>
    <cellStyle name="20% - Akzent6 6 7 2 4 2" xfId="12035" xr:uid="{00000000-0005-0000-0000-0000FF2E0000}"/>
    <cellStyle name="20% - Akzent6 6 7 2 4 2 2" xfId="12036" xr:uid="{00000000-0005-0000-0000-0000002F0000}"/>
    <cellStyle name="20% - Akzent6 6 7 2 4 3" xfId="12037" xr:uid="{00000000-0005-0000-0000-0000012F0000}"/>
    <cellStyle name="20% - Akzent6 6 7 2 4 3 2" xfId="12038" xr:uid="{00000000-0005-0000-0000-0000022F0000}"/>
    <cellStyle name="20% - Akzent6 6 7 2 4 4" xfId="12039" xr:uid="{00000000-0005-0000-0000-0000032F0000}"/>
    <cellStyle name="20% - Akzent6 6 7 2 5" xfId="12040" xr:uid="{00000000-0005-0000-0000-0000042F0000}"/>
    <cellStyle name="20% - Akzent6 6 7 2 5 2" xfId="12041" xr:uid="{00000000-0005-0000-0000-0000052F0000}"/>
    <cellStyle name="20% - Akzent6 6 7 2 6" xfId="12042" xr:uid="{00000000-0005-0000-0000-0000062F0000}"/>
    <cellStyle name="20% - Akzent6 6 7 2 6 2" xfId="12043" xr:uid="{00000000-0005-0000-0000-0000072F0000}"/>
    <cellStyle name="20% - Akzent6 6 7 2 7" xfId="12044" xr:uid="{00000000-0005-0000-0000-0000082F0000}"/>
    <cellStyle name="20% - Akzent6 6 7 3" xfId="12045" xr:uid="{00000000-0005-0000-0000-0000092F0000}"/>
    <cellStyle name="20% - Akzent6 6 7 3 2" xfId="12046" xr:uid="{00000000-0005-0000-0000-00000A2F0000}"/>
    <cellStyle name="20% - Akzent6 6 7 3 2 2" xfId="12047" xr:uid="{00000000-0005-0000-0000-00000B2F0000}"/>
    <cellStyle name="20% - Akzent6 6 7 3 3" xfId="12048" xr:uid="{00000000-0005-0000-0000-00000C2F0000}"/>
    <cellStyle name="20% - Akzent6 6 7 3 3 2" xfId="12049" xr:uid="{00000000-0005-0000-0000-00000D2F0000}"/>
    <cellStyle name="20% - Akzent6 6 7 3 4" xfId="12050" xr:uid="{00000000-0005-0000-0000-00000E2F0000}"/>
    <cellStyle name="20% - Akzent6 6 7 4" xfId="12051" xr:uid="{00000000-0005-0000-0000-00000F2F0000}"/>
    <cellStyle name="20% - Akzent6 6 7 4 2" xfId="12052" xr:uid="{00000000-0005-0000-0000-0000102F0000}"/>
    <cellStyle name="20% - Akzent6 6 7 4 2 2" xfId="12053" xr:uid="{00000000-0005-0000-0000-0000112F0000}"/>
    <cellStyle name="20% - Akzent6 6 7 4 3" xfId="12054" xr:uid="{00000000-0005-0000-0000-0000122F0000}"/>
    <cellStyle name="20% - Akzent6 6 7 4 3 2" xfId="12055" xr:uid="{00000000-0005-0000-0000-0000132F0000}"/>
    <cellStyle name="20% - Akzent6 6 7 4 4" xfId="12056" xr:uid="{00000000-0005-0000-0000-0000142F0000}"/>
    <cellStyle name="20% - Akzent6 6 7 5" xfId="12057" xr:uid="{00000000-0005-0000-0000-0000152F0000}"/>
    <cellStyle name="20% - Akzent6 6 7 5 2" xfId="12058" xr:uid="{00000000-0005-0000-0000-0000162F0000}"/>
    <cellStyle name="20% - Akzent6 6 7 5 2 2" xfId="12059" xr:uid="{00000000-0005-0000-0000-0000172F0000}"/>
    <cellStyle name="20% - Akzent6 6 7 5 3" xfId="12060" xr:uid="{00000000-0005-0000-0000-0000182F0000}"/>
    <cellStyle name="20% - Akzent6 6 7 5 3 2" xfId="12061" xr:uid="{00000000-0005-0000-0000-0000192F0000}"/>
    <cellStyle name="20% - Akzent6 6 7 5 4" xfId="12062" xr:uid="{00000000-0005-0000-0000-00001A2F0000}"/>
    <cellStyle name="20% - Akzent6 6 7 6" xfId="12063" xr:uid="{00000000-0005-0000-0000-00001B2F0000}"/>
    <cellStyle name="20% - Akzent6 6 7 6 2" xfId="12064" xr:uid="{00000000-0005-0000-0000-00001C2F0000}"/>
    <cellStyle name="20% - Akzent6 6 7 7" xfId="12065" xr:uid="{00000000-0005-0000-0000-00001D2F0000}"/>
    <cellStyle name="20% - Akzent6 6 7 7 2" xfId="12066" xr:uid="{00000000-0005-0000-0000-00001E2F0000}"/>
    <cellStyle name="20% - Akzent6 6 7 8" xfId="12067" xr:uid="{00000000-0005-0000-0000-00001F2F0000}"/>
    <cellStyle name="20% - Akzent6 6 8" xfId="12068" xr:uid="{00000000-0005-0000-0000-0000202F0000}"/>
    <cellStyle name="20% - Akzent6 6 8 2" xfId="12069" xr:uid="{00000000-0005-0000-0000-0000212F0000}"/>
    <cellStyle name="20% - Akzent6 6 8 2 2" xfId="12070" xr:uid="{00000000-0005-0000-0000-0000222F0000}"/>
    <cellStyle name="20% - Akzent6 6 8 2 2 2" xfId="12071" xr:uid="{00000000-0005-0000-0000-0000232F0000}"/>
    <cellStyle name="20% - Akzent6 6 8 2 2 2 2" xfId="12072" xr:uid="{00000000-0005-0000-0000-0000242F0000}"/>
    <cellStyle name="20% - Akzent6 6 8 2 2 3" xfId="12073" xr:uid="{00000000-0005-0000-0000-0000252F0000}"/>
    <cellStyle name="20% - Akzent6 6 8 2 2 3 2" xfId="12074" xr:uid="{00000000-0005-0000-0000-0000262F0000}"/>
    <cellStyle name="20% - Akzent6 6 8 2 2 4" xfId="12075" xr:uid="{00000000-0005-0000-0000-0000272F0000}"/>
    <cellStyle name="20% - Akzent6 6 8 2 3" xfId="12076" xr:uid="{00000000-0005-0000-0000-0000282F0000}"/>
    <cellStyle name="20% - Akzent6 6 8 2 3 2" xfId="12077" xr:uid="{00000000-0005-0000-0000-0000292F0000}"/>
    <cellStyle name="20% - Akzent6 6 8 2 3 2 2" xfId="12078" xr:uid="{00000000-0005-0000-0000-00002A2F0000}"/>
    <cellStyle name="20% - Akzent6 6 8 2 3 3" xfId="12079" xr:uid="{00000000-0005-0000-0000-00002B2F0000}"/>
    <cellStyle name="20% - Akzent6 6 8 2 3 3 2" xfId="12080" xr:uid="{00000000-0005-0000-0000-00002C2F0000}"/>
    <cellStyle name="20% - Akzent6 6 8 2 3 4" xfId="12081" xr:uid="{00000000-0005-0000-0000-00002D2F0000}"/>
    <cellStyle name="20% - Akzent6 6 8 2 4" xfId="12082" xr:uid="{00000000-0005-0000-0000-00002E2F0000}"/>
    <cellStyle name="20% - Akzent6 6 8 2 4 2" xfId="12083" xr:uid="{00000000-0005-0000-0000-00002F2F0000}"/>
    <cellStyle name="20% - Akzent6 6 8 2 4 2 2" xfId="12084" xr:uid="{00000000-0005-0000-0000-0000302F0000}"/>
    <cellStyle name="20% - Akzent6 6 8 2 4 3" xfId="12085" xr:uid="{00000000-0005-0000-0000-0000312F0000}"/>
    <cellStyle name="20% - Akzent6 6 8 2 4 3 2" xfId="12086" xr:uid="{00000000-0005-0000-0000-0000322F0000}"/>
    <cellStyle name="20% - Akzent6 6 8 2 4 4" xfId="12087" xr:uid="{00000000-0005-0000-0000-0000332F0000}"/>
    <cellStyle name="20% - Akzent6 6 8 2 5" xfId="12088" xr:uid="{00000000-0005-0000-0000-0000342F0000}"/>
    <cellStyle name="20% - Akzent6 6 8 2 5 2" xfId="12089" xr:uid="{00000000-0005-0000-0000-0000352F0000}"/>
    <cellStyle name="20% - Akzent6 6 8 2 6" xfId="12090" xr:uid="{00000000-0005-0000-0000-0000362F0000}"/>
    <cellStyle name="20% - Akzent6 6 8 2 6 2" xfId="12091" xr:uid="{00000000-0005-0000-0000-0000372F0000}"/>
    <cellStyle name="20% - Akzent6 6 8 2 7" xfId="12092" xr:uid="{00000000-0005-0000-0000-0000382F0000}"/>
    <cellStyle name="20% - Akzent6 6 8 3" xfId="12093" xr:uid="{00000000-0005-0000-0000-0000392F0000}"/>
    <cellStyle name="20% - Akzent6 6 8 3 2" xfId="12094" xr:uid="{00000000-0005-0000-0000-00003A2F0000}"/>
    <cellStyle name="20% - Akzent6 6 8 3 2 2" xfId="12095" xr:uid="{00000000-0005-0000-0000-00003B2F0000}"/>
    <cellStyle name="20% - Akzent6 6 8 3 3" xfId="12096" xr:uid="{00000000-0005-0000-0000-00003C2F0000}"/>
    <cellStyle name="20% - Akzent6 6 8 3 3 2" xfId="12097" xr:uid="{00000000-0005-0000-0000-00003D2F0000}"/>
    <cellStyle name="20% - Akzent6 6 8 3 4" xfId="12098" xr:uid="{00000000-0005-0000-0000-00003E2F0000}"/>
    <cellStyle name="20% - Akzent6 6 8 4" xfId="12099" xr:uid="{00000000-0005-0000-0000-00003F2F0000}"/>
    <cellStyle name="20% - Akzent6 6 8 4 2" xfId="12100" xr:uid="{00000000-0005-0000-0000-0000402F0000}"/>
    <cellStyle name="20% - Akzent6 6 8 4 2 2" xfId="12101" xr:uid="{00000000-0005-0000-0000-0000412F0000}"/>
    <cellStyle name="20% - Akzent6 6 8 4 3" xfId="12102" xr:uid="{00000000-0005-0000-0000-0000422F0000}"/>
    <cellStyle name="20% - Akzent6 6 8 4 3 2" xfId="12103" xr:uid="{00000000-0005-0000-0000-0000432F0000}"/>
    <cellStyle name="20% - Akzent6 6 8 4 4" xfId="12104" xr:uid="{00000000-0005-0000-0000-0000442F0000}"/>
    <cellStyle name="20% - Akzent6 6 8 5" xfId="12105" xr:uid="{00000000-0005-0000-0000-0000452F0000}"/>
    <cellStyle name="20% - Akzent6 6 8 5 2" xfId="12106" xr:uid="{00000000-0005-0000-0000-0000462F0000}"/>
    <cellStyle name="20% - Akzent6 6 8 5 2 2" xfId="12107" xr:uid="{00000000-0005-0000-0000-0000472F0000}"/>
    <cellStyle name="20% - Akzent6 6 8 5 3" xfId="12108" xr:uid="{00000000-0005-0000-0000-0000482F0000}"/>
    <cellStyle name="20% - Akzent6 6 8 5 3 2" xfId="12109" xr:uid="{00000000-0005-0000-0000-0000492F0000}"/>
    <cellStyle name="20% - Akzent6 6 8 5 4" xfId="12110" xr:uid="{00000000-0005-0000-0000-00004A2F0000}"/>
    <cellStyle name="20% - Akzent6 6 8 6" xfId="12111" xr:uid="{00000000-0005-0000-0000-00004B2F0000}"/>
    <cellStyle name="20% - Akzent6 6 8 6 2" xfId="12112" xr:uid="{00000000-0005-0000-0000-00004C2F0000}"/>
    <cellStyle name="20% - Akzent6 6 8 7" xfId="12113" xr:uid="{00000000-0005-0000-0000-00004D2F0000}"/>
    <cellStyle name="20% - Akzent6 6 8 7 2" xfId="12114" xr:uid="{00000000-0005-0000-0000-00004E2F0000}"/>
    <cellStyle name="20% - Akzent6 6 8 8" xfId="12115" xr:uid="{00000000-0005-0000-0000-00004F2F0000}"/>
    <cellStyle name="20% - Akzent6 6 9" xfId="12116" xr:uid="{00000000-0005-0000-0000-0000502F0000}"/>
    <cellStyle name="20% - Akzent6 6 9 2" xfId="12117" xr:uid="{00000000-0005-0000-0000-0000512F0000}"/>
    <cellStyle name="20% - Akzent6 6 9 2 2" xfId="12118" xr:uid="{00000000-0005-0000-0000-0000522F0000}"/>
    <cellStyle name="20% - Akzent6 6 9 2 2 2" xfId="12119" xr:uid="{00000000-0005-0000-0000-0000532F0000}"/>
    <cellStyle name="20% - Akzent6 6 9 2 2 2 2" xfId="12120" xr:uid="{00000000-0005-0000-0000-0000542F0000}"/>
    <cellStyle name="20% - Akzent6 6 9 2 2 3" xfId="12121" xr:uid="{00000000-0005-0000-0000-0000552F0000}"/>
    <cellStyle name="20% - Akzent6 6 9 2 2 3 2" xfId="12122" xr:uid="{00000000-0005-0000-0000-0000562F0000}"/>
    <cellStyle name="20% - Akzent6 6 9 2 2 4" xfId="12123" xr:uid="{00000000-0005-0000-0000-0000572F0000}"/>
    <cellStyle name="20% - Akzent6 6 9 2 3" xfId="12124" xr:uid="{00000000-0005-0000-0000-0000582F0000}"/>
    <cellStyle name="20% - Akzent6 6 9 2 3 2" xfId="12125" xr:uid="{00000000-0005-0000-0000-0000592F0000}"/>
    <cellStyle name="20% - Akzent6 6 9 2 3 2 2" xfId="12126" xr:uid="{00000000-0005-0000-0000-00005A2F0000}"/>
    <cellStyle name="20% - Akzent6 6 9 2 3 3" xfId="12127" xr:uid="{00000000-0005-0000-0000-00005B2F0000}"/>
    <cellStyle name="20% - Akzent6 6 9 2 3 3 2" xfId="12128" xr:uid="{00000000-0005-0000-0000-00005C2F0000}"/>
    <cellStyle name="20% - Akzent6 6 9 2 3 4" xfId="12129" xr:uid="{00000000-0005-0000-0000-00005D2F0000}"/>
    <cellStyle name="20% - Akzent6 6 9 2 4" xfId="12130" xr:uid="{00000000-0005-0000-0000-00005E2F0000}"/>
    <cellStyle name="20% - Akzent6 6 9 2 4 2" xfId="12131" xr:uid="{00000000-0005-0000-0000-00005F2F0000}"/>
    <cellStyle name="20% - Akzent6 6 9 2 4 2 2" xfId="12132" xr:uid="{00000000-0005-0000-0000-0000602F0000}"/>
    <cellStyle name="20% - Akzent6 6 9 2 4 3" xfId="12133" xr:uid="{00000000-0005-0000-0000-0000612F0000}"/>
    <cellStyle name="20% - Akzent6 6 9 2 4 3 2" xfId="12134" xr:uid="{00000000-0005-0000-0000-0000622F0000}"/>
    <cellStyle name="20% - Akzent6 6 9 2 4 4" xfId="12135" xr:uid="{00000000-0005-0000-0000-0000632F0000}"/>
    <cellStyle name="20% - Akzent6 6 9 2 5" xfId="12136" xr:uid="{00000000-0005-0000-0000-0000642F0000}"/>
    <cellStyle name="20% - Akzent6 6 9 2 5 2" xfId="12137" xr:uid="{00000000-0005-0000-0000-0000652F0000}"/>
    <cellStyle name="20% - Akzent6 6 9 2 6" xfId="12138" xr:uid="{00000000-0005-0000-0000-0000662F0000}"/>
    <cellStyle name="20% - Akzent6 6 9 2 6 2" xfId="12139" xr:uid="{00000000-0005-0000-0000-0000672F0000}"/>
    <cellStyle name="20% - Akzent6 6 9 2 7" xfId="12140" xr:uid="{00000000-0005-0000-0000-0000682F0000}"/>
    <cellStyle name="20% - Akzent6 6 9 3" xfId="12141" xr:uid="{00000000-0005-0000-0000-0000692F0000}"/>
    <cellStyle name="20% - Akzent6 6 9 3 2" xfId="12142" xr:uid="{00000000-0005-0000-0000-00006A2F0000}"/>
    <cellStyle name="20% - Akzent6 6 9 3 2 2" xfId="12143" xr:uid="{00000000-0005-0000-0000-00006B2F0000}"/>
    <cellStyle name="20% - Akzent6 6 9 3 3" xfId="12144" xr:uid="{00000000-0005-0000-0000-00006C2F0000}"/>
    <cellStyle name="20% - Akzent6 6 9 3 3 2" xfId="12145" xr:uid="{00000000-0005-0000-0000-00006D2F0000}"/>
    <cellStyle name="20% - Akzent6 6 9 3 4" xfId="12146" xr:uid="{00000000-0005-0000-0000-00006E2F0000}"/>
    <cellStyle name="20% - Akzent6 6 9 4" xfId="12147" xr:uid="{00000000-0005-0000-0000-00006F2F0000}"/>
    <cellStyle name="20% - Akzent6 6 9 4 2" xfId="12148" xr:uid="{00000000-0005-0000-0000-0000702F0000}"/>
    <cellStyle name="20% - Akzent6 6 9 4 2 2" xfId="12149" xr:uid="{00000000-0005-0000-0000-0000712F0000}"/>
    <cellStyle name="20% - Akzent6 6 9 4 3" xfId="12150" xr:uid="{00000000-0005-0000-0000-0000722F0000}"/>
    <cellStyle name="20% - Akzent6 6 9 4 3 2" xfId="12151" xr:uid="{00000000-0005-0000-0000-0000732F0000}"/>
    <cellStyle name="20% - Akzent6 6 9 4 4" xfId="12152" xr:uid="{00000000-0005-0000-0000-0000742F0000}"/>
    <cellStyle name="20% - Akzent6 6 9 5" xfId="12153" xr:uid="{00000000-0005-0000-0000-0000752F0000}"/>
    <cellStyle name="20% - Akzent6 6 9 5 2" xfId="12154" xr:uid="{00000000-0005-0000-0000-0000762F0000}"/>
    <cellStyle name="20% - Akzent6 6 9 5 2 2" xfId="12155" xr:uid="{00000000-0005-0000-0000-0000772F0000}"/>
    <cellStyle name="20% - Akzent6 6 9 5 3" xfId="12156" xr:uid="{00000000-0005-0000-0000-0000782F0000}"/>
    <cellStyle name="20% - Akzent6 6 9 5 3 2" xfId="12157" xr:uid="{00000000-0005-0000-0000-0000792F0000}"/>
    <cellStyle name="20% - Akzent6 6 9 5 4" xfId="12158" xr:uid="{00000000-0005-0000-0000-00007A2F0000}"/>
    <cellStyle name="20% - Akzent6 6 9 6" xfId="12159" xr:uid="{00000000-0005-0000-0000-00007B2F0000}"/>
    <cellStyle name="20% - Akzent6 6 9 6 2" xfId="12160" xr:uid="{00000000-0005-0000-0000-00007C2F0000}"/>
    <cellStyle name="20% - Akzent6 6 9 7" xfId="12161" xr:uid="{00000000-0005-0000-0000-00007D2F0000}"/>
    <cellStyle name="20% - Akzent6 6 9 7 2" xfId="12162" xr:uid="{00000000-0005-0000-0000-00007E2F0000}"/>
    <cellStyle name="20% - Akzent6 6 9 8" xfId="12163" xr:uid="{00000000-0005-0000-0000-00007F2F0000}"/>
    <cellStyle name="20% - Akzent6 7" xfId="12164" xr:uid="{00000000-0005-0000-0000-0000802F0000}"/>
    <cellStyle name="20% - Akzent6 7 2" xfId="12165" xr:uid="{00000000-0005-0000-0000-0000812F0000}"/>
    <cellStyle name="20% - Akzent6 7 2 2" xfId="12166" xr:uid="{00000000-0005-0000-0000-0000822F0000}"/>
    <cellStyle name="20% - Akzent6 7 2 2 2" xfId="12167" xr:uid="{00000000-0005-0000-0000-0000832F0000}"/>
    <cellStyle name="20% - Akzent6 7 2 2 2 2" xfId="12168" xr:uid="{00000000-0005-0000-0000-0000842F0000}"/>
    <cellStyle name="20% - Akzent6 7 2 2 3" xfId="12169" xr:uid="{00000000-0005-0000-0000-0000852F0000}"/>
    <cellStyle name="20% - Akzent6 7 2 2 3 2" xfId="12170" xr:uid="{00000000-0005-0000-0000-0000862F0000}"/>
    <cellStyle name="20% - Akzent6 7 2 2 4" xfId="12171" xr:uid="{00000000-0005-0000-0000-0000872F0000}"/>
    <cellStyle name="20% - Akzent6 7 2 3" xfId="12172" xr:uid="{00000000-0005-0000-0000-0000882F0000}"/>
    <cellStyle name="20% - Akzent6 7 2 3 2" xfId="12173" xr:uid="{00000000-0005-0000-0000-0000892F0000}"/>
    <cellStyle name="20% - Akzent6 7 2 3 2 2" xfId="12174" xr:uid="{00000000-0005-0000-0000-00008A2F0000}"/>
    <cellStyle name="20% - Akzent6 7 2 3 3" xfId="12175" xr:uid="{00000000-0005-0000-0000-00008B2F0000}"/>
    <cellStyle name="20% - Akzent6 7 2 3 3 2" xfId="12176" xr:uid="{00000000-0005-0000-0000-00008C2F0000}"/>
    <cellStyle name="20% - Akzent6 7 2 3 4" xfId="12177" xr:uid="{00000000-0005-0000-0000-00008D2F0000}"/>
    <cellStyle name="20% - Akzent6 7 2 4" xfId="12178" xr:uid="{00000000-0005-0000-0000-00008E2F0000}"/>
    <cellStyle name="20% - Akzent6 7 2 4 2" xfId="12179" xr:uid="{00000000-0005-0000-0000-00008F2F0000}"/>
    <cellStyle name="20% - Akzent6 7 2 4 2 2" xfId="12180" xr:uid="{00000000-0005-0000-0000-0000902F0000}"/>
    <cellStyle name="20% - Akzent6 7 2 4 3" xfId="12181" xr:uid="{00000000-0005-0000-0000-0000912F0000}"/>
    <cellStyle name="20% - Akzent6 7 2 4 3 2" xfId="12182" xr:uid="{00000000-0005-0000-0000-0000922F0000}"/>
    <cellStyle name="20% - Akzent6 7 2 4 4" xfId="12183" xr:uid="{00000000-0005-0000-0000-0000932F0000}"/>
    <cellStyle name="20% - Akzent6 7 2 5" xfId="12184" xr:uid="{00000000-0005-0000-0000-0000942F0000}"/>
    <cellStyle name="20% - Akzent6 7 2 5 2" xfId="12185" xr:uid="{00000000-0005-0000-0000-0000952F0000}"/>
    <cellStyle name="20% - Akzent6 7 2 6" xfId="12186" xr:uid="{00000000-0005-0000-0000-0000962F0000}"/>
    <cellStyle name="20% - Akzent6 7 2 6 2" xfId="12187" xr:uid="{00000000-0005-0000-0000-0000972F0000}"/>
    <cellStyle name="20% - Akzent6 7 2 7" xfId="12188" xr:uid="{00000000-0005-0000-0000-0000982F0000}"/>
    <cellStyle name="20% - Akzent6 7 3" xfId="12189" xr:uid="{00000000-0005-0000-0000-0000992F0000}"/>
    <cellStyle name="20% - Akzent6 7 3 2" xfId="12190" xr:uid="{00000000-0005-0000-0000-00009A2F0000}"/>
    <cellStyle name="20% - Akzent6 7 3 2 2" xfId="12191" xr:uid="{00000000-0005-0000-0000-00009B2F0000}"/>
    <cellStyle name="20% - Akzent6 7 3 3" xfId="12192" xr:uid="{00000000-0005-0000-0000-00009C2F0000}"/>
    <cellStyle name="20% - Akzent6 7 3 3 2" xfId="12193" xr:uid="{00000000-0005-0000-0000-00009D2F0000}"/>
    <cellStyle name="20% - Akzent6 7 3 4" xfId="12194" xr:uid="{00000000-0005-0000-0000-00009E2F0000}"/>
    <cellStyle name="20% - Akzent6 7 4" xfId="12195" xr:uid="{00000000-0005-0000-0000-00009F2F0000}"/>
    <cellStyle name="20% - Akzent6 7 4 2" xfId="12196" xr:uid="{00000000-0005-0000-0000-0000A02F0000}"/>
    <cellStyle name="20% - Akzent6 7 4 2 2" xfId="12197" xr:uid="{00000000-0005-0000-0000-0000A12F0000}"/>
    <cellStyle name="20% - Akzent6 7 4 3" xfId="12198" xr:uid="{00000000-0005-0000-0000-0000A22F0000}"/>
    <cellStyle name="20% - Akzent6 7 4 3 2" xfId="12199" xr:uid="{00000000-0005-0000-0000-0000A32F0000}"/>
    <cellStyle name="20% - Akzent6 7 4 4" xfId="12200" xr:uid="{00000000-0005-0000-0000-0000A42F0000}"/>
    <cellStyle name="20% - Akzent6 7 5" xfId="12201" xr:uid="{00000000-0005-0000-0000-0000A52F0000}"/>
    <cellStyle name="20% - Akzent6 7 5 2" xfId="12202" xr:uid="{00000000-0005-0000-0000-0000A62F0000}"/>
    <cellStyle name="20% - Akzent6 7 5 2 2" xfId="12203" xr:uid="{00000000-0005-0000-0000-0000A72F0000}"/>
    <cellStyle name="20% - Akzent6 7 5 3" xfId="12204" xr:uid="{00000000-0005-0000-0000-0000A82F0000}"/>
    <cellStyle name="20% - Akzent6 7 5 3 2" xfId="12205" xr:uid="{00000000-0005-0000-0000-0000A92F0000}"/>
    <cellStyle name="20% - Akzent6 7 5 4" xfId="12206" xr:uid="{00000000-0005-0000-0000-0000AA2F0000}"/>
    <cellStyle name="20% - Akzent6 7 6" xfId="12207" xr:uid="{00000000-0005-0000-0000-0000AB2F0000}"/>
    <cellStyle name="20% - Akzent6 7 6 2" xfId="12208" xr:uid="{00000000-0005-0000-0000-0000AC2F0000}"/>
    <cellStyle name="20% - Akzent6 7 7" xfId="12209" xr:uid="{00000000-0005-0000-0000-0000AD2F0000}"/>
    <cellStyle name="20% - Akzent6 7 7 2" xfId="12210" xr:uid="{00000000-0005-0000-0000-0000AE2F0000}"/>
    <cellStyle name="20% - Akzent6 7 8" xfId="12211" xr:uid="{00000000-0005-0000-0000-0000AF2F0000}"/>
    <cellStyle name="20% - Akzent6 8" xfId="12212" xr:uid="{00000000-0005-0000-0000-0000B02F0000}"/>
    <cellStyle name="20% - Akzent6 8 2" xfId="12213" xr:uid="{00000000-0005-0000-0000-0000B12F0000}"/>
    <cellStyle name="20% - Akzent6 8 2 2" xfId="12214" xr:uid="{00000000-0005-0000-0000-0000B22F0000}"/>
    <cellStyle name="20% - Akzent6 8 2 2 2" xfId="12215" xr:uid="{00000000-0005-0000-0000-0000B32F0000}"/>
    <cellStyle name="20% - Akzent6 8 2 2 2 2" xfId="12216" xr:uid="{00000000-0005-0000-0000-0000B42F0000}"/>
    <cellStyle name="20% - Akzent6 8 2 2 2 2 2" xfId="12217" xr:uid="{00000000-0005-0000-0000-0000B52F0000}"/>
    <cellStyle name="20% - Akzent6 8 2 2 2 3" xfId="12218" xr:uid="{00000000-0005-0000-0000-0000B62F0000}"/>
    <cellStyle name="20% - Akzent6 8 2 2 2 3 2" xfId="12219" xr:uid="{00000000-0005-0000-0000-0000B72F0000}"/>
    <cellStyle name="20% - Akzent6 8 2 2 2 4" xfId="12220" xr:uid="{00000000-0005-0000-0000-0000B82F0000}"/>
    <cellStyle name="20% - Akzent6 8 2 2 3" xfId="12221" xr:uid="{00000000-0005-0000-0000-0000B92F0000}"/>
    <cellStyle name="20% - Akzent6 8 2 2 3 2" xfId="12222" xr:uid="{00000000-0005-0000-0000-0000BA2F0000}"/>
    <cellStyle name="20% - Akzent6 8 2 2 3 2 2" xfId="12223" xr:uid="{00000000-0005-0000-0000-0000BB2F0000}"/>
    <cellStyle name="20% - Akzent6 8 2 2 3 3" xfId="12224" xr:uid="{00000000-0005-0000-0000-0000BC2F0000}"/>
    <cellStyle name="20% - Akzent6 8 2 2 3 3 2" xfId="12225" xr:uid="{00000000-0005-0000-0000-0000BD2F0000}"/>
    <cellStyle name="20% - Akzent6 8 2 2 3 4" xfId="12226" xr:uid="{00000000-0005-0000-0000-0000BE2F0000}"/>
    <cellStyle name="20% - Akzent6 8 2 2 4" xfId="12227" xr:uid="{00000000-0005-0000-0000-0000BF2F0000}"/>
    <cellStyle name="20% - Akzent6 8 2 2 4 2" xfId="12228" xr:uid="{00000000-0005-0000-0000-0000C02F0000}"/>
    <cellStyle name="20% - Akzent6 8 2 2 4 2 2" xfId="12229" xr:uid="{00000000-0005-0000-0000-0000C12F0000}"/>
    <cellStyle name="20% - Akzent6 8 2 2 4 3" xfId="12230" xr:uid="{00000000-0005-0000-0000-0000C22F0000}"/>
    <cellStyle name="20% - Akzent6 8 2 2 4 3 2" xfId="12231" xr:uid="{00000000-0005-0000-0000-0000C32F0000}"/>
    <cellStyle name="20% - Akzent6 8 2 2 4 4" xfId="12232" xr:uid="{00000000-0005-0000-0000-0000C42F0000}"/>
    <cellStyle name="20% - Akzent6 8 2 2 5" xfId="12233" xr:uid="{00000000-0005-0000-0000-0000C52F0000}"/>
    <cellStyle name="20% - Akzent6 8 2 2 5 2" xfId="12234" xr:uid="{00000000-0005-0000-0000-0000C62F0000}"/>
    <cellStyle name="20% - Akzent6 8 2 2 6" xfId="12235" xr:uid="{00000000-0005-0000-0000-0000C72F0000}"/>
    <cellStyle name="20% - Akzent6 8 2 2 6 2" xfId="12236" xr:uid="{00000000-0005-0000-0000-0000C82F0000}"/>
    <cellStyle name="20% - Akzent6 8 2 2 7" xfId="12237" xr:uid="{00000000-0005-0000-0000-0000C92F0000}"/>
    <cellStyle name="20% - Akzent6 8 2 3" xfId="12238" xr:uid="{00000000-0005-0000-0000-0000CA2F0000}"/>
    <cellStyle name="20% - Akzent6 8 2 3 2" xfId="12239" xr:uid="{00000000-0005-0000-0000-0000CB2F0000}"/>
    <cellStyle name="20% - Akzent6 8 2 3 2 2" xfId="12240" xr:uid="{00000000-0005-0000-0000-0000CC2F0000}"/>
    <cellStyle name="20% - Akzent6 8 2 3 3" xfId="12241" xr:uid="{00000000-0005-0000-0000-0000CD2F0000}"/>
    <cellStyle name="20% - Akzent6 8 2 3 3 2" xfId="12242" xr:uid="{00000000-0005-0000-0000-0000CE2F0000}"/>
    <cellStyle name="20% - Akzent6 8 2 3 4" xfId="12243" xr:uid="{00000000-0005-0000-0000-0000CF2F0000}"/>
    <cellStyle name="20% - Akzent6 8 2 4" xfId="12244" xr:uid="{00000000-0005-0000-0000-0000D02F0000}"/>
    <cellStyle name="20% - Akzent6 8 2 4 2" xfId="12245" xr:uid="{00000000-0005-0000-0000-0000D12F0000}"/>
    <cellStyle name="20% - Akzent6 8 2 4 2 2" xfId="12246" xr:uid="{00000000-0005-0000-0000-0000D22F0000}"/>
    <cellStyle name="20% - Akzent6 8 2 4 3" xfId="12247" xr:uid="{00000000-0005-0000-0000-0000D32F0000}"/>
    <cellStyle name="20% - Akzent6 8 2 4 3 2" xfId="12248" xr:uid="{00000000-0005-0000-0000-0000D42F0000}"/>
    <cellStyle name="20% - Akzent6 8 2 4 4" xfId="12249" xr:uid="{00000000-0005-0000-0000-0000D52F0000}"/>
    <cellStyle name="20% - Akzent6 8 2 5" xfId="12250" xr:uid="{00000000-0005-0000-0000-0000D62F0000}"/>
    <cellStyle name="20% - Akzent6 8 2 5 2" xfId="12251" xr:uid="{00000000-0005-0000-0000-0000D72F0000}"/>
    <cellStyle name="20% - Akzent6 8 2 5 2 2" xfId="12252" xr:uid="{00000000-0005-0000-0000-0000D82F0000}"/>
    <cellStyle name="20% - Akzent6 8 2 5 3" xfId="12253" xr:uid="{00000000-0005-0000-0000-0000D92F0000}"/>
    <cellStyle name="20% - Akzent6 8 2 5 3 2" xfId="12254" xr:uid="{00000000-0005-0000-0000-0000DA2F0000}"/>
    <cellStyle name="20% - Akzent6 8 2 5 4" xfId="12255" xr:uid="{00000000-0005-0000-0000-0000DB2F0000}"/>
    <cellStyle name="20% - Akzent6 8 2 6" xfId="12256" xr:uid="{00000000-0005-0000-0000-0000DC2F0000}"/>
    <cellStyle name="20% - Akzent6 8 2 6 2" xfId="12257" xr:uid="{00000000-0005-0000-0000-0000DD2F0000}"/>
    <cellStyle name="20% - Akzent6 8 2 7" xfId="12258" xr:uid="{00000000-0005-0000-0000-0000DE2F0000}"/>
    <cellStyle name="20% - Akzent6 8 2 7 2" xfId="12259" xr:uid="{00000000-0005-0000-0000-0000DF2F0000}"/>
    <cellStyle name="20% - Akzent6 8 2 8" xfId="12260" xr:uid="{00000000-0005-0000-0000-0000E02F0000}"/>
    <cellStyle name="20% - Akzent6 8 3" xfId="12261" xr:uid="{00000000-0005-0000-0000-0000E12F0000}"/>
    <cellStyle name="20% - Akzent6 8 3 2" xfId="12262" xr:uid="{00000000-0005-0000-0000-0000E22F0000}"/>
    <cellStyle name="20% - Akzent6 8 3 2 2" xfId="12263" xr:uid="{00000000-0005-0000-0000-0000E32F0000}"/>
    <cellStyle name="20% - Akzent6 8 3 2 2 2" xfId="12264" xr:uid="{00000000-0005-0000-0000-0000E42F0000}"/>
    <cellStyle name="20% - Akzent6 8 3 2 2 2 2" xfId="12265" xr:uid="{00000000-0005-0000-0000-0000E52F0000}"/>
    <cellStyle name="20% - Akzent6 8 3 2 2 3" xfId="12266" xr:uid="{00000000-0005-0000-0000-0000E62F0000}"/>
    <cellStyle name="20% - Akzent6 8 3 2 2 3 2" xfId="12267" xr:uid="{00000000-0005-0000-0000-0000E72F0000}"/>
    <cellStyle name="20% - Akzent6 8 3 2 2 4" xfId="12268" xr:uid="{00000000-0005-0000-0000-0000E82F0000}"/>
    <cellStyle name="20% - Akzent6 8 3 2 3" xfId="12269" xr:uid="{00000000-0005-0000-0000-0000E92F0000}"/>
    <cellStyle name="20% - Akzent6 8 3 2 3 2" xfId="12270" xr:uid="{00000000-0005-0000-0000-0000EA2F0000}"/>
    <cellStyle name="20% - Akzent6 8 3 2 3 2 2" xfId="12271" xr:uid="{00000000-0005-0000-0000-0000EB2F0000}"/>
    <cellStyle name="20% - Akzent6 8 3 2 3 3" xfId="12272" xr:uid="{00000000-0005-0000-0000-0000EC2F0000}"/>
    <cellStyle name="20% - Akzent6 8 3 2 3 3 2" xfId="12273" xr:uid="{00000000-0005-0000-0000-0000ED2F0000}"/>
    <cellStyle name="20% - Akzent6 8 3 2 3 4" xfId="12274" xr:uid="{00000000-0005-0000-0000-0000EE2F0000}"/>
    <cellStyle name="20% - Akzent6 8 3 2 4" xfId="12275" xr:uid="{00000000-0005-0000-0000-0000EF2F0000}"/>
    <cellStyle name="20% - Akzent6 8 3 2 4 2" xfId="12276" xr:uid="{00000000-0005-0000-0000-0000F02F0000}"/>
    <cellStyle name="20% - Akzent6 8 3 2 4 2 2" xfId="12277" xr:uid="{00000000-0005-0000-0000-0000F12F0000}"/>
    <cellStyle name="20% - Akzent6 8 3 2 4 3" xfId="12278" xr:uid="{00000000-0005-0000-0000-0000F22F0000}"/>
    <cellStyle name="20% - Akzent6 8 3 2 4 3 2" xfId="12279" xr:uid="{00000000-0005-0000-0000-0000F32F0000}"/>
    <cellStyle name="20% - Akzent6 8 3 2 4 4" xfId="12280" xr:uid="{00000000-0005-0000-0000-0000F42F0000}"/>
    <cellStyle name="20% - Akzent6 8 3 2 5" xfId="12281" xr:uid="{00000000-0005-0000-0000-0000F52F0000}"/>
    <cellStyle name="20% - Akzent6 8 3 2 5 2" xfId="12282" xr:uid="{00000000-0005-0000-0000-0000F62F0000}"/>
    <cellStyle name="20% - Akzent6 8 3 2 6" xfId="12283" xr:uid="{00000000-0005-0000-0000-0000F72F0000}"/>
    <cellStyle name="20% - Akzent6 8 3 2 6 2" xfId="12284" xr:uid="{00000000-0005-0000-0000-0000F82F0000}"/>
    <cellStyle name="20% - Akzent6 8 3 2 7" xfId="12285" xr:uid="{00000000-0005-0000-0000-0000F92F0000}"/>
    <cellStyle name="20% - Akzent6 8 3 3" xfId="12286" xr:uid="{00000000-0005-0000-0000-0000FA2F0000}"/>
    <cellStyle name="20% - Akzent6 8 3 3 2" xfId="12287" xr:uid="{00000000-0005-0000-0000-0000FB2F0000}"/>
    <cellStyle name="20% - Akzent6 8 3 3 2 2" xfId="12288" xr:uid="{00000000-0005-0000-0000-0000FC2F0000}"/>
    <cellStyle name="20% - Akzent6 8 3 3 3" xfId="12289" xr:uid="{00000000-0005-0000-0000-0000FD2F0000}"/>
    <cellStyle name="20% - Akzent6 8 3 3 3 2" xfId="12290" xr:uid="{00000000-0005-0000-0000-0000FE2F0000}"/>
    <cellStyle name="20% - Akzent6 8 3 3 4" xfId="12291" xr:uid="{00000000-0005-0000-0000-0000FF2F0000}"/>
    <cellStyle name="20% - Akzent6 8 3 4" xfId="12292" xr:uid="{00000000-0005-0000-0000-000000300000}"/>
    <cellStyle name="20% - Akzent6 8 3 4 2" xfId="12293" xr:uid="{00000000-0005-0000-0000-000001300000}"/>
    <cellStyle name="20% - Akzent6 8 3 4 2 2" xfId="12294" xr:uid="{00000000-0005-0000-0000-000002300000}"/>
    <cellStyle name="20% - Akzent6 8 3 4 3" xfId="12295" xr:uid="{00000000-0005-0000-0000-000003300000}"/>
    <cellStyle name="20% - Akzent6 8 3 4 3 2" xfId="12296" xr:uid="{00000000-0005-0000-0000-000004300000}"/>
    <cellStyle name="20% - Akzent6 8 3 4 4" xfId="12297" xr:uid="{00000000-0005-0000-0000-000005300000}"/>
    <cellStyle name="20% - Akzent6 8 3 5" xfId="12298" xr:uid="{00000000-0005-0000-0000-000006300000}"/>
    <cellStyle name="20% - Akzent6 8 3 5 2" xfId="12299" xr:uid="{00000000-0005-0000-0000-000007300000}"/>
    <cellStyle name="20% - Akzent6 8 3 5 2 2" xfId="12300" xr:uid="{00000000-0005-0000-0000-000008300000}"/>
    <cellStyle name="20% - Akzent6 8 3 5 3" xfId="12301" xr:uid="{00000000-0005-0000-0000-000009300000}"/>
    <cellStyle name="20% - Akzent6 8 3 5 3 2" xfId="12302" xr:uid="{00000000-0005-0000-0000-00000A300000}"/>
    <cellStyle name="20% - Akzent6 8 3 5 4" xfId="12303" xr:uid="{00000000-0005-0000-0000-00000B300000}"/>
    <cellStyle name="20% - Akzent6 8 3 6" xfId="12304" xr:uid="{00000000-0005-0000-0000-00000C300000}"/>
    <cellStyle name="20% - Akzent6 8 3 6 2" xfId="12305" xr:uid="{00000000-0005-0000-0000-00000D300000}"/>
    <cellStyle name="20% - Akzent6 8 3 7" xfId="12306" xr:uid="{00000000-0005-0000-0000-00000E300000}"/>
    <cellStyle name="20% - Akzent6 8 3 7 2" xfId="12307" xr:uid="{00000000-0005-0000-0000-00000F300000}"/>
    <cellStyle name="20% - Akzent6 8 3 8" xfId="12308" xr:uid="{00000000-0005-0000-0000-000010300000}"/>
    <cellStyle name="20% - Akzent6 8 4" xfId="12309" xr:uid="{00000000-0005-0000-0000-000011300000}"/>
    <cellStyle name="20% - Akzent6 8 4 2" xfId="12310" xr:uid="{00000000-0005-0000-0000-000012300000}"/>
    <cellStyle name="20% - Akzent6 8 4 2 2" xfId="12311" xr:uid="{00000000-0005-0000-0000-000013300000}"/>
    <cellStyle name="20% - Akzent6 8 4 2 2 2" xfId="12312" xr:uid="{00000000-0005-0000-0000-000014300000}"/>
    <cellStyle name="20% - Akzent6 8 4 2 2 2 2" xfId="12313" xr:uid="{00000000-0005-0000-0000-000015300000}"/>
    <cellStyle name="20% - Akzent6 8 4 2 2 3" xfId="12314" xr:uid="{00000000-0005-0000-0000-000016300000}"/>
    <cellStyle name="20% - Akzent6 8 4 2 2 3 2" xfId="12315" xr:uid="{00000000-0005-0000-0000-000017300000}"/>
    <cellStyle name="20% - Akzent6 8 4 2 2 4" xfId="12316" xr:uid="{00000000-0005-0000-0000-000018300000}"/>
    <cellStyle name="20% - Akzent6 8 4 2 3" xfId="12317" xr:uid="{00000000-0005-0000-0000-000019300000}"/>
    <cellStyle name="20% - Akzent6 8 4 2 3 2" xfId="12318" xr:uid="{00000000-0005-0000-0000-00001A300000}"/>
    <cellStyle name="20% - Akzent6 8 4 2 3 2 2" xfId="12319" xr:uid="{00000000-0005-0000-0000-00001B300000}"/>
    <cellStyle name="20% - Akzent6 8 4 2 3 3" xfId="12320" xr:uid="{00000000-0005-0000-0000-00001C300000}"/>
    <cellStyle name="20% - Akzent6 8 4 2 3 3 2" xfId="12321" xr:uid="{00000000-0005-0000-0000-00001D300000}"/>
    <cellStyle name="20% - Akzent6 8 4 2 3 4" xfId="12322" xr:uid="{00000000-0005-0000-0000-00001E300000}"/>
    <cellStyle name="20% - Akzent6 8 4 2 4" xfId="12323" xr:uid="{00000000-0005-0000-0000-00001F300000}"/>
    <cellStyle name="20% - Akzent6 8 4 2 4 2" xfId="12324" xr:uid="{00000000-0005-0000-0000-000020300000}"/>
    <cellStyle name="20% - Akzent6 8 4 2 4 2 2" xfId="12325" xr:uid="{00000000-0005-0000-0000-000021300000}"/>
    <cellStyle name="20% - Akzent6 8 4 2 4 3" xfId="12326" xr:uid="{00000000-0005-0000-0000-000022300000}"/>
    <cellStyle name="20% - Akzent6 8 4 2 4 3 2" xfId="12327" xr:uid="{00000000-0005-0000-0000-000023300000}"/>
    <cellStyle name="20% - Akzent6 8 4 2 4 4" xfId="12328" xr:uid="{00000000-0005-0000-0000-000024300000}"/>
    <cellStyle name="20% - Akzent6 8 4 2 5" xfId="12329" xr:uid="{00000000-0005-0000-0000-000025300000}"/>
    <cellStyle name="20% - Akzent6 8 4 2 5 2" xfId="12330" xr:uid="{00000000-0005-0000-0000-000026300000}"/>
    <cellStyle name="20% - Akzent6 8 4 2 6" xfId="12331" xr:uid="{00000000-0005-0000-0000-000027300000}"/>
    <cellStyle name="20% - Akzent6 8 4 2 6 2" xfId="12332" xr:uid="{00000000-0005-0000-0000-000028300000}"/>
    <cellStyle name="20% - Akzent6 8 4 2 7" xfId="12333" xr:uid="{00000000-0005-0000-0000-000029300000}"/>
    <cellStyle name="20% - Akzent6 8 4 3" xfId="12334" xr:uid="{00000000-0005-0000-0000-00002A300000}"/>
    <cellStyle name="20% - Akzent6 8 4 3 2" xfId="12335" xr:uid="{00000000-0005-0000-0000-00002B300000}"/>
    <cellStyle name="20% - Akzent6 8 4 3 2 2" xfId="12336" xr:uid="{00000000-0005-0000-0000-00002C300000}"/>
    <cellStyle name="20% - Akzent6 8 4 3 3" xfId="12337" xr:uid="{00000000-0005-0000-0000-00002D300000}"/>
    <cellStyle name="20% - Akzent6 8 4 3 3 2" xfId="12338" xr:uid="{00000000-0005-0000-0000-00002E300000}"/>
    <cellStyle name="20% - Akzent6 8 4 3 4" xfId="12339" xr:uid="{00000000-0005-0000-0000-00002F300000}"/>
    <cellStyle name="20% - Akzent6 8 4 4" xfId="12340" xr:uid="{00000000-0005-0000-0000-000030300000}"/>
    <cellStyle name="20% - Akzent6 8 4 4 2" xfId="12341" xr:uid="{00000000-0005-0000-0000-000031300000}"/>
    <cellStyle name="20% - Akzent6 8 4 4 2 2" xfId="12342" xr:uid="{00000000-0005-0000-0000-000032300000}"/>
    <cellStyle name="20% - Akzent6 8 4 4 3" xfId="12343" xr:uid="{00000000-0005-0000-0000-000033300000}"/>
    <cellStyle name="20% - Akzent6 8 4 4 3 2" xfId="12344" xr:uid="{00000000-0005-0000-0000-000034300000}"/>
    <cellStyle name="20% - Akzent6 8 4 4 4" xfId="12345" xr:uid="{00000000-0005-0000-0000-000035300000}"/>
    <cellStyle name="20% - Akzent6 8 4 5" xfId="12346" xr:uid="{00000000-0005-0000-0000-000036300000}"/>
    <cellStyle name="20% - Akzent6 8 4 5 2" xfId="12347" xr:uid="{00000000-0005-0000-0000-000037300000}"/>
    <cellStyle name="20% - Akzent6 8 4 5 2 2" xfId="12348" xr:uid="{00000000-0005-0000-0000-000038300000}"/>
    <cellStyle name="20% - Akzent6 8 4 5 3" xfId="12349" xr:uid="{00000000-0005-0000-0000-000039300000}"/>
    <cellStyle name="20% - Akzent6 8 4 5 3 2" xfId="12350" xr:uid="{00000000-0005-0000-0000-00003A300000}"/>
    <cellStyle name="20% - Akzent6 8 4 5 4" xfId="12351" xr:uid="{00000000-0005-0000-0000-00003B300000}"/>
    <cellStyle name="20% - Akzent6 8 4 6" xfId="12352" xr:uid="{00000000-0005-0000-0000-00003C300000}"/>
    <cellStyle name="20% - Akzent6 8 4 6 2" xfId="12353" xr:uid="{00000000-0005-0000-0000-00003D300000}"/>
    <cellStyle name="20% - Akzent6 8 4 7" xfId="12354" xr:uid="{00000000-0005-0000-0000-00003E300000}"/>
    <cellStyle name="20% - Akzent6 8 4 7 2" xfId="12355" xr:uid="{00000000-0005-0000-0000-00003F300000}"/>
    <cellStyle name="20% - Akzent6 8 4 8" xfId="12356" xr:uid="{00000000-0005-0000-0000-000040300000}"/>
    <cellStyle name="20% - Akzent6 8 5" xfId="12357" xr:uid="{00000000-0005-0000-0000-000041300000}"/>
    <cellStyle name="20% - Akzent6 8 5 2" xfId="12358" xr:uid="{00000000-0005-0000-0000-000042300000}"/>
    <cellStyle name="20% - Akzent6 8 5 2 2" xfId="12359" xr:uid="{00000000-0005-0000-0000-000043300000}"/>
    <cellStyle name="20% - Akzent6 8 5 2 2 2" xfId="12360" xr:uid="{00000000-0005-0000-0000-000044300000}"/>
    <cellStyle name="20% - Akzent6 8 5 2 2 2 2" xfId="12361" xr:uid="{00000000-0005-0000-0000-000045300000}"/>
    <cellStyle name="20% - Akzent6 8 5 2 2 3" xfId="12362" xr:uid="{00000000-0005-0000-0000-000046300000}"/>
    <cellStyle name="20% - Akzent6 8 5 2 2 3 2" xfId="12363" xr:uid="{00000000-0005-0000-0000-000047300000}"/>
    <cellStyle name="20% - Akzent6 8 5 2 2 4" xfId="12364" xr:uid="{00000000-0005-0000-0000-000048300000}"/>
    <cellStyle name="20% - Akzent6 8 5 2 3" xfId="12365" xr:uid="{00000000-0005-0000-0000-000049300000}"/>
    <cellStyle name="20% - Akzent6 8 5 2 3 2" xfId="12366" xr:uid="{00000000-0005-0000-0000-00004A300000}"/>
    <cellStyle name="20% - Akzent6 8 5 2 3 2 2" xfId="12367" xr:uid="{00000000-0005-0000-0000-00004B300000}"/>
    <cellStyle name="20% - Akzent6 8 5 2 3 3" xfId="12368" xr:uid="{00000000-0005-0000-0000-00004C300000}"/>
    <cellStyle name="20% - Akzent6 8 5 2 3 3 2" xfId="12369" xr:uid="{00000000-0005-0000-0000-00004D300000}"/>
    <cellStyle name="20% - Akzent6 8 5 2 3 4" xfId="12370" xr:uid="{00000000-0005-0000-0000-00004E300000}"/>
    <cellStyle name="20% - Akzent6 8 5 2 4" xfId="12371" xr:uid="{00000000-0005-0000-0000-00004F300000}"/>
    <cellStyle name="20% - Akzent6 8 5 2 4 2" xfId="12372" xr:uid="{00000000-0005-0000-0000-000050300000}"/>
    <cellStyle name="20% - Akzent6 8 5 2 4 2 2" xfId="12373" xr:uid="{00000000-0005-0000-0000-000051300000}"/>
    <cellStyle name="20% - Akzent6 8 5 2 4 3" xfId="12374" xr:uid="{00000000-0005-0000-0000-000052300000}"/>
    <cellStyle name="20% - Akzent6 8 5 2 4 3 2" xfId="12375" xr:uid="{00000000-0005-0000-0000-000053300000}"/>
    <cellStyle name="20% - Akzent6 8 5 2 4 4" xfId="12376" xr:uid="{00000000-0005-0000-0000-000054300000}"/>
    <cellStyle name="20% - Akzent6 8 5 2 5" xfId="12377" xr:uid="{00000000-0005-0000-0000-000055300000}"/>
    <cellStyle name="20% - Akzent6 8 5 2 5 2" xfId="12378" xr:uid="{00000000-0005-0000-0000-000056300000}"/>
    <cellStyle name="20% - Akzent6 8 5 2 6" xfId="12379" xr:uid="{00000000-0005-0000-0000-000057300000}"/>
    <cellStyle name="20% - Akzent6 8 5 2 6 2" xfId="12380" xr:uid="{00000000-0005-0000-0000-000058300000}"/>
    <cellStyle name="20% - Akzent6 8 5 2 7" xfId="12381" xr:uid="{00000000-0005-0000-0000-000059300000}"/>
    <cellStyle name="20% - Akzent6 8 5 3" xfId="12382" xr:uid="{00000000-0005-0000-0000-00005A300000}"/>
    <cellStyle name="20% - Akzent6 8 5 3 2" xfId="12383" xr:uid="{00000000-0005-0000-0000-00005B300000}"/>
    <cellStyle name="20% - Akzent6 8 5 3 2 2" xfId="12384" xr:uid="{00000000-0005-0000-0000-00005C300000}"/>
    <cellStyle name="20% - Akzent6 8 5 3 3" xfId="12385" xr:uid="{00000000-0005-0000-0000-00005D300000}"/>
    <cellStyle name="20% - Akzent6 8 5 3 3 2" xfId="12386" xr:uid="{00000000-0005-0000-0000-00005E300000}"/>
    <cellStyle name="20% - Akzent6 8 5 3 4" xfId="12387" xr:uid="{00000000-0005-0000-0000-00005F300000}"/>
    <cellStyle name="20% - Akzent6 8 5 4" xfId="12388" xr:uid="{00000000-0005-0000-0000-000060300000}"/>
    <cellStyle name="20% - Akzent6 8 5 4 2" xfId="12389" xr:uid="{00000000-0005-0000-0000-000061300000}"/>
    <cellStyle name="20% - Akzent6 8 5 4 2 2" xfId="12390" xr:uid="{00000000-0005-0000-0000-000062300000}"/>
    <cellStyle name="20% - Akzent6 8 5 4 3" xfId="12391" xr:uid="{00000000-0005-0000-0000-000063300000}"/>
    <cellStyle name="20% - Akzent6 8 5 4 3 2" xfId="12392" xr:uid="{00000000-0005-0000-0000-000064300000}"/>
    <cellStyle name="20% - Akzent6 8 5 4 4" xfId="12393" xr:uid="{00000000-0005-0000-0000-000065300000}"/>
    <cellStyle name="20% - Akzent6 8 5 5" xfId="12394" xr:uid="{00000000-0005-0000-0000-000066300000}"/>
    <cellStyle name="20% - Akzent6 8 5 5 2" xfId="12395" xr:uid="{00000000-0005-0000-0000-000067300000}"/>
    <cellStyle name="20% - Akzent6 8 5 5 2 2" xfId="12396" xr:uid="{00000000-0005-0000-0000-000068300000}"/>
    <cellStyle name="20% - Akzent6 8 5 5 3" xfId="12397" xr:uid="{00000000-0005-0000-0000-000069300000}"/>
    <cellStyle name="20% - Akzent6 8 5 5 3 2" xfId="12398" xr:uid="{00000000-0005-0000-0000-00006A300000}"/>
    <cellStyle name="20% - Akzent6 8 5 5 4" xfId="12399" xr:uid="{00000000-0005-0000-0000-00006B300000}"/>
    <cellStyle name="20% - Akzent6 8 5 6" xfId="12400" xr:uid="{00000000-0005-0000-0000-00006C300000}"/>
    <cellStyle name="20% - Akzent6 8 5 6 2" xfId="12401" xr:uid="{00000000-0005-0000-0000-00006D300000}"/>
    <cellStyle name="20% - Akzent6 8 5 7" xfId="12402" xr:uid="{00000000-0005-0000-0000-00006E300000}"/>
    <cellStyle name="20% - Akzent6 8 5 7 2" xfId="12403" xr:uid="{00000000-0005-0000-0000-00006F300000}"/>
    <cellStyle name="20% - Akzent6 8 5 8" xfId="12404" xr:uid="{00000000-0005-0000-0000-000070300000}"/>
    <cellStyle name="20% - Akzent6 8 6" xfId="12405" xr:uid="{00000000-0005-0000-0000-000071300000}"/>
    <cellStyle name="20% - Akzent6 8 6 2" xfId="12406" xr:uid="{00000000-0005-0000-0000-000072300000}"/>
    <cellStyle name="20% - Akzent6 8 6 2 2" xfId="12407" xr:uid="{00000000-0005-0000-0000-000073300000}"/>
    <cellStyle name="20% - Akzent6 8 6 2 2 2" xfId="12408" xr:uid="{00000000-0005-0000-0000-000074300000}"/>
    <cellStyle name="20% - Akzent6 8 6 2 2 2 2" xfId="12409" xr:uid="{00000000-0005-0000-0000-000075300000}"/>
    <cellStyle name="20% - Akzent6 8 6 2 2 3" xfId="12410" xr:uid="{00000000-0005-0000-0000-000076300000}"/>
    <cellStyle name="20% - Akzent6 8 6 2 2 3 2" xfId="12411" xr:uid="{00000000-0005-0000-0000-000077300000}"/>
    <cellStyle name="20% - Akzent6 8 6 2 2 4" xfId="12412" xr:uid="{00000000-0005-0000-0000-000078300000}"/>
    <cellStyle name="20% - Akzent6 8 6 2 3" xfId="12413" xr:uid="{00000000-0005-0000-0000-000079300000}"/>
    <cellStyle name="20% - Akzent6 8 6 2 3 2" xfId="12414" xr:uid="{00000000-0005-0000-0000-00007A300000}"/>
    <cellStyle name="20% - Akzent6 8 6 2 3 2 2" xfId="12415" xr:uid="{00000000-0005-0000-0000-00007B300000}"/>
    <cellStyle name="20% - Akzent6 8 6 2 3 3" xfId="12416" xr:uid="{00000000-0005-0000-0000-00007C300000}"/>
    <cellStyle name="20% - Akzent6 8 6 2 3 3 2" xfId="12417" xr:uid="{00000000-0005-0000-0000-00007D300000}"/>
    <cellStyle name="20% - Akzent6 8 6 2 3 4" xfId="12418" xr:uid="{00000000-0005-0000-0000-00007E300000}"/>
    <cellStyle name="20% - Akzent6 8 6 2 4" xfId="12419" xr:uid="{00000000-0005-0000-0000-00007F300000}"/>
    <cellStyle name="20% - Akzent6 8 6 2 4 2" xfId="12420" xr:uid="{00000000-0005-0000-0000-000080300000}"/>
    <cellStyle name="20% - Akzent6 8 6 2 4 2 2" xfId="12421" xr:uid="{00000000-0005-0000-0000-000081300000}"/>
    <cellStyle name="20% - Akzent6 8 6 2 4 3" xfId="12422" xr:uid="{00000000-0005-0000-0000-000082300000}"/>
    <cellStyle name="20% - Akzent6 8 6 2 4 3 2" xfId="12423" xr:uid="{00000000-0005-0000-0000-000083300000}"/>
    <cellStyle name="20% - Akzent6 8 6 2 4 4" xfId="12424" xr:uid="{00000000-0005-0000-0000-000084300000}"/>
    <cellStyle name="20% - Akzent6 8 6 2 5" xfId="12425" xr:uid="{00000000-0005-0000-0000-000085300000}"/>
    <cellStyle name="20% - Akzent6 8 6 2 5 2" xfId="12426" xr:uid="{00000000-0005-0000-0000-000086300000}"/>
    <cellStyle name="20% - Akzent6 8 6 2 6" xfId="12427" xr:uid="{00000000-0005-0000-0000-000087300000}"/>
    <cellStyle name="20% - Akzent6 8 6 2 6 2" xfId="12428" xr:uid="{00000000-0005-0000-0000-000088300000}"/>
    <cellStyle name="20% - Akzent6 8 6 2 7" xfId="12429" xr:uid="{00000000-0005-0000-0000-000089300000}"/>
    <cellStyle name="20% - Akzent6 8 6 3" xfId="12430" xr:uid="{00000000-0005-0000-0000-00008A300000}"/>
    <cellStyle name="20% - Akzent6 8 6 3 2" xfId="12431" xr:uid="{00000000-0005-0000-0000-00008B300000}"/>
    <cellStyle name="20% - Akzent6 8 6 3 2 2" xfId="12432" xr:uid="{00000000-0005-0000-0000-00008C300000}"/>
    <cellStyle name="20% - Akzent6 8 6 3 3" xfId="12433" xr:uid="{00000000-0005-0000-0000-00008D300000}"/>
    <cellStyle name="20% - Akzent6 8 6 3 3 2" xfId="12434" xr:uid="{00000000-0005-0000-0000-00008E300000}"/>
    <cellStyle name="20% - Akzent6 8 6 3 4" xfId="12435" xr:uid="{00000000-0005-0000-0000-00008F300000}"/>
    <cellStyle name="20% - Akzent6 8 6 4" xfId="12436" xr:uid="{00000000-0005-0000-0000-000090300000}"/>
    <cellStyle name="20% - Akzent6 8 6 4 2" xfId="12437" xr:uid="{00000000-0005-0000-0000-000091300000}"/>
    <cellStyle name="20% - Akzent6 8 6 4 2 2" xfId="12438" xr:uid="{00000000-0005-0000-0000-000092300000}"/>
    <cellStyle name="20% - Akzent6 8 6 4 3" xfId="12439" xr:uid="{00000000-0005-0000-0000-000093300000}"/>
    <cellStyle name="20% - Akzent6 8 6 4 3 2" xfId="12440" xr:uid="{00000000-0005-0000-0000-000094300000}"/>
    <cellStyle name="20% - Akzent6 8 6 4 4" xfId="12441" xr:uid="{00000000-0005-0000-0000-000095300000}"/>
    <cellStyle name="20% - Akzent6 8 6 5" xfId="12442" xr:uid="{00000000-0005-0000-0000-000096300000}"/>
    <cellStyle name="20% - Akzent6 8 6 5 2" xfId="12443" xr:uid="{00000000-0005-0000-0000-000097300000}"/>
    <cellStyle name="20% - Akzent6 8 6 5 2 2" xfId="12444" xr:uid="{00000000-0005-0000-0000-000098300000}"/>
    <cellStyle name="20% - Akzent6 8 6 5 3" xfId="12445" xr:uid="{00000000-0005-0000-0000-000099300000}"/>
    <cellStyle name="20% - Akzent6 8 6 5 3 2" xfId="12446" xr:uid="{00000000-0005-0000-0000-00009A300000}"/>
    <cellStyle name="20% - Akzent6 8 6 5 4" xfId="12447" xr:uid="{00000000-0005-0000-0000-00009B300000}"/>
    <cellStyle name="20% - Akzent6 8 6 6" xfId="12448" xr:uid="{00000000-0005-0000-0000-00009C300000}"/>
    <cellStyle name="20% - Akzent6 8 6 6 2" xfId="12449" xr:uid="{00000000-0005-0000-0000-00009D300000}"/>
    <cellStyle name="20% - Akzent6 8 6 7" xfId="12450" xr:uid="{00000000-0005-0000-0000-00009E300000}"/>
    <cellStyle name="20% - Akzent6 8 6 7 2" xfId="12451" xr:uid="{00000000-0005-0000-0000-00009F300000}"/>
    <cellStyle name="20% - Akzent6 8 6 8" xfId="12452" xr:uid="{00000000-0005-0000-0000-0000A0300000}"/>
    <cellStyle name="20% - Akzent6 8 7" xfId="12453" xr:uid="{00000000-0005-0000-0000-0000A1300000}"/>
    <cellStyle name="20% - Akzent6 8 7 2" xfId="12454" xr:uid="{00000000-0005-0000-0000-0000A2300000}"/>
    <cellStyle name="20% - Akzent6 8 7 2 2" xfId="12455" xr:uid="{00000000-0005-0000-0000-0000A3300000}"/>
    <cellStyle name="20% - Akzent6 8 7 2 2 2" xfId="12456" xr:uid="{00000000-0005-0000-0000-0000A4300000}"/>
    <cellStyle name="20% - Akzent6 8 7 2 2 2 2" xfId="12457" xr:uid="{00000000-0005-0000-0000-0000A5300000}"/>
    <cellStyle name="20% - Akzent6 8 7 2 2 3" xfId="12458" xr:uid="{00000000-0005-0000-0000-0000A6300000}"/>
    <cellStyle name="20% - Akzent6 8 7 2 2 3 2" xfId="12459" xr:uid="{00000000-0005-0000-0000-0000A7300000}"/>
    <cellStyle name="20% - Akzent6 8 7 2 2 4" xfId="12460" xr:uid="{00000000-0005-0000-0000-0000A8300000}"/>
    <cellStyle name="20% - Akzent6 8 7 2 3" xfId="12461" xr:uid="{00000000-0005-0000-0000-0000A9300000}"/>
    <cellStyle name="20% - Akzent6 8 7 2 3 2" xfId="12462" xr:uid="{00000000-0005-0000-0000-0000AA300000}"/>
    <cellStyle name="20% - Akzent6 8 7 2 3 2 2" xfId="12463" xr:uid="{00000000-0005-0000-0000-0000AB300000}"/>
    <cellStyle name="20% - Akzent6 8 7 2 3 3" xfId="12464" xr:uid="{00000000-0005-0000-0000-0000AC300000}"/>
    <cellStyle name="20% - Akzent6 8 7 2 3 3 2" xfId="12465" xr:uid="{00000000-0005-0000-0000-0000AD300000}"/>
    <cellStyle name="20% - Akzent6 8 7 2 3 4" xfId="12466" xr:uid="{00000000-0005-0000-0000-0000AE300000}"/>
    <cellStyle name="20% - Akzent6 8 7 2 4" xfId="12467" xr:uid="{00000000-0005-0000-0000-0000AF300000}"/>
    <cellStyle name="20% - Akzent6 8 7 2 4 2" xfId="12468" xr:uid="{00000000-0005-0000-0000-0000B0300000}"/>
    <cellStyle name="20% - Akzent6 8 7 2 4 2 2" xfId="12469" xr:uid="{00000000-0005-0000-0000-0000B1300000}"/>
    <cellStyle name="20% - Akzent6 8 7 2 4 3" xfId="12470" xr:uid="{00000000-0005-0000-0000-0000B2300000}"/>
    <cellStyle name="20% - Akzent6 8 7 2 4 3 2" xfId="12471" xr:uid="{00000000-0005-0000-0000-0000B3300000}"/>
    <cellStyle name="20% - Akzent6 8 7 2 4 4" xfId="12472" xr:uid="{00000000-0005-0000-0000-0000B4300000}"/>
    <cellStyle name="20% - Akzent6 8 7 2 5" xfId="12473" xr:uid="{00000000-0005-0000-0000-0000B5300000}"/>
    <cellStyle name="20% - Akzent6 8 7 2 5 2" xfId="12474" xr:uid="{00000000-0005-0000-0000-0000B6300000}"/>
    <cellStyle name="20% - Akzent6 8 7 2 6" xfId="12475" xr:uid="{00000000-0005-0000-0000-0000B7300000}"/>
    <cellStyle name="20% - Akzent6 8 7 2 6 2" xfId="12476" xr:uid="{00000000-0005-0000-0000-0000B8300000}"/>
    <cellStyle name="20% - Akzent6 8 7 2 7" xfId="12477" xr:uid="{00000000-0005-0000-0000-0000B9300000}"/>
    <cellStyle name="20% - Akzent6 8 7 3" xfId="12478" xr:uid="{00000000-0005-0000-0000-0000BA300000}"/>
    <cellStyle name="20% - Akzent6 8 7 3 2" xfId="12479" xr:uid="{00000000-0005-0000-0000-0000BB300000}"/>
    <cellStyle name="20% - Akzent6 8 7 3 2 2" xfId="12480" xr:uid="{00000000-0005-0000-0000-0000BC300000}"/>
    <cellStyle name="20% - Akzent6 8 7 3 3" xfId="12481" xr:uid="{00000000-0005-0000-0000-0000BD300000}"/>
    <cellStyle name="20% - Akzent6 8 7 3 3 2" xfId="12482" xr:uid="{00000000-0005-0000-0000-0000BE300000}"/>
    <cellStyle name="20% - Akzent6 8 7 3 4" xfId="12483" xr:uid="{00000000-0005-0000-0000-0000BF300000}"/>
    <cellStyle name="20% - Akzent6 8 7 4" xfId="12484" xr:uid="{00000000-0005-0000-0000-0000C0300000}"/>
    <cellStyle name="20% - Akzent6 8 7 4 2" xfId="12485" xr:uid="{00000000-0005-0000-0000-0000C1300000}"/>
    <cellStyle name="20% - Akzent6 8 7 4 2 2" xfId="12486" xr:uid="{00000000-0005-0000-0000-0000C2300000}"/>
    <cellStyle name="20% - Akzent6 8 7 4 3" xfId="12487" xr:uid="{00000000-0005-0000-0000-0000C3300000}"/>
    <cellStyle name="20% - Akzent6 8 7 4 3 2" xfId="12488" xr:uid="{00000000-0005-0000-0000-0000C4300000}"/>
    <cellStyle name="20% - Akzent6 8 7 4 4" xfId="12489" xr:uid="{00000000-0005-0000-0000-0000C5300000}"/>
    <cellStyle name="20% - Akzent6 8 7 5" xfId="12490" xr:uid="{00000000-0005-0000-0000-0000C6300000}"/>
    <cellStyle name="20% - Akzent6 8 7 5 2" xfId="12491" xr:uid="{00000000-0005-0000-0000-0000C7300000}"/>
    <cellStyle name="20% - Akzent6 8 7 5 2 2" xfId="12492" xr:uid="{00000000-0005-0000-0000-0000C8300000}"/>
    <cellStyle name="20% - Akzent6 8 7 5 3" xfId="12493" xr:uid="{00000000-0005-0000-0000-0000C9300000}"/>
    <cellStyle name="20% - Akzent6 8 7 5 3 2" xfId="12494" xr:uid="{00000000-0005-0000-0000-0000CA300000}"/>
    <cellStyle name="20% - Akzent6 8 7 5 4" xfId="12495" xr:uid="{00000000-0005-0000-0000-0000CB300000}"/>
    <cellStyle name="20% - Akzent6 8 7 6" xfId="12496" xr:uid="{00000000-0005-0000-0000-0000CC300000}"/>
    <cellStyle name="20% - Akzent6 8 7 6 2" xfId="12497" xr:uid="{00000000-0005-0000-0000-0000CD300000}"/>
    <cellStyle name="20% - Akzent6 8 7 7" xfId="12498" xr:uid="{00000000-0005-0000-0000-0000CE300000}"/>
    <cellStyle name="20% - Akzent6 8 7 7 2" xfId="12499" xr:uid="{00000000-0005-0000-0000-0000CF300000}"/>
    <cellStyle name="20% - Akzent6 8 7 8" xfId="12500" xr:uid="{00000000-0005-0000-0000-0000D0300000}"/>
    <cellStyle name="20% - Akzent6 9" xfId="12501" xr:uid="{00000000-0005-0000-0000-0000D1300000}"/>
    <cellStyle name="20% - Akzent6 9 2" xfId="12502" xr:uid="{00000000-0005-0000-0000-0000D2300000}"/>
    <cellStyle name="20% - Akzent6 9 2 2" xfId="12503" xr:uid="{00000000-0005-0000-0000-0000D3300000}"/>
    <cellStyle name="20% - Akzent6 9 2 2 2" xfId="12504" xr:uid="{00000000-0005-0000-0000-0000D4300000}"/>
    <cellStyle name="20% - Akzent6 9 2 2 2 2" xfId="12505" xr:uid="{00000000-0005-0000-0000-0000D5300000}"/>
    <cellStyle name="20% - Akzent6 9 2 2 2 2 2" xfId="12506" xr:uid="{00000000-0005-0000-0000-0000D6300000}"/>
    <cellStyle name="20% - Akzent6 9 2 2 2 3" xfId="12507" xr:uid="{00000000-0005-0000-0000-0000D7300000}"/>
    <cellStyle name="20% - Akzent6 9 2 2 2 3 2" xfId="12508" xr:uid="{00000000-0005-0000-0000-0000D8300000}"/>
    <cellStyle name="20% - Akzent6 9 2 2 2 4" xfId="12509" xr:uid="{00000000-0005-0000-0000-0000D9300000}"/>
    <cellStyle name="20% - Akzent6 9 2 2 3" xfId="12510" xr:uid="{00000000-0005-0000-0000-0000DA300000}"/>
    <cellStyle name="20% - Akzent6 9 2 2 3 2" xfId="12511" xr:uid="{00000000-0005-0000-0000-0000DB300000}"/>
    <cellStyle name="20% - Akzent6 9 2 2 3 2 2" xfId="12512" xr:uid="{00000000-0005-0000-0000-0000DC300000}"/>
    <cellStyle name="20% - Akzent6 9 2 2 3 3" xfId="12513" xr:uid="{00000000-0005-0000-0000-0000DD300000}"/>
    <cellStyle name="20% - Akzent6 9 2 2 3 3 2" xfId="12514" xr:uid="{00000000-0005-0000-0000-0000DE300000}"/>
    <cellStyle name="20% - Akzent6 9 2 2 3 4" xfId="12515" xr:uid="{00000000-0005-0000-0000-0000DF300000}"/>
    <cellStyle name="20% - Akzent6 9 2 2 4" xfId="12516" xr:uid="{00000000-0005-0000-0000-0000E0300000}"/>
    <cellStyle name="20% - Akzent6 9 2 2 4 2" xfId="12517" xr:uid="{00000000-0005-0000-0000-0000E1300000}"/>
    <cellStyle name="20% - Akzent6 9 2 2 4 2 2" xfId="12518" xr:uid="{00000000-0005-0000-0000-0000E2300000}"/>
    <cellStyle name="20% - Akzent6 9 2 2 4 3" xfId="12519" xr:uid="{00000000-0005-0000-0000-0000E3300000}"/>
    <cellStyle name="20% - Akzent6 9 2 2 4 3 2" xfId="12520" xr:uid="{00000000-0005-0000-0000-0000E4300000}"/>
    <cellStyle name="20% - Akzent6 9 2 2 4 4" xfId="12521" xr:uid="{00000000-0005-0000-0000-0000E5300000}"/>
    <cellStyle name="20% - Akzent6 9 2 2 5" xfId="12522" xr:uid="{00000000-0005-0000-0000-0000E6300000}"/>
    <cellStyle name="20% - Akzent6 9 2 2 5 2" xfId="12523" xr:uid="{00000000-0005-0000-0000-0000E7300000}"/>
    <cellStyle name="20% - Akzent6 9 2 2 6" xfId="12524" xr:uid="{00000000-0005-0000-0000-0000E8300000}"/>
    <cellStyle name="20% - Akzent6 9 2 2 6 2" xfId="12525" xr:uid="{00000000-0005-0000-0000-0000E9300000}"/>
    <cellStyle name="20% - Akzent6 9 2 2 7" xfId="12526" xr:uid="{00000000-0005-0000-0000-0000EA300000}"/>
    <cellStyle name="20% - Akzent6 9 2 3" xfId="12527" xr:uid="{00000000-0005-0000-0000-0000EB300000}"/>
    <cellStyle name="20% - Akzent6 9 2 3 2" xfId="12528" xr:uid="{00000000-0005-0000-0000-0000EC300000}"/>
    <cellStyle name="20% - Akzent6 9 2 3 2 2" xfId="12529" xr:uid="{00000000-0005-0000-0000-0000ED300000}"/>
    <cellStyle name="20% - Akzent6 9 2 3 3" xfId="12530" xr:uid="{00000000-0005-0000-0000-0000EE300000}"/>
    <cellStyle name="20% - Akzent6 9 2 3 3 2" xfId="12531" xr:uid="{00000000-0005-0000-0000-0000EF300000}"/>
    <cellStyle name="20% - Akzent6 9 2 3 4" xfId="12532" xr:uid="{00000000-0005-0000-0000-0000F0300000}"/>
    <cellStyle name="20% - Akzent6 9 2 4" xfId="12533" xr:uid="{00000000-0005-0000-0000-0000F1300000}"/>
    <cellStyle name="20% - Akzent6 9 2 4 2" xfId="12534" xr:uid="{00000000-0005-0000-0000-0000F2300000}"/>
    <cellStyle name="20% - Akzent6 9 2 4 2 2" xfId="12535" xr:uid="{00000000-0005-0000-0000-0000F3300000}"/>
    <cellStyle name="20% - Akzent6 9 2 4 3" xfId="12536" xr:uid="{00000000-0005-0000-0000-0000F4300000}"/>
    <cellStyle name="20% - Akzent6 9 2 4 3 2" xfId="12537" xr:uid="{00000000-0005-0000-0000-0000F5300000}"/>
    <cellStyle name="20% - Akzent6 9 2 4 4" xfId="12538" xr:uid="{00000000-0005-0000-0000-0000F6300000}"/>
    <cellStyle name="20% - Akzent6 9 2 5" xfId="12539" xr:uid="{00000000-0005-0000-0000-0000F7300000}"/>
    <cellStyle name="20% - Akzent6 9 2 5 2" xfId="12540" xr:uid="{00000000-0005-0000-0000-0000F8300000}"/>
    <cellStyle name="20% - Akzent6 9 2 5 2 2" xfId="12541" xr:uid="{00000000-0005-0000-0000-0000F9300000}"/>
    <cellStyle name="20% - Akzent6 9 2 5 3" xfId="12542" xr:uid="{00000000-0005-0000-0000-0000FA300000}"/>
    <cellStyle name="20% - Akzent6 9 2 5 3 2" xfId="12543" xr:uid="{00000000-0005-0000-0000-0000FB300000}"/>
    <cellStyle name="20% - Akzent6 9 2 5 4" xfId="12544" xr:uid="{00000000-0005-0000-0000-0000FC300000}"/>
    <cellStyle name="20% - Akzent6 9 2 6" xfId="12545" xr:uid="{00000000-0005-0000-0000-0000FD300000}"/>
    <cellStyle name="20% - Akzent6 9 2 6 2" xfId="12546" xr:uid="{00000000-0005-0000-0000-0000FE300000}"/>
    <cellStyle name="20% - Akzent6 9 2 7" xfId="12547" xr:uid="{00000000-0005-0000-0000-0000FF300000}"/>
    <cellStyle name="20% - Akzent6 9 2 7 2" xfId="12548" xr:uid="{00000000-0005-0000-0000-000000310000}"/>
    <cellStyle name="20% - Akzent6 9 2 8" xfId="12549" xr:uid="{00000000-0005-0000-0000-000001310000}"/>
    <cellStyle name="20% - Akzent6 9 3" xfId="12550" xr:uid="{00000000-0005-0000-0000-000002310000}"/>
    <cellStyle name="20% - Akzent6 9 3 2" xfId="12551" xr:uid="{00000000-0005-0000-0000-000003310000}"/>
    <cellStyle name="20% - Akzent6 9 3 2 2" xfId="12552" xr:uid="{00000000-0005-0000-0000-000004310000}"/>
    <cellStyle name="20% - Akzent6 9 3 2 2 2" xfId="12553" xr:uid="{00000000-0005-0000-0000-000005310000}"/>
    <cellStyle name="20% - Akzent6 9 3 2 2 2 2" xfId="12554" xr:uid="{00000000-0005-0000-0000-000006310000}"/>
    <cellStyle name="20% - Akzent6 9 3 2 2 3" xfId="12555" xr:uid="{00000000-0005-0000-0000-000007310000}"/>
    <cellStyle name="20% - Akzent6 9 3 2 2 3 2" xfId="12556" xr:uid="{00000000-0005-0000-0000-000008310000}"/>
    <cellStyle name="20% - Akzent6 9 3 2 2 4" xfId="12557" xr:uid="{00000000-0005-0000-0000-000009310000}"/>
    <cellStyle name="20% - Akzent6 9 3 2 3" xfId="12558" xr:uid="{00000000-0005-0000-0000-00000A310000}"/>
    <cellStyle name="20% - Akzent6 9 3 2 3 2" xfId="12559" xr:uid="{00000000-0005-0000-0000-00000B310000}"/>
    <cellStyle name="20% - Akzent6 9 3 2 3 2 2" xfId="12560" xr:uid="{00000000-0005-0000-0000-00000C310000}"/>
    <cellStyle name="20% - Akzent6 9 3 2 3 3" xfId="12561" xr:uid="{00000000-0005-0000-0000-00000D310000}"/>
    <cellStyle name="20% - Akzent6 9 3 2 3 3 2" xfId="12562" xr:uid="{00000000-0005-0000-0000-00000E310000}"/>
    <cellStyle name="20% - Akzent6 9 3 2 3 4" xfId="12563" xr:uid="{00000000-0005-0000-0000-00000F310000}"/>
    <cellStyle name="20% - Akzent6 9 3 2 4" xfId="12564" xr:uid="{00000000-0005-0000-0000-000010310000}"/>
    <cellStyle name="20% - Akzent6 9 3 2 4 2" xfId="12565" xr:uid="{00000000-0005-0000-0000-000011310000}"/>
    <cellStyle name="20% - Akzent6 9 3 2 4 2 2" xfId="12566" xr:uid="{00000000-0005-0000-0000-000012310000}"/>
    <cellStyle name="20% - Akzent6 9 3 2 4 3" xfId="12567" xr:uid="{00000000-0005-0000-0000-000013310000}"/>
    <cellStyle name="20% - Akzent6 9 3 2 4 3 2" xfId="12568" xr:uid="{00000000-0005-0000-0000-000014310000}"/>
    <cellStyle name="20% - Akzent6 9 3 2 4 4" xfId="12569" xr:uid="{00000000-0005-0000-0000-000015310000}"/>
    <cellStyle name="20% - Akzent6 9 3 2 5" xfId="12570" xr:uid="{00000000-0005-0000-0000-000016310000}"/>
    <cellStyle name="20% - Akzent6 9 3 2 5 2" xfId="12571" xr:uid="{00000000-0005-0000-0000-000017310000}"/>
    <cellStyle name="20% - Akzent6 9 3 2 6" xfId="12572" xr:uid="{00000000-0005-0000-0000-000018310000}"/>
    <cellStyle name="20% - Akzent6 9 3 2 6 2" xfId="12573" xr:uid="{00000000-0005-0000-0000-000019310000}"/>
    <cellStyle name="20% - Akzent6 9 3 2 7" xfId="12574" xr:uid="{00000000-0005-0000-0000-00001A310000}"/>
    <cellStyle name="20% - Akzent6 9 3 3" xfId="12575" xr:uid="{00000000-0005-0000-0000-00001B310000}"/>
    <cellStyle name="20% - Akzent6 9 3 3 2" xfId="12576" xr:uid="{00000000-0005-0000-0000-00001C310000}"/>
    <cellStyle name="20% - Akzent6 9 3 3 2 2" xfId="12577" xr:uid="{00000000-0005-0000-0000-00001D310000}"/>
    <cellStyle name="20% - Akzent6 9 3 3 3" xfId="12578" xr:uid="{00000000-0005-0000-0000-00001E310000}"/>
    <cellStyle name="20% - Akzent6 9 3 3 3 2" xfId="12579" xr:uid="{00000000-0005-0000-0000-00001F310000}"/>
    <cellStyle name="20% - Akzent6 9 3 3 4" xfId="12580" xr:uid="{00000000-0005-0000-0000-000020310000}"/>
    <cellStyle name="20% - Akzent6 9 3 4" xfId="12581" xr:uid="{00000000-0005-0000-0000-000021310000}"/>
    <cellStyle name="20% - Akzent6 9 3 4 2" xfId="12582" xr:uid="{00000000-0005-0000-0000-000022310000}"/>
    <cellStyle name="20% - Akzent6 9 3 4 2 2" xfId="12583" xr:uid="{00000000-0005-0000-0000-000023310000}"/>
    <cellStyle name="20% - Akzent6 9 3 4 3" xfId="12584" xr:uid="{00000000-0005-0000-0000-000024310000}"/>
    <cellStyle name="20% - Akzent6 9 3 4 3 2" xfId="12585" xr:uid="{00000000-0005-0000-0000-000025310000}"/>
    <cellStyle name="20% - Akzent6 9 3 4 4" xfId="12586" xr:uid="{00000000-0005-0000-0000-000026310000}"/>
    <cellStyle name="20% - Akzent6 9 3 5" xfId="12587" xr:uid="{00000000-0005-0000-0000-000027310000}"/>
    <cellStyle name="20% - Akzent6 9 3 5 2" xfId="12588" xr:uid="{00000000-0005-0000-0000-000028310000}"/>
    <cellStyle name="20% - Akzent6 9 3 5 2 2" xfId="12589" xr:uid="{00000000-0005-0000-0000-000029310000}"/>
    <cellStyle name="20% - Akzent6 9 3 5 3" xfId="12590" xr:uid="{00000000-0005-0000-0000-00002A310000}"/>
    <cellStyle name="20% - Akzent6 9 3 5 3 2" xfId="12591" xr:uid="{00000000-0005-0000-0000-00002B310000}"/>
    <cellStyle name="20% - Akzent6 9 3 5 4" xfId="12592" xr:uid="{00000000-0005-0000-0000-00002C310000}"/>
    <cellStyle name="20% - Akzent6 9 3 6" xfId="12593" xr:uid="{00000000-0005-0000-0000-00002D310000}"/>
    <cellStyle name="20% - Akzent6 9 3 6 2" xfId="12594" xr:uid="{00000000-0005-0000-0000-00002E310000}"/>
    <cellStyle name="20% - Akzent6 9 3 7" xfId="12595" xr:uid="{00000000-0005-0000-0000-00002F310000}"/>
    <cellStyle name="20% - Akzent6 9 3 7 2" xfId="12596" xr:uid="{00000000-0005-0000-0000-000030310000}"/>
    <cellStyle name="20% - Akzent6 9 3 8" xfId="12597" xr:uid="{00000000-0005-0000-0000-000031310000}"/>
    <cellStyle name="20% - Akzent6 9 4" xfId="12598" xr:uid="{00000000-0005-0000-0000-000032310000}"/>
    <cellStyle name="20% - Akzent6 9 4 2" xfId="12599" xr:uid="{00000000-0005-0000-0000-000033310000}"/>
    <cellStyle name="20% - Akzent6 9 4 2 2" xfId="12600" xr:uid="{00000000-0005-0000-0000-000034310000}"/>
    <cellStyle name="20% - Akzent6 9 4 2 2 2" xfId="12601" xr:uid="{00000000-0005-0000-0000-000035310000}"/>
    <cellStyle name="20% - Akzent6 9 4 2 2 2 2" xfId="12602" xr:uid="{00000000-0005-0000-0000-000036310000}"/>
    <cellStyle name="20% - Akzent6 9 4 2 2 3" xfId="12603" xr:uid="{00000000-0005-0000-0000-000037310000}"/>
    <cellStyle name="20% - Akzent6 9 4 2 2 3 2" xfId="12604" xr:uid="{00000000-0005-0000-0000-000038310000}"/>
    <cellStyle name="20% - Akzent6 9 4 2 2 4" xfId="12605" xr:uid="{00000000-0005-0000-0000-000039310000}"/>
    <cellStyle name="20% - Akzent6 9 4 2 3" xfId="12606" xr:uid="{00000000-0005-0000-0000-00003A310000}"/>
    <cellStyle name="20% - Akzent6 9 4 2 3 2" xfId="12607" xr:uid="{00000000-0005-0000-0000-00003B310000}"/>
    <cellStyle name="20% - Akzent6 9 4 2 3 2 2" xfId="12608" xr:uid="{00000000-0005-0000-0000-00003C310000}"/>
    <cellStyle name="20% - Akzent6 9 4 2 3 3" xfId="12609" xr:uid="{00000000-0005-0000-0000-00003D310000}"/>
    <cellStyle name="20% - Akzent6 9 4 2 3 3 2" xfId="12610" xr:uid="{00000000-0005-0000-0000-00003E310000}"/>
    <cellStyle name="20% - Akzent6 9 4 2 3 4" xfId="12611" xr:uid="{00000000-0005-0000-0000-00003F310000}"/>
    <cellStyle name="20% - Akzent6 9 4 2 4" xfId="12612" xr:uid="{00000000-0005-0000-0000-000040310000}"/>
    <cellStyle name="20% - Akzent6 9 4 2 4 2" xfId="12613" xr:uid="{00000000-0005-0000-0000-000041310000}"/>
    <cellStyle name="20% - Akzent6 9 4 2 4 2 2" xfId="12614" xr:uid="{00000000-0005-0000-0000-000042310000}"/>
    <cellStyle name="20% - Akzent6 9 4 2 4 3" xfId="12615" xr:uid="{00000000-0005-0000-0000-000043310000}"/>
    <cellStyle name="20% - Akzent6 9 4 2 4 3 2" xfId="12616" xr:uid="{00000000-0005-0000-0000-000044310000}"/>
    <cellStyle name="20% - Akzent6 9 4 2 4 4" xfId="12617" xr:uid="{00000000-0005-0000-0000-000045310000}"/>
    <cellStyle name="20% - Akzent6 9 4 2 5" xfId="12618" xr:uid="{00000000-0005-0000-0000-000046310000}"/>
    <cellStyle name="20% - Akzent6 9 4 2 5 2" xfId="12619" xr:uid="{00000000-0005-0000-0000-000047310000}"/>
    <cellStyle name="20% - Akzent6 9 4 2 6" xfId="12620" xr:uid="{00000000-0005-0000-0000-000048310000}"/>
    <cellStyle name="20% - Akzent6 9 4 2 6 2" xfId="12621" xr:uid="{00000000-0005-0000-0000-000049310000}"/>
    <cellStyle name="20% - Akzent6 9 4 2 7" xfId="12622" xr:uid="{00000000-0005-0000-0000-00004A310000}"/>
    <cellStyle name="20% - Akzent6 9 4 3" xfId="12623" xr:uid="{00000000-0005-0000-0000-00004B310000}"/>
    <cellStyle name="20% - Akzent6 9 4 3 2" xfId="12624" xr:uid="{00000000-0005-0000-0000-00004C310000}"/>
    <cellStyle name="20% - Akzent6 9 4 3 2 2" xfId="12625" xr:uid="{00000000-0005-0000-0000-00004D310000}"/>
    <cellStyle name="20% - Akzent6 9 4 3 3" xfId="12626" xr:uid="{00000000-0005-0000-0000-00004E310000}"/>
    <cellStyle name="20% - Akzent6 9 4 3 3 2" xfId="12627" xr:uid="{00000000-0005-0000-0000-00004F310000}"/>
    <cellStyle name="20% - Akzent6 9 4 3 4" xfId="12628" xr:uid="{00000000-0005-0000-0000-000050310000}"/>
    <cellStyle name="20% - Akzent6 9 4 4" xfId="12629" xr:uid="{00000000-0005-0000-0000-000051310000}"/>
    <cellStyle name="20% - Akzent6 9 4 4 2" xfId="12630" xr:uid="{00000000-0005-0000-0000-000052310000}"/>
    <cellStyle name="20% - Akzent6 9 4 4 2 2" xfId="12631" xr:uid="{00000000-0005-0000-0000-000053310000}"/>
    <cellStyle name="20% - Akzent6 9 4 4 3" xfId="12632" xr:uid="{00000000-0005-0000-0000-000054310000}"/>
    <cellStyle name="20% - Akzent6 9 4 4 3 2" xfId="12633" xr:uid="{00000000-0005-0000-0000-000055310000}"/>
    <cellStyle name="20% - Akzent6 9 4 4 4" xfId="12634" xr:uid="{00000000-0005-0000-0000-000056310000}"/>
    <cellStyle name="20% - Akzent6 9 4 5" xfId="12635" xr:uid="{00000000-0005-0000-0000-000057310000}"/>
    <cellStyle name="20% - Akzent6 9 4 5 2" xfId="12636" xr:uid="{00000000-0005-0000-0000-000058310000}"/>
    <cellStyle name="20% - Akzent6 9 4 5 2 2" xfId="12637" xr:uid="{00000000-0005-0000-0000-000059310000}"/>
    <cellStyle name="20% - Akzent6 9 4 5 3" xfId="12638" xr:uid="{00000000-0005-0000-0000-00005A310000}"/>
    <cellStyle name="20% - Akzent6 9 4 5 3 2" xfId="12639" xr:uid="{00000000-0005-0000-0000-00005B310000}"/>
    <cellStyle name="20% - Akzent6 9 4 5 4" xfId="12640" xr:uid="{00000000-0005-0000-0000-00005C310000}"/>
    <cellStyle name="20% - Akzent6 9 4 6" xfId="12641" xr:uid="{00000000-0005-0000-0000-00005D310000}"/>
    <cellStyle name="20% - Akzent6 9 4 6 2" xfId="12642" xr:uid="{00000000-0005-0000-0000-00005E310000}"/>
    <cellStyle name="20% - Akzent6 9 4 7" xfId="12643" xr:uid="{00000000-0005-0000-0000-00005F310000}"/>
    <cellStyle name="20% - Akzent6 9 4 7 2" xfId="12644" xr:uid="{00000000-0005-0000-0000-000060310000}"/>
    <cellStyle name="20% - Akzent6 9 4 8" xfId="12645" xr:uid="{00000000-0005-0000-0000-000061310000}"/>
    <cellStyle name="20% - Akzent6 9 5" xfId="12646" xr:uid="{00000000-0005-0000-0000-000062310000}"/>
    <cellStyle name="20% - Akzent6 9 5 2" xfId="12647" xr:uid="{00000000-0005-0000-0000-000063310000}"/>
    <cellStyle name="20% - Akzent6 9 5 2 2" xfId="12648" xr:uid="{00000000-0005-0000-0000-000064310000}"/>
    <cellStyle name="20% - Akzent6 9 5 2 2 2" xfId="12649" xr:uid="{00000000-0005-0000-0000-000065310000}"/>
    <cellStyle name="20% - Akzent6 9 5 2 2 2 2" xfId="12650" xr:uid="{00000000-0005-0000-0000-000066310000}"/>
    <cellStyle name="20% - Akzent6 9 5 2 2 3" xfId="12651" xr:uid="{00000000-0005-0000-0000-000067310000}"/>
    <cellStyle name="20% - Akzent6 9 5 2 2 3 2" xfId="12652" xr:uid="{00000000-0005-0000-0000-000068310000}"/>
    <cellStyle name="20% - Akzent6 9 5 2 2 4" xfId="12653" xr:uid="{00000000-0005-0000-0000-000069310000}"/>
    <cellStyle name="20% - Akzent6 9 5 2 3" xfId="12654" xr:uid="{00000000-0005-0000-0000-00006A310000}"/>
    <cellStyle name="20% - Akzent6 9 5 2 3 2" xfId="12655" xr:uid="{00000000-0005-0000-0000-00006B310000}"/>
    <cellStyle name="20% - Akzent6 9 5 2 3 2 2" xfId="12656" xr:uid="{00000000-0005-0000-0000-00006C310000}"/>
    <cellStyle name="20% - Akzent6 9 5 2 3 3" xfId="12657" xr:uid="{00000000-0005-0000-0000-00006D310000}"/>
    <cellStyle name="20% - Akzent6 9 5 2 3 3 2" xfId="12658" xr:uid="{00000000-0005-0000-0000-00006E310000}"/>
    <cellStyle name="20% - Akzent6 9 5 2 3 4" xfId="12659" xr:uid="{00000000-0005-0000-0000-00006F310000}"/>
    <cellStyle name="20% - Akzent6 9 5 2 4" xfId="12660" xr:uid="{00000000-0005-0000-0000-000070310000}"/>
    <cellStyle name="20% - Akzent6 9 5 2 4 2" xfId="12661" xr:uid="{00000000-0005-0000-0000-000071310000}"/>
    <cellStyle name="20% - Akzent6 9 5 2 4 2 2" xfId="12662" xr:uid="{00000000-0005-0000-0000-000072310000}"/>
    <cellStyle name="20% - Akzent6 9 5 2 4 3" xfId="12663" xr:uid="{00000000-0005-0000-0000-000073310000}"/>
    <cellStyle name="20% - Akzent6 9 5 2 4 3 2" xfId="12664" xr:uid="{00000000-0005-0000-0000-000074310000}"/>
    <cellStyle name="20% - Akzent6 9 5 2 4 4" xfId="12665" xr:uid="{00000000-0005-0000-0000-000075310000}"/>
    <cellStyle name="20% - Akzent6 9 5 2 5" xfId="12666" xr:uid="{00000000-0005-0000-0000-000076310000}"/>
    <cellStyle name="20% - Akzent6 9 5 2 5 2" xfId="12667" xr:uid="{00000000-0005-0000-0000-000077310000}"/>
    <cellStyle name="20% - Akzent6 9 5 2 6" xfId="12668" xr:uid="{00000000-0005-0000-0000-000078310000}"/>
    <cellStyle name="20% - Akzent6 9 5 2 6 2" xfId="12669" xr:uid="{00000000-0005-0000-0000-000079310000}"/>
    <cellStyle name="20% - Akzent6 9 5 2 7" xfId="12670" xr:uid="{00000000-0005-0000-0000-00007A310000}"/>
    <cellStyle name="20% - Akzent6 9 5 3" xfId="12671" xr:uid="{00000000-0005-0000-0000-00007B310000}"/>
    <cellStyle name="20% - Akzent6 9 5 3 2" xfId="12672" xr:uid="{00000000-0005-0000-0000-00007C310000}"/>
    <cellStyle name="20% - Akzent6 9 5 3 2 2" xfId="12673" xr:uid="{00000000-0005-0000-0000-00007D310000}"/>
    <cellStyle name="20% - Akzent6 9 5 3 3" xfId="12674" xr:uid="{00000000-0005-0000-0000-00007E310000}"/>
    <cellStyle name="20% - Akzent6 9 5 3 3 2" xfId="12675" xr:uid="{00000000-0005-0000-0000-00007F310000}"/>
    <cellStyle name="20% - Akzent6 9 5 3 4" xfId="12676" xr:uid="{00000000-0005-0000-0000-000080310000}"/>
    <cellStyle name="20% - Akzent6 9 5 4" xfId="12677" xr:uid="{00000000-0005-0000-0000-000081310000}"/>
    <cellStyle name="20% - Akzent6 9 5 4 2" xfId="12678" xr:uid="{00000000-0005-0000-0000-000082310000}"/>
    <cellStyle name="20% - Akzent6 9 5 4 2 2" xfId="12679" xr:uid="{00000000-0005-0000-0000-000083310000}"/>
    <cellStyle name="20% - Akzent6 9 5 4 3" xfId="12680" xr:uid="{00000000-0005-0000-0000-000084310000}"/>
    <cellStyle name="20% - Akzent6 9 5 4 3 2" xfId="12681" xr:uid="{00000000-0005-0000-0000-000085310000}"/>
    <cellStyle name="20% - Akzent6 9 5 4 4" xfId="12682" xr:uid="{00000000-0005-0000-0000-000086310000}"/>
    <cellStyle name="20% - Akzent6 9 5 5" xfId="12683" xr:uid="{00000000-0005-0000-0000-000087310000}"/>
    <cellStyle name="20% - Akzent6 9 5 5 2" xfId="12684" xr:uid="{00000000-0005-0000-0000-000088310000}"/>
    <cellStyle name="20% - Akzent6 9 5 5 2 2" xfId="12685" xr:uid="{00000000-0005-0000-0000-000089310000}"/>
    <cellStyle name="20% - Akzent6 9 5 5 3" xfId="12686" xr:uid="{00000000-0005-0000-0000-00008A310000}"/>
    <cellStyle name="20% - Akzent6 9 5 5 3 2" xfId="12687" xr:uid="{00000000-0005-0000-0000-00008B310000}"/>
    <cellStyle name="20% - Akzent6 9 5 5 4" xfId="12688" xr:uid="{00000000-0005-0000-0000-00008C310000}"/>
    <cellStyle name="20% - Akzent6 9 5 6" xfId="12689" xr:uid="{00000000-0005-0000-0000-00008D310000}"/>
    <cellStyle name="20% - Akzent6 9 5 6 2" xfId="12690" xr:uid="{00000000-0005-0000-0000-00008E310000}"/>
    <cellStyle name="20% - Akzent6 9 5 7" xfId="12691" xr:uid="{00000000-0005-0000-0000-00008F310000}"/>
    <cellStyle name="20% - Akzent6 9 5 7 2" xfId="12692" xr:uid="{00000000-0005-0000-0000-000090310000}"/>
    <cellStyle name="20% - Akzent6 9 5 8" xfId="12693" xr:uid="{00000000-0005-0000-0000-000091310000}"/>
    <cellStyle name="20% - Akzent6 9 6" xfId="12694" xr:uid="{00000000-0005-0000-0000-000092310000}"/>
    <cellStyle name="20% - Akzent6 9 6 2" xfId="12695" xr:uid="{00000000-0005-0000-0000-000093310000}"/>
    <cellStyle name="20% - Akzent6 9 6 2 2" xfId="12696" xr:uid="{00000000-0005-0000-0000-000094310000}"/>
    <cellStyle name="20% - Akzent6 9 6 2 2 2" xfId="12697" xr:uid="{00000000-0005-0000-0000-000095310000}"/>
    <cellStyle name="20% - Akzent6 9 6 2 2 2 2" xfId="12698" xr:uid="{00000000-0005-0000-0000-000096310000}"/>
    <cellStyle name="20% - Akzent6 9 6 2 2 3" xfId="12699" xr:uid="{00000000-0005-0000-0000-000097310000}"/>
    <cellStyle name="20% - Akzent6 9 6 2 2 3 2" xfId="12700" xr:uid="{00000000-0005-0000-0000-000098310000}"/>
    <cellStyle name="20% - Akzent6 9 6 2 2 4" xfId="12701" xr:uid="{00000000-0005-0000-0000-000099310000}"/>
    <cellStyle name="20% - Akzent6 9 6 2 3" xfId="12702" xr:uid="{00000000-0005-0000-0000-00009A310000}"/>
    <cellStyle name="20% - Akzent6 9 6 2 3 2" xfId="12703" xr:uid="{00000000-0005-0000-0000-00009B310000}"/>
    <cellStyle name="20% - Akzent6 9 6 2 3 2 2" xfId="12704" xr:uid="{00000000-0005-0000-0000-00009C310000}"/>
    <cellStyle name="20% - Akzent6 9 6 2 3 3" xfId="12705" xr:uid="{00000000-0005-0000-0000-00009D310000}"/>
    <cellStyle name="20% - Akzent6 9 6 2 3 3 2" xfId="12706" xr:uid="{00000000-0005-0000-0000-00009E310000}"/>
    <cellStyle name="20% - Akzent6 9 6 2 3 4" xfId="12707" xr:uid="{00000000-0005-0000-0000-00009F310000}"/>
    <cellStyle name="20% - Akzent6 9 6 2 4" xfId="12708" xr:uid="{00000000-0005-0000-0000-0000A0310000}"/>
    <cellStyle name="20% - Akzent6 9 6 2 4 2" xfId="12709" xr:uid="{00000000-0005-0000-0000-0000A1310000}"/>
    <cellStyle name="20% - Akzent6 9 6 2 4 2 2" xfId="12710" xr:uid="{00000000-0005-0000-0000-0000A2310000}"/>
    <cellStyle name="20% - Akzent6 9 6 2 4 3" xfId="12711" xr:uid="{00000000-0005-0000-0000-0000A3310000}"/>
    <cellStyle name="20% - Akzent6 9 6 2 4 3 2" xfId="12712" xr:uid="{00000000-0005-0000-0000-0000A4310000}"/>
    <cellStyle name="20% - Akzent6 9 6 2 4 4" xfId="12713" xr:uid="{00000000-0005-0000-0000-0000A5310000}"/>
    <cellStyle name="20% - Akzent6 9 6 2 5" xfId="12714" xr:uid="{00000000-0005-0000-0000-0000A6310000}"/>
    <cellStyle name="20% - Akzent6 9 6 2 5 2" xfId="12715" xr:uid="{00000000-0005-0000-0000-0000A7310000}"/>
    <cellStyle name="20% - Akzent6 9 6 2 6" xfId="12716" xr:uid="{00000000-0005-0000-0000-0000A8310000}"/>
    <cellStyle name="20% - Akzent6 9 6 2 6 2" xfId="12717" xr:uid="{00000000-0005-0000-0000-0000A9310000}"/>
    <cellStyle name="20% - Akzent6 9 6 2 7" xfId="12718" xr:uid="{00000000-0005-0000-0000-0000AA310000}"/>
    <cellStyle name="20% - Akzent6 9 6 3" xfId="12719" xr:uid="{00000000-0005-0000-0000-0000AB310000}"/>
    <cellStyle name="20% - Akzent6 9 6 3 2" xfId="12720" xr:uid="{00000000-0005-0000-0000-0000AC310000}"/>
    <cellStyle name="20% - Akzent6 9 6 3 2 2" xfId="12721" xr:uid="{00000000-0005-0000-0000-0000AD310000}"/>
    <cellStyle name="20% - Akzent6 9 6 3 3" xfId="12722" xr:uid="{00000000-0005-0000-0000-0000AE310000}"/>
    <cellStyle name="20% - Akzent6 9 6 3 3 2" xfId="12723" xr:uid="{00000000-0005-0000-0000-0000AF310000}"/>
    <cellStyle name="20% - Akzent6 9 6 3 4" xfId="12724" xr:uid="{00000000-0005-0000-0000-0000B0310000}"/>
    <cellStyle name="20% - Akzent6 9 6 4" xfId="12725" xr:uid="{00000000-0005-0000-0000-0000B1310000}"/>
    <cellStyle name="20% - Akzent6 9 6 4 2" xfId="12726" xr:uid="{00000000-0005-0000-0000-0000B2310000}"/>
    <cellStyle name="20% - Akzent6 9 6 4 2 2" xfId="12727" xr:uid="{00000000-0005-0000-0000-0000B3310000}"/>
    <cellStyle name="20% - Akzent6 9 6 4 3" xfId="12728" xr:uid="{00000000-0005-0000-0000-0000B4310000}"/>
    <cellStyle name="20% - Akzent6 9 6 4 3 2" xfId="12729" xr:uid="{00000000-0005-0000-0000-0000B5310000}"/>
    <cellStyle name="20% - Akzent6 9 6 4 4" xfId="12730" xr:uid="{00000000-0005-0000-0000-0000B6310000}"/>
    <cellStyle name="20% - Akzent6 9 6 5" xfId="12731" xr:uid="{00000000-0005-0000-0000-0000B7310000}"/>
    <cellStyle name="20% - Akzent6 9 6 5 2" xfId="12732" xr:uid="{00000000-0005-0000-0000-0000B8310000}"/>
    <cellStyle name="20% - Akzent6 9 6 5 2 2" xfId="12733" xr:uid="{00000000-0005-0000-0000-0000B9310000}"/>
    <cellStyle name="20% - Akzent6 9 6 5 3" xfId="12734" xr:uid="{00000000-0005-0000-0000-0000BA310000}"/>
    <cellStyle name="20% - Akzent6 9 6 5 3 2" xfId="12735" xr:uid="{00000000-0005-0000-0000-0000BB310000}"/>
    <cellStyle name="20% - Akzent6 9 6 5 4" xfId="12736" xr:uid="{00000000-0005-0000-0000-0000BC310000}"/>
    <cellStyle name="20% - Akzent6 9 6 6" xfId="12737" xr:uid="{00000000-0005-0000-0000-0000BD310000}"/>
    <cellStyle name="20% - Akzent6 9 6 6 2" xfId="12738" xr:uid="{00000000-0005-0000-0000-0000BE310000}"/>
    <cellStyle name="20% - Akzent6 9 6 7" xfId="12739" xr:uid="{00000000-0005-0000-0000-0000BF310000}"/>
    <cellStyle name="20% - Akzent6 9 6 7 2" xfId="12740" xr:uid="{00000000-0005-0000-0000-0000C0310000}"/>
    <cellStyle name="20% - Akzent6 9 6 8" xfId="12741" xr:uid="{00000000-0005-0000-0000-0000C1310000}"/>
    <cellStyle name="20% - Akzent6 9 7" xfId="12742" xr:uid="{00000000-0005-0000-0000-0000C2310000}"/>
    <cellStyle name="20% - Akzent6 9 7 2" xfId="12743" xr:uid="{00000000-0005-0000-0000-0000C3310000}"/>
    <cellStyle name="20% - Akzent6 9 7 2 2" xfId="12744" xr:uid="{00000000-0005-0000-0000-0000C4310000}"/>
    <cellStyle name="20% - Akzent6 9 7 2 2 2" xfId="12745" xr:uid="{00000000-0005-0000-0000-0000C5310000}"/>
    <cellStyle name="20% - Akzent6 9 7 2 2 2 2" xfId="12746" xr:uid="{00000000-0005-0000-0000-0000C6310000}"/>
    <cellStyle name="20% - Akzent6 9 7 2 2 3" xfId="12747" xr:uid="{00000000-0005-0000-0000-0000C7310000}"/>
    <cellStyle name="20% - Akzent6 9 7 2 2 3 2" xfId="12748" xr:uid="{00000000-0005-0000-0000-0000C8310000}"/>
    <cellStyle name="20% - Akzent6 9 7 2 2 4" xfId="12749" xr:uid="{00000000-0005-0000-0000-0000C9310000}"/>
    <cellStyle name="20% - Akzent6 9 7 2 3" xfId="12750" xr:uid="{00000000-0005-0000-0000-0000CA310000}"/>
    <cellStyle name="20% - Akzent6 9 7 2 3 2" xfId="12751" xr:uid="{00000000-0005-0000-0000-0000CB310000}"/>
    <cellStyle name="20% - Akzent6 9 7 2 3 2 2" xfId="12752" xr:uid="{00000000-0005-0000-0000-0000CC310000}"/>
    <cellStyle name="20% - Akzent6 9 7 2 3 3" xfId="12753" xr:uid="{00000000-0005-0000-0000-0000CD310000}"/>
    <cellStyle name="20% - Akzent6 9 7 2 3 3 2" xfId="12754" xr:uid="{00000000-0005-0000-0000-0000CE310000}"/>
    <cellStyle name="20% - Akzent6 9 7 2 3 4" xfId="12755" xr:uid="{00000000-0005-0000-0000-0000CF310000}"/>
    <cellStyle name="20% - Akzent6 9 7 2 4" xfId="12756" xr:uid="{00000000-0005-0000-0000-0000D0310000}"/>
    <cellStyle name="20% - Akzent6 9 7 2 4 2" xfId="12757" xr:uid="{00000000-0005-0000-0000-0000D1310000}"/>
    <cellStyle name="20% - Akzent6 9 7 2 4 2 2" xfId="12758" xr:uid="{00000000-0005-0000-0000-0000D2310000}"/>
    <cellStyle name="20% - Akzent6 9 7 2 4 3" xfId="12759" xr:uid="{00000000-0005-0000-0000-0000D3310000}"/>
    <cellStyle name="20% - Akzent6 9 7 2 4 3 2" xfId="12760" xr:uid="{00000000-0005-0000-0000-0000D4310000}"/>
    <cellStyle name="20% - Akzent6 9 7 2 4 4" xfId="12761" xr:uid="{00000000-0005-0000-0000-0000D5310000}"/>
    <cellStyle name="20% - Akzent6 9 7 2 5" xfId="12762" xr:uid="{00000000-0005-0000-0000-0000D6310000}"/>
    <cellStyle name="20% - Akzent6 9 7 2 5 2" xfId="12763" xr:uid="{00000000-0005-0000-0000-0000D7310000}"/>
    <cellStyle name="20% - Akzent6 9 7 2 6" xfId="12764" xr:uid="{00000000-0005-0000-0000-0000D8310000}"/>
    <cellStyle name="20% - Akzent6 9 7 2 6 2" xfId="12765" xr:uid="{00000000-0005-0000-0000-0000D9310000}"/>
    <cellStyle name="20% - Akzent6 9 7 2 7" xfId="12766" xr:uid="{00000000-0005-0000-0000-0000DA310000}"/>
    <cellStyle name="20% - Akzent6 9 7 3" xfId="12767" xr:uid="{00000000-0005-0000-0000-0000DB310000}"/>
    <cellStyle name="20% - Akzent6 9 7 3 2" xfId="12768" xr:uid="{00000000-0005-0000-0000-0000DC310000}"/>
    <cellStyle name="20% - Akzent6 9 7 3 2 2" xfId="12769" xr:uid="{00000000-0005-0000-0000-0000DD310000}"/>
    <cellStyle name="20% - Akzent6 9 7 3 3" xfId="12770" xr:uid="{00000000-0005-0000-0000-0000DE310000}"/>
    <cellStyle name="20% - Akzent6 9 7 3 3 2" xfId="12771" xr:uid="{00000000-0005-0000-0000-0000DF310000}"/>
    <cellStyle name="20% - Akzent6 9 7 3 4" xfId="12772" xr:uid="{00000000-0005-0000-0000-0000E0310000}"/>
    <cellStyle name="20% - Akzent6 9 7 4" xfId="12773" xr:uid="{00000000-0005-0000-0000-0000E1310000}"/>
    <cellStyle name="20% - Akzent6 9 7 4 2" xfId="12774" xr:uid="{00000000-0005-0000-0000-0000E2310000}"/>
    <cellStyle name="20% - Akzent6 9 7 4 2 2" xfId="12775" xr:uid="{00000000-0005-0000-0000-0000E3310000}"/>
    <cellStyle name="20% - Akzent6 9 7 4 3" xfId="12776" xr:uid="{00000000-0005-0000-0000-0000E4310000}"/>
    <cellStyle name="20% - Akzent6 9 7 4 3 2" xfId="12777" xr:uid="{00000000-0005-0000-0000-0000E5310000}"/>
    <cellStyle name="20% - Akzent6 9 7 4 4" xfId="12778" xr:uid="{00000000-0005-0000-0000-0000E6310000}"/>
    <cellStyle name="20% - Akzent6 9 7 5" xfId="12779" xr:uid="{00000000-0005-0000-0000-0000E7310000}"/>
    <cellStyle name="20% - Akzent6 9 7 5 2" xfId="12780" xr:uid="{00000000-0005-0000-0000-0000E8310000}"/>
    <cellStyle name="20% - Akzent6 9 7 5 2 2" xfId="12781" xr:uid="{00000000-0005-0000-0000-0000E9310000}"/>
    <cellStyle name="20% - Akzent6 9 7 5 3" xfId="12782" xr:uid="{00000000-0005-0000-0000-0000EA310000}"/>
    <cellStyle name="20% - Akzent6 9 7 5 3 2" xfId="12783" xr:uid="{00000000-0005-0000-0000-0000EB310000}"/>
    <cellStyle name="20% - Akzent6 9 7 5 4" xfId="12784" xr:uid="{00000000-0005-0000-0000-0000EC310000}"/>
    <cellStyle name="20% - Akzent6 9 7 6" xfId="12785" xr:uid="{00000000-0005-0000-0000-0000ED310000}"/>
    <cellStyle name="20% - Akzent6 9 7 6 2" xfId="12786" xr:uid="{00000000-0005-0000-0000-0000EE310000}"/>
    <cellStyle name="20% - Akzent6 9 7 7" xfId="12787" xr:uid="{00000000-0005-0000-0000-0000EF310000}"/>
    <cellStyle name="20% - Akzent6 9 7 7 2" xfId="12788" xr:uid="{00000000-0005-0000-0000-0000F0310000}"/>
    <cellStyle name="20% - Akzent6 9 7 8" xfId="12789" xr:uid="{00000000-0005-0000-0000-0000F1310000}"/>
    <cellStyle name="40% - Akzent1 10" xfId="12790" xr:uid="{00000000-0005-0000-0000-0000F2310000}"/>
    <cellStyle name="40% - Akzent1 10 2" xfId="12791" xr:uid="{00000000-0005-0000-0000-0000F3310000}"/>
    <cellStyle name="40% - Akzent1 10 2 2" xfId="12792" xr:uid="{00000000-0005-0000-0000-0000F4310000}"/>
    <cellStyle name="40% - Akzent1 10 2 2 2" xfId="12793" xr:uid="{00000000-0005-0000-0000-0000F5310000}"/>
    <cellStyle name="40% - Akzent1 10 2 2 2 2" xfId="12794" xr:uid="{00000000-0005-0000-0000-0000F6310000}"/>
    <cellStyle name="40% - Akzent1 10 2 2 2 2 2" xfId="12795" xr:uid="{00000000-0005-0000-0000-0000F7310000}"/>
    <cellStyle name="40% - Akzent1 10 2 2 2 3" xfId="12796" xr:uid="{00000000-0005-0000-0000-0000F8310000}"/>
    <cellStyle name="40% - Akzent1 10 2 2 2 3 2" xfId="12797" xr:uid="{00000000-0005-0000-0000-0000F9310000}"/>
    <cellStyle name="40% - Akzent1 10 2 2 2 4" xfId="12798" xr:uid="{00000000-0005-0000-0000-0000FA310000}"/>
    <cellStyle name="40% - Akzent1 10 2 2 3" xfId="12799" xr:uid="{00000000-0005-0000-0000-0000FB310000}"/>
    <cellStyle name="40% - Akzent1 10 2 2 3 2" xfId="12800" xr:uid="{00000000-0005-0000-0000-0000FC310000}"/>
    <cellStyle name="40% - Akzent1 10 2 2 3 2 2" xfId="12801" xr:uid="{00000000-0005-0000-0000-0000FD310000}"/>
    <cellStyle name="40% - Akzent1 10 2 2 3 3" xfId="12802" xr:uid="{00000000-0005-0000-0000-0000FE310000}"/>
    <cellStyle name="40% - Akzent1 10 2 2 3 3 2" xfId="12803" xr:uid="{00000000-0005-0000-0000-0000FF310000}"/>
    <cellStyle name="40% - Akzent1 10 2 2 3 4" xfId="12804" xr:uid="{00000000-0005-0000-0000-000000320000}"/>
    <cellStyle name="40% - Akzent1 10 2 2 4" xfId="12805" xr:uid="{00000000-0005-0000-0000-000001320000}"/>
    <cellStyle name="40% - Akzent1 10 2 2 4 2" xfId="12806" xr:uid="{00000000-0005-0000-0000-000002320000}"/>
    <cellStyle name="40% - Akzent1 10 2 2 4 2 2" xfId="12807" xr:uid="{00000000-0005-0000-0000-000003320000}"/>
    <cellStyle name="40% - Akzent1 10 2 2 4 3" xfId="12808" xr:uid="{00000000-0005-0000-0000-000004320000}"/>
    <cellStyle name="40% - Akzent1 10 2 2 4 3 2" xfId="12809" xr:uid="{00000000-0005-0000-0000-000005320000}"/>
    <cellStyle name="40% - Akzent1 10 2 2 4 4" xfId="12810" xr:uid="{00000000-0005-0000-0000-000006320000}"/>
    <cellStyle name="40% - Akzent1 10 2 2 5" xfId="12811" xr:uid="{00000000-0005-0000-0000-000007320000}"/>
    <cellStyle name="40% - Akzent1 10 2 2 5 2" xfId="12812" xr:uid="{00000000-0005-0000-0000-000008320000}"/>
    <cellStyle name="40% - Akzent1 10 2 2 6" xfId="12813" xr:uid="{00000000-0005-0000-0000-000009320000}"/>
    <cellStyle name="40% - Akzent1 10 2 2 6 2" xfId="12814" xr:uid="{00000000-0005-0000-0000-00000A320000}"/>
    <cellStyle name="40% - Akzent1 10 2 2 7" xfId="12815" xr:uid="{00000000-0005-0000-0000-00000B320000}"/>
    <cellStyle name="40% - Akzent1 10 2 3" xfId="12816" xr:uid="{00000000-0005-0000-0000-00000C320000}"/>
    <cellStyle name="40% - Akzent1 10 2 3 2" xfId="12817" xr:uid="{00000000-0005-0000-0000-00000D320000}"/>
    <cellStyle name="40% - Akzent1 10 2 3 2 2" xfId="12818" xr:uid="{00000000-0005-0000-0000-00000E320000}"/>
    <cellStyle name="40% - Akzent1 10 2 3 3" xfId="12819" xr:uid="{00000000-0005-0000-0000-00000F320000}"/>
    <cellStyle name="40% - Akzent1 10 2 3 3 2" xfId="12820" xr:uid="{00000000-0005-0000-0000-000010320000}"/>
    <cellStyle name="40% - Akzent1 10 2 3 4" xfId="12821" xr:uid="{00000000-0005-0000-0000-000011320000}"/>
    <cellStyle name="40% - Akzent1 10 2 4" xfId="12822" xr:uid="{00000000-0005-0000-0000-000012320000}"/>
    <cellStyle name="40% - Akzent1 10 2 4 2" xfId="12823" xr:uid="{00000000-0005-0000-0000-000013320000}"/>
    <cellStyle name="40% - Akzent1 10 2 4 2 2" xfId="12824" xr:uid="{00000000-0005-0000-0000-000014320000}"/>
    <cellStyle name="40% - Akzent1 10 2 4 3" xfId="12825" xr:uid="{00000000-0005-0000-0000-000015320000}"/>
    <cellStyle name="40% - Akzent1 10 2 4 3 2" xfId="12826" xr:uid="{00000000-0005-0000-0000-000016320000}"/>
    <cellStyle name="40% - Akzent1 10 2 4 4" xfId="12827" xr:uid="{00000000-0005-0000-0000-000017320000}"/>
    <cellStyle name="40% - Akzent1 10 2 5" xfId="12828" xr:uid="{00000000-0005-0000-0000-000018320000}"/>
    <cellStyle name="40% - Akzent1 10 2 5 2" xfId="12829" xr:uid="{00000000-0005-0000-0000-000019320000}"/>
    <cellStyle name="40% - Akzent1 10 2 5 2 2" xfId="12830" xr:uid="{00000000-0005-0000-0000-00001A320000}"/>
    <cellStyle name="40% - Akzent1 10 2 5 3" xfId="12831" xr:uid="{00000000-0005-0000-0000-00001B320000}"/>
    <cellStyle name="40% - Akzent1 10 2 5 3 2" xfId="12832" xr:uid="{00000000-0005-0000-0000-00001C320000}"/>
    <cellStyle name="40% - Akzent1 10 2 5 4" xfId="12833" xr:uid="{00000000-0005-0000-0000-00001D320000}"/>
    <cellStyle name="40% - Akzent1 10 2 6" xfId="12834" xr:uid="{00000000-0005-0000-0000-00001E320000}"/>
    <cellStyle name="40% - Akzent1 10 2 6 2" xfId="12835" xr:uid="{00000000-0005-0000-0000-00001F320000}"/>
    <cellStyle name="40% - Akzent1 10 2 7" xfId="12836" xr:uid="{00000000-0005-0000-0000-000020320000}"/>
    <cellStyle name="40% - Akzent1 10 2 7 2" xfId="12837" xr:uid="{00000000-0005-0000-0000-000021320000}"/>
    <cellStyle name="40% - Akzent1 10 2 8" xfId="12838" xr:uid="{00000000-0005-0000-0000-000022320000}"/>
    <cellStyle name="40% - Akzent1 10 3" xfId="12839" xr:uid="{00000000-0005-0000-0000-000023320000}"/>
    <cellStyle name="40% - Akzent1 10 3 2" xfId="12840" xr:uid="{00000000-0005-0000-0000-000024320000}"/>
    <cellStyle name="40% - Akzent1 10 3 2 2" xfId="12841" xr:uid="{00000000-0005-0000-0000-000025320000}"/>
    <cellStyle name="40% - Akzent1 10 3 2 2 2" xfId="12842" xr:uid="{00000000-0005-0000-0000-000026320000}"/>
    <cellStyle name="40% - Akzent1 10 3 2 2 2 2" xfId="12843" xr:uid="{00000000-0005-0000-0000-000027320000}"/>
    <cellStyle name="40% - Akzent1 10 3 2 2 3" xfId="12844" xr:uid="{00000000-0005-0000-0000-000028320000}"/>
    <cellStyle name="40% - Akzent1 10 3 2 2 3 2" xfId="12845" xr:uid="{00000000-0005-0000-0000-000029320000}"/>
    <cellStyle name="40% - Akzent1 10 3 2 2 4" xfId="12846" xr:uid="{00000000-0005-0000-0000-00002A320000}"/>
    <cellStyle name="40% - Akzent1 10 3 2 3" xfId="12847" xr:uid="{00000000-0005-0000-0000-00002B320000}"/>
    <cellStyle name="40% - Akzent1 10 3 2 3 2" xfId="12848" xr:uid="{00000000-0005-0000-0000-00002C320000}"/>
    <cellStyle name="40% - Akzent1 10 3 2 3 2 2" xfId="12849" xr:uid="{00000000-0005-0000-0000-00002D320000}"/>
    <cellStyle name="40% - Akzent1 10 3 2 3 3" xfId="12850" xr:uid="{00000000-0005-0000-0000-00002E320000}"/>
    <cellStyle name="40% - Akzent1 10 3 2 3 3 2" xfId="12851" xr:uid="{00000000-0005-0000-0000-00002F320000}"/>
    <cellStyle name="40% - Akzent1 10 3 2 3 4" xfId="12852" xr:uid="{00000000-0005-0000-0000-000030320000}"/>
    <cellStyle name="40% - Akzent1 10 3 2 4" xfId="12853" xr:uid="{00000000-0005-0000-0000-000031320000}"/>
    <cellStyle name="40% - Akzent1 10 3 2 4 2" xfId="12854" xr:uid="{00000000-0005-0000-0000-000032320000}"/>
    <cellStyle name="40% - Akzent1 10 3 2 4 2 2" xfId="12855" xr:uid="{00000000-0005-0000-0000-000033320000}"/>
    <cellStyle name="40% - Akzent1 10 3 2 4 3" xfId="12856" xr:uid="{00000000-0005-0000-0000-000034320000}"/>
    <cellStyle name="40% - Akzent1 10 3 2 4 3 2" xfId="12857" xr:uid="{00000000-0005-0000-0000-000035320000}"/>
    <cellStyle name="40% - Akzent1 10 3 2 4 4" xfId="12858" xr:uid="{00000000-0005-0000-0000-000036320000}"/>
    <cellStyle name="40% - Akzent1 10 3 2 5" xfId="12859" xr:uid="{00000000-0005-0000-0000-000037320000}"/>
    <cellStyle name="40% - Akzent1 10 3 2 5 2" xfId="12860" xr:uid="{00000000-0005-0000-0000-000038320000}"/>
    <cellStyle name="40% - Akzent1 10 3 2 6" xfId="12861" xr:uid="{00000000-0005-0000-0000-000039320000}"/>
    <cellStyle name="40% - Akzent1 10 3 2 6 2" xfId="12862" xr:uid="{00000000-0005-0000-0000-00003A320000}"/>
    <cellStyle name="40% - Akzent1 10 3 2 7" xfId="12863" xr:uid="{00000000-0005-0000-0000-00003B320000}"/>
    <cellStyle name="40% - Akzent1 10 3 3" xfId="12864" xr:uid="{00000000-0005-0000-0000-00003C320000}"/>
    <cellStyle name="40% - Akzent1 10 3 3 2" xfId="12865" xr:uid="{00000000-0005-0000-0000-00003D320000}"/>
    <cellStyle name="40% - Akzent1 10 3 3 2 2" xfId="12866" xr:uid="{00000000-0005-0000-0000-00003E320000}"/>
    <cellStyle name="40% - Akzent1 10 3 3 3" xfId="12867" xr:uid="{00000000-0005-0000-0000-00003F320000}"/>
    <cellStyle name="40% - Akzent1 10 3 3 3 2" xfId="12868" xr:uid="{00000000-0005-0000-0000-000040320000}"/>
    <cellStyle name="40% - Akzent1 10 3 3 4" xfId="12869" xr:uid="{00000000-0005-0000-0000-000041320000}"/>
    <cellStyle name="40% - Akzent1 10 3 4" xfId="12870" xr:uid="{00000000-0005-0000-0000-000042320000}"/>
    <cellStyle name="40% - Akzent1 10 3 4 2" xfId="12871" xr:uid="{00000000-0005-0000-0000-000043320000}"/>
    <cellStyle name="40% - Akzent1 10 3 4 2 2" xfId="12872" xr:uid="{00000000-0005-0000-0000-000044320000}"/>
    <cellStyle name="40% - Akzent1 10 3 4 3" xfId="12873" xr:uid="{00000000-0005-0000-0000-000045320000}"/>
    <cellStyle name="40% - Akzent1 10 3 4 3 2" xfId="12874" xr:uid="{00000000-0005-0000-0000-000046320000}"/>
    <cellStyle name="40% - Akzent1 10 3 4 4" xfId="12875" xr:uid="{00000000-0005-0000-0000-000047320000}"/>
    <cellStyle name="40% - Akzent1 10 3 5" xfId="12876" xr:uid="{00000000-0005-0000-0000-000048320000}"/>
    <cellStyle name="40% - Akzent1 10 3 5 2" xfId="12877" xr:uid="{00000000-0005-0000-0000-000049320000}"/>
    <cellStyle name="40% - Akzent1 10 3 5 2 2" xfId="12878" xr:uid="{00000000-0005-0000-0000-00004A320000}"/>
    <cellStyle name="40% - Akzent1 10 3 5 3" xfId="12879" xr:uid="{00000000-0005-0000-0000-00004B320000}"/>
    <cellStyle name="40% - Akzent1 10 3 5 3 2" xfId="12880" xr:uid="{00000000-0005-0000-0000-00004C320000}"/>
    <cellStyle name="40% - Akzent1 10 3 5 4" xfId="12881" xr:uid="{00000000-0005-0000-0000-00004D320000}"/>
    <cellStyle name="40% - Akzent1 10 3 6" xfId="12882" xr:uid="{00000000-0005-0000-0000-00004E320000}"/>
    <cellStyle name="40% - Akzent1 10 3 6 2" xfId="12883" xr:uid="{00000000-0005-0000-0000-00004F320000}"/>
    <cellStyle name="40% - Akzent1 10 3 7" xfId="12884" xr:uid="{00000000-0005-0000-0000-000050320000}"/>
    <cellStyle name="40% - Akzent1 10 3 7 2" xfId="12885" xr:uid="{00000000-0005-0000-0000-000051320000}"/>
    <cellStyle name="40% - Akzent1 10 3 8" xfId="12886" xr:uid="{00000000-0005-0000-0000-000052320000}"/>
    <cellStyle name="40% - Akzent1 10 4" xfId="12887" xr:uid="{00000000-0005-0000-0000-000053320000}"/>
    <cellStyle name="40% - Akzent1 10 4 2" xfId="12888" xr:uid="{00000000-0005-0000-0000-000054320000}"/>
    <cellStyle name="40% - Akzent1 10 4 2 2" xfId="12889" xr:uid="{00000000-0005-0000-0000-000055320000}"/>
    <cellStyle name="40% - Akzent1 10 4 2 2 2" xfId="12890" xr:uid="{00000000-0005-0000-0000-000056320000}"/>
    <cellStyle name="40% - Akzent1 10 4 2 2 2 2" xfId="12891" xr:uid="{00000000-0005-0000-0000-000057320000}"/>
    <cellStyle name="40% - Akzent1 10 4 2 2 3" xfId="12892" xr:uid="{00000000-0005-0000-0000-000058320000}"/>
    <cellStyle name="40% - Akzent1 10 4 2 2 3 2" xfId="12893" xr:uid="{00000000-0005-0000-0000-000059320000}"/>
    <cellStyle name="40% - Akzent1 10 4 2 2 4" xfId="12894" xr:uid="{00000000-0005-0000-0000-00005A320000}"/>
    <cellStyle name="40% - Akzent1 10 4 2 3" xfId="12895" xr:uid="{00000000-0005-0000-0000-00005B320000}"/>
    <cellStyle name="40% - Akzent1 10 4 2 3 2" xfId="12896" xr:uid="{00000000-0005-0000-0000-00005C320000}"/>
    <cellStyle name="40% - Akzent1 10 4 2 3 2 2" xfId="12897" xr:uid="{00000000-0005-0000-0000-00005D320000}"/>
    <cellStyle name="40% - Akzent1 10 4 2 3 3" xfId="12898" xr:uid="{00000000-0005-0000-0000-00005E320000}"/>
    <cellStyle name="40% - Akzent1 10 4 2 3 3 2" xfId="12899" xr:uid="{00000000-0005-0000-0000-00005F320000}"/>
    <cellStyle name="40% - Akzent1 10 4 2 3 4" xfId="12900" xr:uid="{00000000-0005-0000-0000-000060320000}"/>
    <cellStyle name="40% - Akzent1 10 4 2 4" xfId="12901" xr:uid="{00000000-0005-0000-0000-000061320000}"/>
    <cellStyle name="40% - Akzent1 10 4 2 4 2" xfId="12902" xr:uid="{00000000-0005-0000-0000-000062320000}"/>
    <cellStyle name="40% - Akzent1 10 4 2 4 2 2" xfId="12903" xr:uid="{00000000-0005-0000-0000-000063320000}"/>
    <cellStyle name="40% - Akzent1 10 4 2 4 3" xfId="12904" xr:uid="{00000000-0005-0000-0000-000064320000}"/>
    <cellStyle name="40% - Akzent1 10 4 2 4 3 2" xfId="12905" xr:uid="{00000000-0005-0000-0000-000065320000}"/>
    <cellStyle name="40% - Akzent1 10 4 2 4 4" xfId="12906" xr:uid="{00000000-0005-0000-0000-000066320000}"/>
    <cellStyle name="40% - Akzent1 10 4 2 5" xfId="12907" xr:uid="{00000000-0005-0000-0000-000067320000}"/>
    <cellStyle name="40% - Akzent1 10 4 2 5 2" xfId="12908" xr:uid="{00000000-0005-0000-0000-000068320000}"/>
    <cellStyle name="40% - Akzent1 10 4 2 6" xfId="12909" xr:uid="{00000000-0005-0000-0000-000069320000}"/>
    <cellStyle name="40% - Akzent1 10 4 2 6 2" xfId="12910" xr:uid="{00000000-0005-0000-0000-00006A320000}"/>
    <cellStyle name="40% - Akzent1 10 4 2 7" xfId="12911" xr:uid="{00000000-0005-0000-0000-00006B320000}"/>
    <cellStyle name="40% - Akzent1 10 4 3" xfId="12912" xr:uid="{00000000-0005-0000-0000-00006C320000}"/>
    <cellStyle name="40% - Akzent1 10 4 3 2" xfId="12913" xr:uid="{00000000-0005-0000-0000-00006D320000}"/>
    <cellStyle name="40% - Akzent1 10 4 3 2 2" xfId="12914" xr:uid="{00000000-0005-0000-0000-00006E320000}"/>
    <cellStyle name="40% - Akzent1 10 4 3 3" xfId="12915" xr:uid="{00000000-0005-0000-0000-00006F320000}"/>
    <cellStyle name="40% - Akzent1 10 4 3 3 2" xfId="12916" xr:uid="{00000000-0005-0000-0000-000070320000}"/>
    <cellStyle name="40% - Akzent1 10 4 3 4" xfId="12917" xr:uid="{00000000-0005-0000-0000-000071320000}"/>
    <cellStyle name="40% - Akzent1 10 4 4" xfId="12918" xr:uid="{00000000-0005-0000-0000-000072320000}"/>
    <cellStyle name="40% - Akzent1 10 4 4 2" xfId="12919" xr:uid="{00000000-0005-0000-0000-000073320000}"/>
    <cellStyle name="40% - Akzent1 10 4 4 2 2" xfId="12920" xr:uid="{00000000-0005-0000-0000-000074320000}"/>
    <cellStyle name="40% - Akzent1 10 4 4 3" xfId="12921" xr:uid="{00000000-0005-0000-0000-000075320000}"/>
    <cellStyle name="40% - Akzent1 10 4 4 3 2" xfId="12922" xr:uid="{00000000-0005-0000-0000-000076320000}"/>
    <cellStyle name="40% - Akzent1 10 4 4 4" xfId="12923" xr:uid="{00000000-0005-0000-0000-000077320000}"/>
    <cellStyle name="40% - Akzent1 10 4 5" xfId="12924" xr:uid="{00000000-0005-0000-0000-000078320000}"/>
    <cellStyle name="40% - Akzent1 10 4 5 2" xfId="12925" xr:uid="{00000000-0005-0000-0000-000079320000}"/>
    <cellStyle name="40% - Akzent1 10 4 5 2 2" xfId="12926" xr:uid="{00000000-0005-0000-0000-00007A320000}"/>
    <cellStyle name="40% - Akzent1 10 4 5 3" xfId="12927" xr:uid="{00000000-0005-0000-0000-00007B320000}"/>
    <cellStyle name="40% - Akzent1 10 4 5 3 2" xfId="12928" xr:uid="{00000000-0005-0000-0000-00007C320000}"/>
    <cellStyle name="40% - Akzent1 10 4 5 4" xfId="12929" xr:uid="{00000000-0005-0000-0000-00007D320000}"/>
    <cellStyle name="40% - Akzent1 10 4 6" xfId="12930" xr:uid="{00000000-0005-0000-0000-00007E320000}"/>
    <cellStyle name="40% - Akzent1 10 4 6 2" xfId="12931" xr:uid="{00000000-0005-0000-0000-00007F320000}"/>
    <cellStyle name="40% - Akzent1 10 4 7" xfId="12932" xr:uid="{00000000-0005-0000-0000-000080320000}"/>
    <cellStyle name="40% - Akzent1 10 4 7 2" xfId="12933" xr:uid="{00000000-0005-0000-0000-000081320000}"/>
    <cellStyle name="40% - Akzent1 10 4 8" xfId="12934" xr:uid="{00000000-0005-0000-0000-000082320000}"/>
    <cellStyle name="40% - Akzent1 10 5" xfId="12935" xr:uid="{00000000-0005-0000-0000-000083320000}"/>
    <cellStyle name="40% - Akzent1 10 5 2" xfId="12936" xr:uid="{00000000-0005-0000-0000-000084320000}"/>
    <cellStyle name="40% - Akzent1 10 5 2 2" xfId="12937" xr:uid="{00000000-0005-0000-0000-000085320000}"/>
    <cellStyle name="40% - Akzent1 10 5 2 2 2" xfId="12938" xr:uid="{00000000-0005-0000-0000-000086320000}"/>
    <cellStyle name="40% - Akzent1 10 5 2 2 2 2" xfId="12939" xr:uid="{00000000-0005-0000-0000-000087320000}"/>
    <cellStyle name="40% - Akzent1 10 5 2 2 3" xfId="12940" xr:uid="{00000000-0005-0000-0000-000088320000}"/>
    <cellStyle name="40% - Akzent1 10 5 2 2 3 2" xfId="12941" xr:uid="{00000000-0005-0000-0000-000089320000}"/>
    <cellStyle name="40% - Akzent1 10 5 2 2 4" xfId="12942" xr:uid="{00000000-0005-0000-0000-00008A320000}"/>
    <cellStyle name="40% - Akzent1 10 5 2 3" xfId="12943" xr:uid="{00000000-0005-0000-0000-00008B320000}"/>
    <cellStyle name="40% - Akzent1 10 5 2 3 2" xfId="12944" xr:uid="{00000000-0005-0000-0000-00008C320000}"/>
    <cellStyle name="40% - Akzent1 10 5 2 3 2 2" xfId="12945" xr:uid="{00000000-0005-0000-0000-00008D320000}"/>
    <cellStyle name="40% - Akzent1 10 5 2 3 3" xfId="12946" xr:uid="{00000000-0005-0000-0000-00008E320000}"/>
    <cellStyle name="40% - Akzent1 10 5 2 3 3 2" xfId="12947" xr:uid="{00000000-0005-0000-0000-00008F320000}"/>
    <cellStyle name="40% - Akzent1 10 5 2 3 4" xfId="12948" xr:uid="{00000000-0005-0000-0000-000090320000}"/>
    <cellStyle name="40% - Akzent1 10 5 2 4" xfId="12949" xr:uid="{00000000-0005-0000-0000-000091320000}"/>
    <cellStyle name="40% - Akzent1 10 5 2 4 2" xfId="12950" xr:uid="{00000000-0005-0000-0000-000092320000}"/>
    <cellStyle name="40% - Akzent1 10 5 2 4 2 2" xfId="12951" xr:uid="{00000000-0005-0000-0000-000093320000}"/>
    <cellStyle name="40% - Akzent1 10 5 2 4 3" xfId="12952" xr:uid="{00000000-0005-0000-0000-000094320000}"/>
    <cellStyle name="40% - Akzent1 10 5 2 4 3 2" xfId="12953" xr:uid="{00000000-0005-0000-0000-000095320000}"/>
    <cellStyle name="40% - Akzent1 10 5 2 4 4" xfId="12954" xr:uid="{00000000-0005-0000-0000-000096320000}"/>
    <cellStyle name="40% - Akzent1 10 5 2 5" xfId="12955" xr:uid="{00000000-0005-0000-0000-000097320000}"/>
    <cellStyle name="40% - Akzent1 10 5 2 5 2" xfId="12956" xr:uid="{00000000-0005-0000-0000-000098320000}"/>
    <cellStyle name="40% - Akzent1 10 5 2 6" xfId="12957" xr:uid="{00000000-0005-0000-0000-000099320000}"/>
    <cellStyle name="40% - Akzent1 10 5 2 6 2" xfId="12958" xr:uid="{00000000-0005-0000-0000-00009A320000}"/>
    <cellStyle name="40% - Akzent1 10 5 2 7" xfId="12959" xr:uid="{00000000-0005-0000-0000-00009B320000}"/>
    <cellStyle name="40% - Akzent1 10 5 3" xfId="12960" xr:uid="{00000000-0005-0000-0000-00009C320000}"/>
    <cellStyle name="40% - Akzent1 10 5 3 2" xfId="12961" xr:uid="{00000000-0005-0000-0000-00009D320000}"/>
    <cellStyle name="40% - Akzent1 10 5 3 2 2" xfId="12962" xr:uid="{00000000-0005-0000-0000-00009E320000}"/>
    <cellStyle name="40% - Akzent1 10 5 3 3" xfId="12963" xr:uid="{00000000-0005-0000-0000-00009F320000}"/>
    <cellStyle name="40% - Akzent1 10 5 3 3 2" xfId="12964" xr:uid="{00000000-0005-0000-0000-0000A0320000}"/>
    <cellStyle name="40% - Akzent1 10 5 3 4" xfId="12965" xr:uid="{00000000-0005-0000-0000-0000A1320000}"/>
    <cellStyle name="40% - Akzent1 10 5 4" xfId="12966" xr:uid="{00000000-0005-0000-0000-0000A2320000}"/>
    <cellStyle name="40% - Akzent1 10 5 4 2" xfId="12967" xr:uid="{00000000-0005-0000-0000-0000A3320000}"/>
    <cellStyle name="40% - Akzent1 10 5 4 2 2" xfId="12968" xr:uid="{00000000-0005-0000-0000-0000A4320000}"/>
    <cellStyle name="40% - Akzent1 10 5 4 3" xfId="12969" xr:uid="{00000000-0005-0000-0000-0000A5320000}"/>
    <cellStyle name="40% - Akzent1 10 5 4 3 2" xfId="12970" xr:uid="{00000000-0005-0000-0000-0000A6320000}"/>
    <cellStyle name="40% - Akzent1 10 5 4 4" xfId="12971" xr:uid="{00000000-0005-0000-0000-0000A7320000}"/>
    <cellStyle name="40% - Akzent1 10 5 5" xfId="12972" xr:uid="{00000000-0005-0000-0000-0000A8320000}"/>
    <cellStyle name="40% - Akzent1 10 5 5 2" xfId="12973" xr:uid="{00000000-0005-0000-0000-0000A9320000}"/>
    <cellStyle name="40% - Akzent1 10 5 5 2 2" xfId="12974" xr:uid="{00000000-0005-0000-0000-0000AA320000}"/>
    <cellStyle name="40% - Akzent1 10 5 5 3" xfId="12975" xr:uid="{00000000-0005-0000-0000-0000AB320000}"/>
    <cellStyle name="40% - Akzent1 10 5 5 3 2" xfId="12976" xr:uid="{00000000-0005-0000-0000-0000AC320000}"/>
    <cellStyle name="40% - Akzent1 10 5 5 4" xfId="12977" xr:uid="{00000000-0005-0000-0000-0000AD320000}"/>
    <cellStyle name="40% - Akzent1 10 5 6" xfId="12978" xr:uid="{00000000-0005-0000-0000-0000AE320000}"/>
    <cellStyle name="40% - Akzent1 10 5 6 2" xfId="12979" xr:uid="{00000000-0005-0000-0000-0000AF320000}"/>
    <cellStyle name="40% - Akzent1 10 5 7" xfId="12980" xr:uid="{00000000-0005-0000-0000-0000B0320000}"/>
    <cellStyle name="40% - Akzent1 10 5 7 2" xfId="12981" xr:uid="{00000000-0005-0000-0000-0000B1320000}"/>
    <cellStyle name="40% - Akzent1 10 5 8" xfId="12982" xr:uid="{00000000-0005-0000-0000-0000B2320000}"/>
    <cellStyle name="40% - Akzent1 11" xfId="12983" xr:uid="{00000000-0005-0000-0000-0000B3320000}"/>
    <cellStyle name="40% - Akzent1 11 2" xfId="12984" xr:uid="{00000000-0005-0000-0000-0000B4320000}"/>
    <cellStyle name="40% - Akzent1 11 2 2" xfId="12985" xr:uid="{00000000-0005-0000-0000-0000B5320000}"/>
    <cellStyle name="40% - Akzent1 11 2 2 2" xfId="12986" xr:uid="{00000000-0005-0000-0000-0000B6320000}"/>
    <cellStyle name="40% - Akzent1 11 2 2 2 2" xfId="12987" xr:uid="{00000000-0005-0000-0000-0000B7320000}"/>
    <cellStyle name="40% - Akzent1 11 2 2 2 2 2" xfId="12988" xr:uid="{00000000-0005-0000-0000-0000B8320000}"/>
    <cellStyle name="40% - Akzent1 11 2 2 2 3" xfId="12989" xr:uid="{00000000-0005-0000-0000-0000B9320000}"/>
    <cellStyle name="40% - Akzent1 11 2 2 2 3 2" xfId="12990" xr:uid="{00000000-0005-0000-0000-0000BA320000}"/>
    <cellStyle name="40% - Akzent1 11 2 2 2 4" xfId="12991" xr:uid="{00000000-0005-0000-0000-0000BB320000}"/>
    <cellStyle name="40% - Akzent1 11 2 2 3" xfId="12992" xr:uid="{00000000-0005-0000-0000-0000BC320000}"/>
    <cellStyle name="40% - Akzent1 11 2 2 3 2" xfId="12993" xr:uid="{00000000-0005-0000-0000-0000BD320000}"/>
    <cellStyle name="40% - Akzent1 11 2 2 3 2 2" xfId="12994" xr:uid="{00000000-0005-0000-0000-0000BE320000}"/>
    <cellStyle name="40% - Akzent1 11 2 2 3 3" xfId="12995" xr:uid="{00000000-0005-0000-0000-0000BF320000}"/>
    <cellStyle name="40% - Akzent1 11 2 2 3 3 2" xfId="12996" xr:uid="{00000000-0005-0000-0000-0000C0320000}"/>
    <cellStyle name="40% - Akzent1 11 2 2 3 4" xfId="12997" xr:uid="{00000000-0005-0000-0000-0000C1320000}"/>
    <cellStyle name="40% - Akzent1 11 2 2 4" xfId="12998" xr:uid="{00000000-0005-0000-0000-0000C2320000}"/>
    <cellStyle name="40% - Akzent1 11 2 2 4 2" xfId="12999" xr:uid="{00000000-0005-0000-0000-0000C3320000}"/>
    <cellStyle name="40% - Akzent1 11 2 2 4 2 2" xfId="13000" xr:uid="{00000000-0005-0000-0000-0000C4320000}"/>
    <cellStyle name="40% - Akzent1 11 2 2 4 3" xfId="13001" xr:uid="{00000000-0005-0000-0000-0000C5320000}"/>
    <cellStyle name="40% - Akzent1 11 2 2 4 3 2" xfId="13002" xr:uid="{00000000-0005-0000-0000-0000C6320000}"/>
    <cellStyle name="40% - Akzent1 11 2 2 4 4" xfId="13003" xr:uid="{00000000-0005-0000-0000-0000C7320000}"/>
    <cellStyle name="40% - Akzent1 11 2 2 5" xfId="13004" xr:uid="{00000000-0005-0000-0000-0000C8320000}"/>
    <cellStyle name="40% - Akzent1 11 2 2 5 2" xfId="13005" xr:uid="{00000000-0005-0000-0000-0000C9320000}"/>
    <cellStyle name="40% - Akzent1 11 2 2 6" xfId="13006" xr:uid="{00000000-0005-0000-0000-0000CA320000}"/>
    <cellStyle name="40% - Akzent1 11 2 2 6 2" xfId="13007" xr:uid="{00000000-0005-0000-0000-0000CB320000}"/>
    <cellStyle name="40% - Akzent1 11 2 2 7" xfId="13008" xr:uid="{00000000-0005-0000-0000-0000CC320000}"/>
    <cellStyle name="40% - Akzent1 11 2 3" xfId="13009" xr:uid="{00000000-0005-0000-0000-0000CD320000}"/>
    <cellStyle name="40% - Akzent1 11 2 3 2" xfId="13010" xr:uid="{00000000-0005-0000-0000-0000CE320000}"/>
    <cellStyle name="40% - Akzent1 11 2 3 2 2" xfId="13011" xr:uid="{00000000-0005-0000-0000-0000CF320000}"/>
    <cellStyle name="40% - Akzent1 11 2 3 3" xfId="13012" xr:uid="{00000000-0005-0000-0000-0000D0320000}"/>
    <cellStyle name="40% - Akzent1 11 2 3 3 2" xfId="13013" xr:uid="{00000000-0005-0000-0000-0000D1320000}"/>
    <cellStyle name="40% - Akzent1 11 2 3 4" xfId="13014" xr:uid="{00000000-0005-0000-0000-0000D2320000}"/>
    <cellStyle name="40% - Akzent1 11 2 4" xfId="13015" xr:uid="{00000000-0005-0000-0000-0000D3320000}"/>
    <cellStyle name="40% - Akzent1 11 2 4 2" xfId="13016" xr:uid="{00000000-0005-0000-0000-0000D4320000}"/>
    <cellStyle name="40% - Akzent1 11 2 4 2 2" xfId="13017" xr:uid="{00000000-0005-0000-0000-0000D5320000}"/>
    <cellStyle name="40% - Akzent1 11 2 4 3" xfId="13018" xr:uid="{00000000-0005-0000-0000-0000D6320000}"/>
    <cellStyle name="40% - Akzent1 11 2 4 3 2" xfId="13019" xr:uid="{00000000-0005-0000-0000-0000D7320000}"/>
    <cellStyle name="40% - Akzent1 11 2 4 4" xfId="13020" xr:uid="{00000000-0005-0000-0000-0000D8320000}"/>
    <cellStyle name="40% - Akzent1 11 2 5" xfId="13021" xr:uid="{00000000-0005-0000-0000-0000D9320000}"/>
    <cellStyle name="40% - Akzent1 11 2 5 2" xfId="13022" xr:uid="{00000000-0005-0000-0000-0000DA320000}"/>
    <cellStyle name="40% - Akzent1 11 2 5 2 2" xfId="13023" xr:uid="{00000000-0005-0000-0000-0000DB320000}"/>
    <cellStyle name="40% - Akzent1 11 2 5 3" xfId="13024" xr:uid="{00000000-0005-0000-0000-0000DC320000}"/>
    <cellStyle name="40% - Akzent1 11 2 5 3 2" xfId="13025" xr:uid="{00000000-0005-0000-0000-0000DD320000}"/>
    <cellStyle name="40% - Akzent1 11 2 5 4" xfId="13026" xr:uid="{00000000-0005-0000-0000-0000DE320000}"/>
    <cellStyle name="40% - Akzent1 11 2 6" xfId="13027" xr:uid="{00000000-0005-0000-0000-0000DF320000}"/>
    <cellStyle name="40% - Akzent1 11 2 6 2" xfId="13028" xr:uid="{00000000-0005-0000-0000-0000E0320000}"/>
    <cellStyle name="40% - Akzent1 11 2 7" xfId="13029" xr:uid="{00000000-0005-0000-0000-0000E1320000}"/>
    <cellStyle name="40% - Akzent1 11 2 7 2" xfId="13030" xr:uid="{00000000-0005-0000-0000-0000E2320000}"/>
    <cellStyle name="40% - Akzent1 11 2 8" xfId="13031" xr:uid="{00000000-0005-0000-0000-0000E3320000}"/>
    <cellStyle name="40% - Akzent1 11 3" xfId="13032" xr:uid="{00000000-0005-0000-0000-0000E4320000}"/>
    <cellStyle name="40% - Akzent1 11 3 2" xfId="13033" xr:uid="{00000000-0005-0000-0000-0000E5320000}"/>
    <cellStyle name="40% - Akzent1 11 3 2 2" xfId="13034" xr:uid="{00000000-0005-0000-0000-0000E6320000}"/>
    <cellStyle name="40% - Akzent1 11 3 2 2 2" xfId="13035" xr:uid="{00000000-0005-0000-0000-0000E7320000}"/>
    <cellStyle name="40% - Akzent1 11 3 2 2 2 2" xfId="13036" xr:uid="{00000000-0005-0000-0000-0000E8320000}"/>
    <cellStyle name="40% - Akzent1 11 3 2 2 3" xfId="13037" xr:uid="{00000000-0005-0000-0000-0000E9320000}"/>
    <cellStyle name="40% - Akzent1 11 3 2 2 3 2" xfId="13038" xr:uid="{00000000-0005-0000-0000-0000EA320000}"/>
    <cellStyle name="40% - Akzent1 11 3 2 2 4" xfId="13039" xr:uid="{00000000-0005-0000-0000-0000EB320000}"/>
    <cellStyle name="40% - Akzent1 11 3 2 3" xfId="13040" xr:uid="{00000000-0005-0000-0000-0000EC320000}"/>
    <cellStyle name="40% - Akzent1 11 3 2 3 2" xfId="13041" xr:uid="{00000000-0005-0000-0000-0000ED320000}"/>
    <cellStyle name="40% - Akzent1 11 3 2 3 2 2" xfId="13042" xr:uid="{00000000-0005-0000-0000-0000EE320000}"/>
    <cellStyle name="40% - Akzent1 11 3 2 3 3" xfId="13043" xr:uid="{00000000-0005-0000-0000-0000EF320000}"/>
    <cellStyle name="40% - Akzent1 11 3 2 3 3 2" xfId="13044" xr:uid="{00000000-0005-0000-0000-0000F0320000}"/>
    <cellStyle name="40% - Akzent1 11 3 2 3 4" xfId="13045" xr:uid="{00000000-0005-0000-0000-0000F1320000}"/>
    <cellStyle name="40% - Akzent1 11 3 2 4" xfId="13046" xr:uid="{00000000-0005-0000-0000-0000F2320000}"/>
    <cellStyle name="40% - Akzent1 11 3 2 4 2" xfId="13047" xr:uid="{00000000-0005-0000-0000-0000F3320000}"/>
    <cellStyle name="40% - Akzent1 11 3 2 4 2 2" xfId="13048" xr:uid="{00000000-0005-0000-0000-0000F4320000}"/>
    <cellStyle name="40% - Akzent1 11 3 2 4 3" xfId="13049" xr:uid="{00000000-0005-0000-0000-0000F5320000}"/>
    <cellStyle name="40% - Akzent1 11 3 2 4 3 2" xfId="13050" xr:uid="{00000000-0005-0000-0000-0000F6320000}"/>
    <cellStyle name="40% - Akzent1 11 3 2 4 4" xfId="13051" xr:uid="{00000000-0005-0000-0000-0000F7320000}"/>
    <cellStyle name="40% - Akzent1 11 3 2 5" xfId="13052" xr:uid="{00000000-0005-0000-0000-0000F8320000}"/>
    <cellStyle name="40% - Akzent1 11 3 2 5 2" xfId="13053" xr:uid="{00000000-0005-0000-0000-0000F9320000}"/>
    <cellStyle name="40% - Akzent1 11 3 2 6" xfId="13054" xr:uid="{00000000-0005-0000-0000-0000FA320000}"/>
    <cellStyle name="40% - Akzent1 11 3 2 6 2" xfId="13055" xr:uid="{00000000-0005-0000-0000-0000FB320000}"/>
    <cellStyle name="40% - Akzent1 11 3 2 7" xfId="13056" xr:uid="{00000000-0005-0000-0000-0000FC320000}"/>
    <cellStyle name="40% - Akzent1 11 3 3" xfId="13057" xr:uid="{00000000-0005-0000-0000-0000FD320000}"/>
    <cellStyle name="40% - Akzent1 11 3 3 2" xfId="13058" xr:uid="{00000000-0005-0000-0000-0000FE320000}"/>
    <cellStyle name="40% - Akzent1 11 3 3 2 2" xfId="13059" xr:uid="{00000000-0005-0000-0000-0000FF320000}"/>
    <cellStyle name="40% - Akzent1 11 3 3 3" xfId="13060" xr:uid="{00000000-0005-0000-0000-000000330000}"/>
    <cellStyle name="40% - Akzent1 11 3 3 3 2" xfId="13061" xr:uid="{00000000-0005-0000-0000-000001330000}"/>
    <cellStyle name="40% - Akzent1 11 3 3 4" xfId="13062" xr:uid="{00000000-0005-0000-0000-000002330000}"/>
    <cellStyle name="40% - Akzent1 11 3 4" xfId="13063" xr:uid="{00000000-0005-0000-0000-000003330000}"/>
    <cellStyle name="40% - Akzent1 11 3 4 2" xfId="13064" xr:uid="{00000000-0005-0000-0000-000004330000}"/>
    <cellStyle name="40% - Akzent1 11 3 4 2 2" xfId="13065" xr:uid="{00000000-0005-0000-0000-000005330000}"/>
    <cellStyle name="40% - Akzent1 11 3 4 3" xfId="13066" xr:uid="{00000000-0005-0000-0000-000006330000}"/>
    <cellStyle name="40% - Akzent1 11 3 4 3 2" xfId="13067" xr:uid="{00000000-0005-0000-0000-000007330000}"/>
    <cellStyle name="40% - Akzent1 11 3 4 4" xfId="13068" xr:uid="{00000000-0005-0000-0000-000008330000}"/>
    <cellStyle name="40% - Akzent1 11 3 5" xfId="13069" xr:uid="{00000000-0005-0000-0000-000009330000}"/>
    <cellStyle name="40% - Akzent1 11 3 5 2" xfId="13070" xr:uid="{00000000-0005-0000-0000-00000A330000}"/>
    <cellStyle name="40% - Akzent1 11 3 5 2 2" xfId="13071" xr:uid="{00000000-0005-0000-0000-00000B330000}"/>
    <cellStyle name="40% - Akzent1 11 3 5 3" xfId="13072" xr:uid="{00000000-0005-0000-0000-00000C330000}"/>
    <cellStyle name="40% - Akzent1 11 3 5 3 2" xfId="13073" xr:uid="{00000000-0005-0000-0000-00000D330000}"/>
    <cellStyle name="40% - Akzent1 11 3 5 4" xfId="13074" xr:uid="{00000000-0005-0000-0000-00000E330000}"/>
    <cellStyle name="40% - Akzent1 11 3 6" xfId="13075" xr:uid="{00000000-0005-0000-0000-00000F330000}"/>
    <cellStyle name="40% - Akzent1 11 3 6 2" xfId="13076" xr:uid="{00000000-0005-0000-0000-000010330000}"/>
    <cellStyle name="40% - Akzent1 11 3 7" xfId="13077" xr:uid="{00000000-0005-0000-0000-000011330000}"/>
    <cellStyle name="40% - Akzent1 11 3 7 2" xfId="13078" xr:uid="{00000000-0005-0000-0000-000012330000}"/>
    <cellStyle name="40% - Akzent1 11 3 8" xfId="13079" xr:uid="{00000000-0005-0000-0000-000013330000}"/>
    <cellStyle name="40% - Akzent1 11 4" xfId="13080" xr:uid="{00000000-0005-0000-0000-000014330000}"/>
    <cellStyle name="40% - Akzent1 11 4 2" xfId="13081" xr:uid="{00000000-0005-0000-0000-000015330000}"/>
    <cellStyle name="40% - Akzent1 11 4 2 2" xfId="13082" xr:uid="{00000000-0005-0000-0000-000016330000}"/>
    <cellStyle name="40% - Akzent1 11 4 2 2 2" xfId="13083" xr:uid="{00000000-0005-0000-0000-000017330000}"/>
    <cellStyle name="40% - Akzent1 11 4 2 2 2 2" xfId="13084" xr:uid="{00000000-0005-0000-0000-000018330000}"/>
    <cellStyle name="40% - Akzent1 11 4 2 2 3" xfId="13085" xr:uid="{00000000-0005-0000-0000-000019330000}"/>
    <cellStyle name="40% - Akzent1 11 4 2 2 3 2" xfId="13086" xr:uid="{00000000-0005-0000-0000-00001A330000}"/>
    <cellStyle name="40% - Akzent1 11 4 2 2 4" xfId="13087" xr:uid="{00000000-0005-0000-0000-00001B330000}"/>
    <cellStyle name="40% - Akzent1 11 4 2 3" xfId="13088" xr:uid="{00000000-0005-0000-0000-00001C330000}"/>
    <cellStyle name="40% - Akzent1 11 4 2 3 2" xfId="13089" xr:uid="{00000000-0005-0000-0000-00001D330000}"/>
    <cellStyle name="40% - Akzent1 11 4 2 3 2 2" xfId="13090" xr:uid="{00000000-0005-0000-0000-00001E330000}"/>
    <cellStyle name="40% - Akzent1 11 4 2 3 3" xfId="13091" xr:uid="{00000000-0005-0000-0000-00001F330000}"/>
    <cellStyle name="40% - Akzent1 11 4 2 3 3 2" xfId="13092" xr:uid="{00000000-0005-0000-0000-000020330000}"/>
    <cellStyle name="40% - Akzent1 11 4 2 3 4" xfId="13093" xr:uid="{00000000-0005-0000-0000-000021330000}"/>
    <cellStyle name="40% - Akzent1 11 4 2 4" xfId="13094" xr:uid="{00000000-0005-0000-0000-000022330000}"/>
    <cellStyle name="40% - Akzent1 11 4 2 4 2" xfId="13095" xr:uid="{00000000-0005-0000-0000-000023330000}"/>
    <cellStyle name="40% - Akzent1 11 4 2 4 2 2" xfId="13096" xr:uid="{00000000-0005-0000-0000-000024330000}"/>
    <cellStyle name="40% - Akzent1 11 4 2 4 3" xfId="13097" xr:uid="{00000000-0005-0000-0000-000025330000}"/>
    <cellStyle name="40% - Akzent1 11 4 2 4 3 2" xfId="13098" xr:uid="{00000000-0005-0000-0000-000026330000}"/>
    <cellStyle name="40% - Akzent1 11 4 2 4 4" xfId="13099" xr:uid="{00000000-0005-0000-0000-000027330000}"/>
    <cellStyle name="40% - Akzent1 11 4 2 5" xfId="13100" xr:uid="{00000000-0005-0000-0000-000028330000}"/>
    <cellStyle name="40% - Akzent1 11 4 2 5 2" xfId="13101" xr:uid="{00000000-0005-0000-0000-000029330000}"/>
    <cellStyle name="40% - Akzent1 11 4 2 6" xfId="13102" xr:uid="{00000000-0005-0000-0000-00002A330000}"/>
    <cellStyle name="40% - Akzent1 11 4 2 6 2" xfId="13103" xr:uid="{00000000-0005-0000-0000-00002B330000}"/>
    <cellStyle name="40% - Akzent1 11 4 2 7" xfId="13104" xr:uid="{00000000-0005-0000-0000-00002C330000}"/>
    <cellStyle name="40% - Akzent1 11 4 3" xfId="13105" xr:uid="{00000000-0005-0000-0000-00002D330000}"/>
    <cellStyle name="40% - Akzent1 11 4 3 2" xfId="13106" xr:uid="{00000000-0005-0000-0000-00002E330000}"/>
    <cellStyle name="40% - Akzent1 11 4 3 2 2" xfId="13107" xr:uid="{00000000-0005-0000-0000-00002F330000}"/>
    <cellStyle name="40% - Akzent1 11 4 3 3" xfId="13108" xr:uid="{00000000-0005-0000-0000-000030330000}"/>
    <cellStyle name="40% - Akzent1 11 4 3 3 2" xfId="13109" xr:uid="{00000000-0005-0000-0000-000031330000}"/>
    <cellStyle name="40% - Akzent1 11 4 3 4" xfId="13110" xr:uid="{00000000-0005-0000-0000-000032330000}"/>
    <cellStyle name="40% - Akzent1 11 4 4" xfId="13111" xr:uid="{00000000-0005-0000-0000-000033330000}"/>
    <cellStyle name="40% - Akzent1 11 4 4 2" xfId="13112" xr:uid="{00000000-0005-0000-0000-000034330000}"/>
    <cellStyle name="40% - Akzent1 11 4 4 2 2" xfId="13113" xr:uid="{00000000-0005-0000-0000-000035330000}"/>
    <cellStyle name="40% - Akzent1 11 4 4 3" xfId="13114" xr:uid="{00000000-0005-0000-0000-000036330000}"/>
    <cellStyle name="40% - Akzent1 11 4 4 3 2" xfId="13115" xr:uid="{00000000-0005-0000-0000-000037330000}"/>
    <cellStyle name="40% - Akzent1 11 4 4 4" xfId="13116" xr:uid="{00000000-0005-0000-0000-000038330000}"/>
    <cellStyle name="40% - Akzent1 11 4 5" xfId="13117" xr:uid="{00000000-0005-0000-0000-000039330000}"/>
    <cellStyle name="40% - Akzent1 11 4 5 2" xfId="13118" xr:uid="{00000000-0005-0000-0000-00003A330000}"/>
    <cellStyle name="40% - Akzent1 11 4 5 2 2" xfId="13119" xr:uid="{00000000-0005-0000-0000-00003B330000}"/>
    <cellStyle name="40% - Akzent1 11 4 5 3" xfId="13120" xr:uid="{00000000-0005-0000-0000-00003C330000}"/>
    <cellStyle name="40% - Akzent1 11 4 5 3 2" xfId="13121" xr:uid="{00000000-0005-0000-0000-00003D330000}"/>
    <cellStyle name="40% - Akzent1 11 4 5 4" xfId="13122" xr:uid="{00000000-0005-0000-0000-00003E330000}"/>
    <cellStyle name="40% - Akzent1 11 4 6" xfId="13123" xr:uid="{00000000-0005-0000-0000-00003F330000}"/>
    <cellStyle name="40% - Akzent1 11 4 6 2" xfId="13124" xr:uid="{00000000-0005-0000-0000-000040330000}"/>
    <cellStyle name="40% - Akzent1 11 4 7" xfId="13125" xr:uid="{00000000-0005-0000-0000-000041330000}"/>
    <cellStyle name="40% - Akzent1 11 4 7 2" xfId="13126" xr:uid="{00000000-0005-0000-0000-000042330000}"/>
    <cellStyle name="40% - Akzent1 11 4 8" xfId="13127" xr:uid="{00000000-0005-0000-0000-000043330000}"/>
    <cellStyle name="40% - Akzent1 11 5" xfId="13128" xr:uid="{00000000-0005-0000-0000-000044330000}"/>
    <cellStyle name="40% - Akzent1 11 5 2" xfId="13129" xr:uid="{00000000-0005-0000-0000-000045330000}"/>
    <cellStyle name="40% - Akzent1 11 5 2 2" xfId="13130" xr:uid="{00000000-0005-0000-0000-000046330000}"/>
    <cellStyle name="40% - Akzent1 11 5 2 2 2" xfId="13131" xr:uid="{00000000-0005-0000-0000-000047330000}"/>
    <cellStyle name="40% - Akzent1 11 5 2 2 2 2" xfId="13132" xr:uid="{00000000-0005-0000-0000-000048330000}"/>
    <cellStyle name="40% - Akzent1 11 5 2 2 3" xfId="13133" xr:uid="{00000000-0005-0000-0000-000049330000}"/>
    <cellStyle name="40% - Akzent1 11 5 2 2 3 2" xfId="13134" xr:uid="{00000000-0005-0000-0000-00004A330000}"/>
    <cellStyle name="40% - Akzent1 11 5 2 2 4" xfId="13135" xr:uid="{00000000-0005-0000-0000-00004B330000}"/>
    <cellStyle name="40% - Akzent1 11 5 2 3" xfId="13136" xr:uid="{00000000-0005-0000-0000-00004C330000}"/>
    <cellStyle name="40% - Akzent1 11 5 2 3 2" xfId="13137" xr:uid="{00000000-0005-0000-0000-00004D330000}"/>
    <cellStyle name="40% - Akzent1 11 5 2 3 2 2" xfId="13138" xr:uid="{00000000-0005-0000-0000-00004E330000}"/>
    <cellStyle name="40% - Akzent1 11 5 2 3 3" xfId="13139" xr:uid="{00000000-0005-0000-0000-00004F330000}"/>
    <cellStyle name="40% - Akzent1 11 5 2 3 3 2" xfId="13140" xr:uid="{00000000-0005-0000-0000-000050330000}"/>
    <cellStyle name="40% - Akzent1 11 5 2 3 4" xfId="13141" xr:uid="{00000000-0005-0000-0000-000051330000}"/>
    <cellStyle name="40% - Akzent1 11 5 2 4" xfId="13142" xr:uid="{00000000-0005-0000-0000-000052330000}"/>
    <cellStyle name="40% - Akzent1 11 5 2 4 2" xfId="13143" xr:uid="{00000000-0005-0000-0000-000053330000}"/>
    <cellStyle name="40% - Akzent1 11 5 2 4 2 2" xfId="13144" xr:uid="{00000000-0005-0000-0000-000054330000}"/>
    <cellStyle name="40% - Akzent1 11 5 2 4 3" xfId="13145" xr:uid="{00000000-0005-0000-0000-000055330000}"/>
    <cellStyle name="40% - Akzent1 11 5 2 4 3 2" xfId="13146" xr:uid="{00000000-0005-0000-0000-000056330000}"/>
    <cellStyle name="40% - Akzent1 11 5 2 4 4" xfId="13147" xr:uid="{00000000-0005-0000-0000-000057330000}"/>
    <cellStyle name="40% - Akzent1 11 5 2 5" xfId="13148" xr:uid="{00000000-0005-0000-0000-000058330000}"/>
    <cellStyle name="40% - Akzent1 11 5 2 5 2" xfId="13149" xr:uid="{00000000-0005-0000-0000-000059330000}"/>
    <cellStyle name="40% - Akzent1 11 5 2 6" xfId="13150" xr:uid="{00000000-0005-0000-0000-00005A330000}"/>
    <cellStyle name="40% - Akzent1 11 5 2 6 2" xfId="13151" xr:uid="{00000000-0005-0000-0000-00005B330000}"/>
    <cellStyle name="40% - Akzent1 11 5 2 7" xfId="13152" xr:uid="{00000000-0005-0000-0000-00005C330000}"/>
    <cellStyle name="40% - Akzent1 11 5 3" xfId="13153" xr:uid="{00000000-0005-0000-0000-00005D330000}"/>
    <cellStyle name="40% - Akzent1 11 5 3 2" xfId="13154" xr:uid="{00000000-0005-0000-0000-00005E330000}"/>
    <cellStyle name="40% - Akzent1 11 5 3 2 2" xfId="13155" xr:uid="{00000000-0005-0000-0000-00005F330000}"/>
    <cellStyle name="40% - Akzent1 11 5 3 3" xfId="13156" xr:uid="{00000000-0005-0000-0000-000060330000}"/>
    <cellStyle name="40% - Akzent1 11 5 3 3 2" xfId="13157" xr:uid="{00000000-0005-0000-0000-000061330000}"/>
    <cellStyle name="40% - Akzent1 11 5 3 4" xfId="13158" xr:uid="{00000000-0005-0000-0000-000062330000}"/>
    <cellStyle name="40% - Akzent1 11 5 4" xfId="13159" xr:uid="{00000000-0005-0000-0000-000063330000}"/>
    <cellStyle name="40% - Akzent1 11 5 4 2" xfId="13160" xr:uid="{00000000-0005-0000-0000-000064330000}"/>
    <cellStyle name="40% - Akzent1 11 5 4 2 2" xfId="13161" xr:uid="{00000000-0005-0000-0000-000065330000}"/>
    <cellStyle name="40% - Akzent1 11 5 4 3" xfId="13162" xr:uid="{00000000-0005-0000-0000-000066330000}"/>
    <cellStyle name="40% - Akzent1 11 5 4 3 2" xfId="13163" xr:uid="{00000000-0005-0000-0000-000067330000}"/>
    <cellStyle name="40% - Akzent1 11 5 4 4" xfId="13164" xr:uid="{00000000-0005-0000-0000-000068330000}"/>
    <cellStyle name="40% - Akzent1 11 5 5" xfId="13165" xr:uid="{00000000-0005-0000-0000-000069330000}"/>
    <cellStyle name="40% - Akzent1 11 5 5 2" xfId="13166" xr:uid="{00000000-0005-0000-0000-00006A330000}"/>
    <cellStyle name="40% - Akzent1 11 5 5 2 2" xfId="13167" xr:uid="{00000000-0005-0000-0000-00006B330000}"/>
    <cellStyle name="40% - Akzent1 11 5 5 3" xfId="13168" xr:uid="{00000000-0005-0000-0000-00006C330000}"/>
    <cellStyle name="40% - Akzent1 11 5 5 3 2" xfId="13169" xr:uid="{00000000-0005-0000-0000-00006D330000}"/>
    <cellStyle name="40% - Akzent1 11 5 5 4" xfId="13170" xr:uid="{00000000-0005-0000-0000-00006E330000}"/>
    <cellStyle name="40% - Akzent1 11 5 6" xfId="13171" xr:uid="{00000000-0005-0000-0000-00006F330000}"/>
    <cellStyle name="40% - Akzent1 11 5 6 2" xfId="13172" xr:uid="{00000000-0005-0000-0000-000070330000}"/>
    <cellStyle name="40% - Akzent1 11 5 7" xfId="13173" xr:uid="{00000000-0005-0000-0000-000071330000}"/>
    <cellStyle name="40% - Akzent1 11 5 7 2" xfId="13174" xr:uid="{00000000-0005-0000-0000-000072330000}"/>
    <cellStyle name="40% - Akzent1 11 5 8" xfId="13175" xr:uid="{00000000-0005-0000-0000-000073330000}"/>
    <cellStyle name="40% - Akzent1 12" xfId="13176" xr:uid="{00000000-0005-0000-0000-000074330000}"/>
    <cellStyle name="40% - Akzent1 13" xfId="13177" xr:uid="{00000000-0005-0000-0000-000075330000}"/>
    <cellStyle name="40% - Akzent1 14" xfId="13178" xr:uid="{00000000-0005-0000-0000-000076330000}"/>
    <cellStyle name="40% - Akzent1 15" xfId="13179" xr:uid="{00000000-0005-0000-0000-000077330000}"/>
    <cellStyle name="40% - Akzent1 15 2" xfId="13180" xr:uid="{00000000-0005-0000-0000-000078330000}"/>
    <cellStyle name="40% - Akzent1 15 2 2" xfId="13181" xr:uid="{00000000-0005-0000-0000-000079330000}"/>
    <cellStyle name="40% - Akzent1 15 2 2 2" xfId="13182" xr:uid="{00000000-0005-0000-0000-00007A330000}"/>
    <cellStyle name="40% - Akzent1 15 2 2 2 2" xfId="13183" xr:uid="{00000000-0005-0000-0000-00007B330000}"/>
    <cellStyle name="40% - Akzent1 15 2 2 3" xfId="13184" xr:uid="{00000000-0005-0000-0000-00007C330000}"/>
    <cellStyle name="40% - Akzent1 15 2 2 3 2" xfId="13185" xr:uid="{00000000-0005-0000-0000-00007D330000}"/>
    <cellStyle name="40% - Akzent1 15 2 2 4" xfId="13186" xr:uid="{00000000-0005-0000-0000-00007E330000}"/>
    <cellStyle name="40% - Akzent1 15 2 3" xfId="13187" xr:uid="{00000000-0005-0000-0000-00007F330000}"/>
    <cellStyle name="40% - Akzent1 15 2 3 2" xfId="13188" xr:uid="{00000000-0005-0000-0000-000080330000}"/>
    <cellStyle name="40% - Akzent1 15 2 3 2 2" xfId="13189" xr:uid="{00000000-0005-0000-0000-000081330000}"/>
    <cellStyle name="40% - Akzent1 15 2 3 3" xfId="13190" xr:uid="{00000000-0005-0000-0000-000082330000}"/>
    <cellStyle name="40% - Akzent1 15 2 3 3 2" xfId="13191" xr:uid="{00000000-0005-0000-0000-000083330000}"/>
    <cellStyle name="40% - Akzent1 15 2 3 4" xfId="13192" xr:uid="{00000000-0005-0000-0000-000084330000}"/>
    <cellStyle name="40% - Akzent1 15 2 4" xfId="13193" xr:uid="{00000000-0005-0000-0000-000085330000}"/>
    <cellStyle name="40% - Akzent1 15 2 4 2" xfId="13194" xr:uid="{00000000-0005-0000-0000-000086330000}"/>
    <cellStyle name="40% - Akzent1 15 2 4 2 2" xfId="13195" xr:uid="{00000000-0005-0000-0000-000087330000}"/>
    <cellStyle name="40% - Akzent1 15 2 4 3" xfId="13196" xr:uid="{00000000-0005-0000-0000-000088330000}"/>
    <cellStyle name="40% - Akzent1 15 2 4 3 2" xfId="13197" xr:uid="{00000000-0005-0000-0000-000089330000}"/>
    <cellStyle name="40% - Akzent1 15 2 4 4" xfId="13198" xr:uid="{00000000-0005-0000-0000-00008A330000}"/>
    <cellStyle name="40% - Akzent1 15 2 5" xfId="13199" xr:uid="{00000000-0005-0000-0000-00008B330000}"/>
    <cellStyle name="40% - Akzent1 15 2 5 2" xfId="13200" xr:uid="{00000000-0005-0000-0000-00008C330000}"/>
    <cellStyle name="40% - Akzent1 15 2 6" xfId="13201" xr:uid="{00000000-0005-0000-0000-00008D330000}"/>
    <cellStyle name="40% - Akzent1 15 2 6 2" xfId="13202" xr:uid="{00000000-0005-0000-0000-00008E330000}"/>
    <cellStyle name="40% - Akzent1 15 2 7" xfId="13203" xr:uid="{00000000-0005-0000-0000-00008F330000}"/>
    <cellStyle name="40% - Akzent1 15 3" xfId="13204" xr:uid="{00000000-0005-0000-0000-000090330000}"/>
    <cellStyle name="40% - Akzent1 15 3 2" xfId="13205" xr:uid="{00000000-0005-0000-0000-000091330000}"/>
    <cellStyle name="40% - Akzent1 15 3 2 2" xfId="13206" xr:uid="{00000000-0005-0000-0000-000092330000}"/>
    <cellStyle name="40% - Akzent1 15 3 3" xfId="13207" xr:uid="{00000000-0005-0000-0000-000093330000}"/>
    <cellStyle name="40% - Akzent1 15 3 3 2" xfId="13208" xr:uid="{00000000-0005-0000-0000-000094330000}"/>
    <cellStyle name="40% - Akzent1 15 3 4" xfId="13209" xr:uid="{00000000-0005-0000-0000-000095330000}"/>
    <cellStyle name="40% - Akzent1 15 4" xfId="13210" xr:uid="{00000000-0005-0000-0000-000096330000}"/>
    <cellStyle name="40% - Akzent1 15 4 2" xfId="13211" xr:uid="{00000000-0005-0000-0000-000097330000}"/>
    <cellStyle name="40% - Akzent1 15 4 2 2" xfId="13212" xr:uid="{00000000-0005-0000-0000-000098330000}"/>
    <cellStyle name="40% - Akzent1 15 4 3" xfId="13213" xr:uid="{00000000-0005-0000-0000-000099330000}"/>
    <cellStyle name="40% - Akzent1 15 4 3 2" xfId="13214" xr:uid="{00000000-0005-0000-0000-00009A330000}"/>
    <cellStyle name="40% - Akzent1 15 4 4" xfId="13215" xr:uid="{00000000-0005-0000-0000-00009B330000}"/>
    <cellStyle name="40% - Akzent1 15 5" xfId="13216" xr:uid="{00000000-0005-0000-0000-00009C330000}"/>
    <cellStyle name="40% - Akzent1 15 5 2" xfId="13217" xr:uid="{00000000-0005-0000-0000-00009D330000}"/>
    <cellStyle name="40% - Akzent1 15 5 2 2" xfId="13218" xr:uid="{00000000-0005-0000-0000-00009E330000}"/>
    <cellStyle name="40% - Akzent1 15 5 3" xfId="13219" xr:uid="{00000000-0005-0000-0000-00009F330000}"/>
    <cellStyle name="40% - Akzent1 15 5 3 2" xfId="13220" xr:uid="{00000000-0005-0000-0000-0000A0330000}"/>
    <cellStyle name="40% - Akzent1 15 5 4" xfId="13221" xr:uid="{00000000-0005-0000-0000-0000A1330000}"/>
    <cellStyle name="40% - Akzent1 15 6" xfId="13222" xr:uid="{00000000-0005-0000-0000-0000A2330000}"/>
    <cellStyle name="40% - Akzent1 15 6 2" xfId="13223" xr:uid="{00000000-0005-0000-0000-0000A3330000}"/>
    <cellStyle name="40% - Akzent1 15 7" xfId="13224" xr:uid="{00000000-0005-0000-0000-0000A4330000}"/>
    <cellStyle name="40% - Akzent1 15 7 2" xfId="13225" xr:uid="{00000000-0005-0000-0000-0000A5330000}"/>
    <cellStyle name="40% - Akzent1 15 8" xfId="13226" xr:uid="{00000000-0005-0000-0000-0000A6330000}"/>
    <cellStyle name="40% - Akzent1 16" xfId="13227" xr:uid="{00000000-0005-0000-0000-0000A7330000}"/>
    <cellStyle name="40% - Akzent1 16 2" xfId="13228" xr:uid="{00000000-0005-0000-0000-0000A8330000}"/>
    <cellStyle name="40% - Akzent1 16 2 2" xfId="13229" xr:uid="{00000000-0005-0000-0000-0000A9330000}"/>
    <cellStyle name="40% - Akzent1 16 2 2 2" xfId="13230" xr:uid="{00000000-0005-0000-0000-0000AA330000}"/>
    <cellStyle name="40% - Akzent1 16 2 2 2 2" xfId="13231" xr:uid="{00000000-0005-0000-0000-0000AB330000}"/>
    <cellStyle name="40% - Akzent1 16 2 2 3" xfId="13232" xr:uid="{00000000-0005-0000-0000-0000AC330000}"/>
    <cellStyle name="40% - Akzent1 16 2 2 3 2" xfId="13233" xr:uid="{00000000-0005-0000-0000-0000AD330000}"/>
    <cellStyle name="40% - Akzent1 16 2 2 4" xfId="13234" xr:uid="{00000000-0005-0000-0000-0000AE330000}"/>
    <cellStyle name="40% - Akzent1 16 2 3" xfId="13235" xr:uid="{00000000-0005-0000-0000-0000AF330000}"/>
    <cellStyle name="40% - Akzent1 16 2 3 2" xfId="13236" xr:uid="{00000000-0005-0000-0000-0000B0330000}"/>
    <cellStyle name="40% - Akzent1 16 2 3 2 2" xfId="13237" xr:uid="{00000000-0005-0000-0000-0000B1330000}"/>
    <cellStyle name="40% - Akzent1 16 2 3 3" xfId="13238" xr:uid="{00000000-0005-0000-0000-0000B2330000}"/>
    <cellStyle name="40% - Akzent1 16 2 3 3 2" xfId="13239" xr:uid="{00000000-0005-0000-0000-0000B3330000}"/>
    <cellStyle name="40% - Akzent1 16 2 3 4" xfId="13240" xr:uid="{00000000-0005-0000-0000-0000B4330000}"/>
    <cellStyle name="40% - Akzent1 16 2 4" xfId="13241" xr:uid="{00000000-0005-0000-0000-0000B5330000}"/>
    <cellStyle name="40% - Akzent1 16 2 4 2" xfId="13242" xr:uid="{00000000-0005-0000-0000-0000B6330000}"/>
    <cellStyle name="40% - Akzent1 16 2 4 2 2" xfId="13243" xr:uid="{00000000-0005-0000-0000-0000B7330000}"/>
    <cellStyle name="40% - Akzent1 16 2 4 3" xfId="13244" xr:uid="{00000000-0005-0000-0000-0000B8330000}"/>
    <cellStyle name="40% - Akzent1 16 2 4 3 2" xfId="13245" xr:uid="{00000000-0005-0000-0000-0000B9330000}"/>
    <cellStyle name="40% - Akzent1 16 2 4 4" xfId="13246" xr:uid="{00000000-0005-0000-0000-0000BA330000}"/>
    <cellStyle name="40% - Akzent1 16 2 5" xfId="13247" xr:uid="{00000000-0005-0000-0000-0000BB330000}"/>
    <cellStyle name="40% - Akzent1 16 2 5 2" xfId="13248" xr:uid="{00000000-0005-0000-0000-0000BC330000}"/>
    <cellStyle name="40% - Akzent1 16 2 6" xfId="13249" xr:uid="{00000000-0005-0000-0000-0000BD330000}"/>
    <cellStyle name="40% - Akzent1 16 2 6 2" xfId="13250" xr:uid="{00000000-0005-0000-0000-0000BE330000}"/>
    <cellStyle name="40% - Akzent1 16 2 7" xfId="13251" xr:uid="{00000000-0005-0000-0000-0000BF330000}"/>
    <cellStyle name="40% - Akzent1 16 3" xfId="13252" xr:uid="{00000000-0005-0000-0000-0000C0330000}"/>
    <cellStyle name="40% - Akzent1 16 3 2" xfId="13253" xr:uid="{00000000-0005-0000-0000-0000C1330000}"/>
    <cellStyle name="40% - Akzent1 16 3 2 2" xfId="13254" xr:uid="{00000000-0005-0000-0000-0000C2330000}"/>
    <cellStyle name="40% - Akzent1 16 3 3" xfId="13255" xr:uid="{00000000-0005-0000-0000-0000C3330000}"/>
    <cellStyle name="40% - Akzent1 16 3 3 2" xfId="13256" xr:uid="{00000000-0005-0000-0000-0000C4330000}"/>
    <cellStyle name="40% - Akzent1 16 3 4" xfId="13257" xr:uid="{00000000-0005-0000-0000-0000C5330000}"/>
    <cellStyle name="40% - Akzent1 16 4" xfId="13258" xr:uid="{00000000-0005-0000-0000-0000C6330000}"/>
    <cellStyle name="40% - Akzent1 16 4 2" xfId="13259" xr:uid="{00000000-0005-0000-0000-0000C7330000}"/>
    <cellStyle name="40% - Akzent1 16 4 2 2" xfId="13260" xr:uid="{00000000-0005-0000-0000-0000C8330000}"/>
    <cellStyle name="40% - Akzent1 16 4 3" xfId="13261" xr:uid="{00000000-0005-0000-0000-0000C9330000}"/>
    <cellStyle name="40% - Akzent1 16 4 3 2" xfId="13262" xr:uid="{00000000-0005-0000-0000-0000CA330000}"/>
    <cellStyle name="40% - Akzent1 16 4 4" xfId="13263" xr:uid="{00000000-0005-0000-0000-0000CB330000}"/>
    <cellStyle name="40% - Akzent1 16 5" xfId="13264" xr:uid="{00000000-0005-0000-0000-0000CC330000}"/>
    <cellStyle name="40% - Akzent1 16 5 2" xfId="13265" xr:uid="{00000000-0005-0000-0000-0000CD330000}"/>
    <cellStyle name="40% - Akzent1 16 5 2 2" xfId="13266" xr:uid="{00000000-0005-0000-0000-0000CE330000}"/>
    <cellStyle name="40% - Akzent1 16 5 3" xfId="13267" xr:uid="{00000000-0005-0000-0000-0000CF330000}"/>
    <cellStyle name="40% - Akzent1 16 5 3 2" xfId="13268" xr:uid="{00000000-0005-0000-0000-0000D0330000}"/>
    <cellStyle name="40% - Akzent1 16 5 4" xfId="13269" xr:uid="{00000000-0005-0000-0000-0000D1330000}"/>
    <cellStyle name="40% - Akzent1 16 6" xfId="13270" xr:uid="{00000000-0005-0000-0000-0000D2330000}"/>
    <cellStyle name="40% - Akzent1 16 6 2" xfId="13271" xr:uid="{00000000-0005-0000-0000-0000D3330000}"/>
    <cellStyle name="40% - Akzent1 16 7" xfId="13272" xr:uid="{00000000-0005-0000-0000-0000D4330000}"/>
    <cellStyle name="40% - Akzent1 16 7 2" xfId="13273" xr:uid="{00000000-0005-0000-0000-0000D5330000}"/>
    <cellStyle name="40% - Akzent1 16 8" xfId="13274" xr:uid="{00000000-0005-0000-0000-0000D6330000}"/>
    <cellStyle name="40% - Akzent1 17" xfId="13275" xr:uid="{00000000-0005-0000-0000-0000D7330000}"/>
    <cellStyle name="40% - Akzent1 17 2" xfId="13276" xr:uid="{00000000-0005-0000-0000-0000D8330000}"/>
    <cellStyle name="40% - Akzent1 17 2 2" xfId="13277" xr:uid="{00000000-0005-0000-0000-0000D9330000}"/>
    <cellStyle name="40% - Akzent1 17 2 2 2" xfId="13278" xr:uid="{00000000-0005-0000-0000-0000DA330000}"/>
    <cellStyle name="40% - Akzent1 17 2 3" xfId="13279" xr:uid="{00000000-0005-0000-0000-0000DB330000}"/>
    <cellStyle name="40% - Akzent1 17 2 3 2" xfId="13280" xr:uid="{00000000-0005-0000-0000-0000DC330000}"/>
    <cellStyle name="40% - Akzent1 17 2 4" xfId="13281" xr:uid="{00000000-0005-0000-0000-0000DD330000}"/>
    <cellStyle name="40% - Akzent1 17 3" xfId="13282" xr:uid="{00000000-0005-0000-0000-0000DE330000}"/>
    <cellStyle name="40% - Akzent1 17 3 2" xfId="13283" xr:uid="{00000000-0005-0000-0000-0000DF330000}"/>
    <cellStyle name="40% - Akzent1 17 3 2 2" xfId="13284" xr:uid="{00000000-0005-0000-0000-0000E0330000}"/>
    <cellStyle name="40% - Akzent1 17 3 3" xfId="13285" xr:uid="{00000000-0005-0000-0000-0000E1330000}"/>
    <cellStyle name="40% - Akzent1 17 3 3 2" xfId="13286" xr:uid="{00000000-0005-0000-0000-0000E2330000}"/>
    <cellStyle name="40% - Akzent1 17 3 4" xfId="13287" xr:uid="{00000000-0005-0000-0000-0000E3330000}"/>
    <cellStyle name="40% - Akzent1 17 4" xfId="13288" xr:uid="{00000000-0005-0000-0000-0000E4330000}"/>
    <cellStyle name="40% - Akzent1 17 4 2" xfId="13289" xr:uid="{00000000-0005-0000-0000-0000E5330000}"/>
    <cellStyle name="40% - Akzent1 17 4 2 2" xfId="13290" xr:uid="{00000000-0005-0000-0000-0000E6330000}"/>
    <cellStyle name="40% - Akzent1 17 4 3" xfId="13291" xr:uid="{00000000-0005-0000-0000-0000E7330000}"/>
    <cellStyle name="40% - Akzent1 17 4 3 2" xfId="13292" xr:uid="{00000000-0005-0000-0000-0000E8330000}"/>
    <cellStyle name="40% - Akzent1 17 4 4" xfId="13293" xr:uid="{00000000-0005-0000-0000-0000E9330000}"/>
    <cellStyle name="40% - Akzent1 17 5" xfId="13294" xr:uid="{00000000-0005-0000-0000-0000EA330000}"/>
    <cellStyle name="40% - Akzent1 17 5 2" xfId="13295" xr:uid="{00000000-0005-0000-0000-0000EB330000}"/>
    <cellStyle name="40% - Akzent1 17 6" xfId="13296" xr:uid="{00000000-0005-0000-0000-0000EC330000}"/>
    <cellStyle name="40% - Akzent1 17 6 2" xfId="13297" xr:uid="{00000000-0005-0000-0000-0000ED330000}"/>
    <cellStyle name="40% - Akzent1 17 7" xfId="13298" xr:uid="{00000000-0005-0000-0000-0000EE330000}"/>
    <cellStyle name="40% - Akzent1 18" xfId="13299" xr:uid="{00000000-0005-0000-0000-0000EF330000}"/>
    <cellStyle name="40% - Akzent1 18 2" xfId="13300" xr:uid="{00000000-0005-0000-0000-0000F0330000}"/>
    <cellStyle name="40% - Akzent1 18 2 2" xfId="13301" xr:uid="{00000000-0005-0000-0000-0000F1330000}"/>
    <cellStyle name="40% - Akzent1 18 2 2 2" xfId="13302" xr:uid="{00000000-0005-0000-0000-0000F2330000}"/>
    <cellStyle name="40% - Akzent1 18 2 3" xfId="13303" xr:uid="{00000000-0005-0000-0000-0000F3330000}"/>
    <cellStyle name="40% - Akzent1 18 2 3 2" xfId="13304" xr:uid="{00000000-0005-0000-0000-0000F4330000}"/>
    <cellStyle name="40% - Akzent1 18 2 4" xfId="13305" xr:uid="{00000000-0005-0000-0000-0000F5330000}"/>
    <cellStyle name="40% - Akzent1 18 3" xfId="13306" xr:uid="{00000000-0005-0000-0000-0000F6330000}"/>
    <cellStyle name="40% - Akzent1 18 3 2" xfId="13307" xr:uid="{00000000-0005-0000-0000-0000F7330000}"/>
    <cellStyle name="40% - Akzent1 18 3 2 2" xfId="13308" xr:uid="{00000000-0005-0000-0000-0000F8330000}"/>
    <cellStyle name="40% - Akzent1 18 3 3" xfId="13309" xr:uid="{00000000-0005-0000-0000-0000F9330000}"/>
    <cellStyle name="40% - Akzent1 18 3 3 2" xfId="13310" xr:uid="{00000000-0005-0000-0000-0000FA330000}"/>
    <cellStyle name="40% - Akzent1 18 3 4" xfId="13311" xr:uid="{00000000-0005-0000-0000-0000FB330000}"/>
    <cellStyle name="40% - Akzent1 18 4" xfId="13312" xr:uid="{00000000-0005-0000-0000-0000FC330000}"/>
    <cellStyle name="40% - Akzent1 18 4 2" xfId="13313" xr:uid="{00000000-0005-0000-0000-0000FD330000}"/>
    <cellStyle name="40% - Akzent1 18 4 2 2" xfId="13314" xr:uid="{00000000-0005-0000-0000-0000FE330000}"/>
    <cellStyle name="40% - Akzent1 18 4 3" xfId="13315" xr:uid="{00000000-0005-0000-0000-0000FF330000}"/>
    <cellStyle name="40% - Akzent1 18 4 3 2" xfId="13316" xr:uid="{00000000-0005-0000-0000-000000340000}"/>
    <cellStyle name="40% - Akzent1 18 4 4" xfId="13317" xr:uid="{00000000-0005-0000-0000-000001340000}"/>
    <cellStyle name="40% - Akzent1 18 5" xfId="13318" xr:uid="{00000000-0005-0000-0000-000002340000}"/>
    <cellStyle name="40% - Akzent1 18 5 2" xfId="13319" xr:uid="{00000000-0005-0000-0000-000003340000}"/>
    <cellStyle name="40% - Akzent1 18 6" xfId="13320" xr:uid="{00000000-0005-0000-0000-000004340000}"/>
    <cellStyle name="40% - Akzent1 18 6 2" xfId="13321" xr:uid="{00000000-0005-0000-0000-000005340000}"/>
    <cellStyle name="40% - Akzent1 18 7" xfId="13322" xr:uid="{00000000-0005-0000-0000-000006340000}"/>
    <cellStyle name="40% - Akzent1 19" xfId="13323" xr:uid="{00000000-0005-0000-0000-000007340000}"/>
    <cellStyle name="40% - Akzent1 19 2" xfId="13324" xr:uid="{00000000-0005-0000-0000-000008340000}"/>
    <cellStyle name="40% - Akzent1 19 2 2" xfId="13325" xr:uid="{00000000-0005-0000-0000-000009340000}"/>
    <cellStyle name="40% - Akzent1 19 3" xfId="13326" xr:uid="{00000000-0005-0000-0000-00000A340000}"/>
    <cellStyle name="40% - Akzent1 19 3 2" xfId="13327" xr:uid="{00000000-0005-0000-0000-00000B340000}"/>
    <cellStyle name="40% - Akzent1 19 4" xfId="13328" xr:uid="{00000000-0005-0000-0000-00000C340000}"/>
    <cellStyle name="40% - Akzent1 2" xfId="13329" xr:uid="{00000000-0005-0000-0000-00000D340000}"/>
    <cellStyle name="40% - Akzent1 2 10" xfId="13330" xr:uid="{00000000-0005-0000-0000-00000E340000}"/>
    <cellStyle name="40% - Akzent1 2 10 2" xfId="13331" xr:uid="{00000000-0005-0000-0000-00000F340000}"/>
    <cellStyle name="40% - Akzent1 2 10 2 2" xfId="13332" xr:uid="{00000000-0005-0000-0000-000010340000}"/>
    <cellStyle name="40% - Akzent1 2 10 2 2 2" xfId="13333" xr:uid="{00000000-0005-0000-0000-000011340000}"/>
    <cellStyle name="40% - Akzent1 2 10 2 2 2 2" xfId="13334" xr:uid="{00000000-0005-0000-0000-000012340000}"/>
    <cellStyle name="40% - Akzent1 2 10 2 2 3" xfId="13335" xr:uid="{00000000-0005-0000-0000-000013340000}"/>
    <cellStyle name="40% - Akzent1 2 10 2 2 3 2" xfId="13336" xr:uid="{00000000-0005-0000-0000-000014340000}"/>
    <cellStyle name="40% - Akzent1 2 10 2 2 4" xfId="13337" xr:uid="{00000000-0005-0000-0000-000015340000}"/>
    <cellStyle name="40% - Akzent1 2 10 2 3" xfId="13338" xr:uid="{00000000-0005-0000-0000-000016340000}"/>
    <cellStyle name="40% - Akzent1 2 10 2 3 2" xfId="13339" xr:uid="{00000000-0005-0000-0000-000017340000}"/>
    <cellStyle name="40% - Akzent1 2 10 2 3 2 2" xfId="13340" xr:uid="{00000000-0005-0000-0000-000018340000}"/>
    <cellStyle name="40% - Akzent1 2 10 2 3 3" xfId="13341" xr:uid="{00000000-0005-0000-0000-000019340000}"/>
    <cellStyle name="40% - Akzent1 2 10 2 3 3 2" xfId="13342" xr:uid="{00000000-0005-0000-0000-00001A340000}"/>
    <cellStyle name="40% - Akzent1 2 10 2 3 4" xfId="13343" xr:uid="{00000000-0005-0000-0000-00001B340000}"/>
    <cellStyle name="40% - Akzent1 2 10 2 4" xfId="13344" xr:uid="{00000000-0005-0000-0000-00001C340000}"/>
    <cellStyle name="40% - Akzent1 2 10 2 4 2" xfId="13345" xr:uid="{00000000-0005-0000-0000-00001D340000}"/>
    <cellStyle name="40% - Akzent1 2 10 2 4 2 2" xfId="13346" xr:uid="{00000000-0005-0000-0000-00001E340000}"/>
    <cellStyle name="40% - Akzent1 2 10 2 4 3" xfId="13347" xr:uid="{00000000-0005-0000-0000-00001F340000}"/>
    <cellStyle name="40% - Akzent1 2 10 2 4 3 2" xfId="13348" xr:uid="{00000000-0005-0000-0000-000020340000}"/>
    <cellStyle name="40% - Akzent1 2 10 2 4 4" xfId="13349" xr:uid="{00000000-0005-0000-0000-000021340000}"/>
    <cellStyle name="40% - Akzent1 2 10 2 5" xfId="13350" xr:uid="{00000000-0005-0000-0000-000022340000}"/>
    <cellStyle name="40% - Akzent1 2 10 2 5 2" xfId="13351" xr:uid="{00000000-0005-0000-0000-000023340000}"/>
    <cellStyle name="40% - Akzent1 2 10 2 6" xfId="13352" xr:uid="{00000000-0005-0000-0000-000024340000}"/>
    <cellStyle name="40% - Akzent1 2 10 2 6 2" xfId="13353" xr:uid="{00000000-0005-0000-0000-000025340000}"/>
    <cellStyle name="40% - Akzent1 2 10 2 7" xfId="13354" xr:uid="{00000000-0005-0000-0000-000026340000}"/>
    <cellStyle name="40% - Akzent1 2 10 3" xfId="13355" xr:uid="{00000000-0005-0000-0000-000027340000}"/>
    <cellStyle name="40% - Akzent1 2 10 3 2" xfId="13356" xr:uid="{00000000-0005-0000-0000-000028340000}"/>
    <cellStyle name="40% - Akzent1 2 10 3 2 2" xfId="13357" xr:uid="{00000000-0005-0000-0000-000029340000}"/>
    <cellStyle name="40% - Akzent1 2 10 3 3" xfId="13358" xr:uid="{00000000-0005-0000-0000-00002A340000}"/>
    <cellStyle name="40% - Akzent1 2 10 3 3 2" xfId="13359" xr:uid="{00000000-0005-0000-0000-00002B340000}"/>
    <cellStyle name="40% - Akzent1 2 10 3 4" xfId="13360" xr:uid="{00000000-0005-0000-0000-00002C340000}"/>
    <cellStyle name="40% - Akzent1 2 10 4" xfId="13361" xr:uid="{00000000-0005-0000-0000-00002D340000}"/>
    <cellStyle name="40% - Akzent1 2 10 4 2" xfId="13362" xr:uid="{00000000-0005-0000-0000-00002E340000}"/>
    <cellStyle name="40% - Akzent1 2 10 4 2 2" xfId="13363" xr:uid="{00000000-0005-0000-0000-00002F340000}"/>
    <cellStyle name="40% - Akzent1 2 10 4 3" xfId="13364" xr:uid="{00000000-0005-0000-0000-000030340000}"/>
    <cellStyle name="40% - Akzent1 2 10 4 3 2" xfId="13365" xr:uid="{00000000-0005-0000-0000-000031340000}"/>
    <cellStyle name="40% - Akzent1 2 10 4 4" xfId="13366" xr:uid="{00000000-0005-0000-0000-000032340000}"/>
    <cellStyle name="40% - Akzent1 2 10 5" xfId="13367" xr:uid="{00000000-0005-0000-0000-000033340000}"/>
    <cellStyle name="40% - Akzent1 2 10 5 2" xfId="13368" xr:uid="{00000000-0005-0000-0000-000034340000}"/>
    <cellStyle name="40% - Akzent1 2 10 5 2 2" xfId="13369" xr:uid="{00000000-0005-0000-0000-000035340000}"/>
    <cellStyle name="40% - Akzent1 2 10 5 3" xfId="13370" xr:uid="{00000000-0005-0000-0000-000036340000}"/>
    <cellStyle name="40% - Akzent1 2 10 5 3 2" xfId="13371" xr:uid="{00000000-0005-0000-0000-000037340000}"/>
    <cellStyle name="40% - Akzent1 2 10 5 4" xfId="13372" xr:uid="{00000000-0005-0000-0000-000038340000}"/>
    <cellStyle name="40% - Akzent1 2 10 6" xfId="13373" xr:uid="{00000000-0005-0000-0000-000039340000}"/>
    <cellStyle name="40% - Akzent1 2 10 6 2" xfId="13374" xr:uid="{00000000-0005-0000-0000-00003A340000}"/>
    <cellStyle name="40% - Akzent1 2 10 7" xfId="13375" xr:uid="{00000000-0005-0000-0000-00003B340000}"/>
    <cellStyle name="40% - Akzent1 2 10 7 2" xfId="13376" xr:uid="{00000000-0005-0000-0000-00003C340000}"/>
    <cellStyle name="40% - Akzent1 2 10 8" xfId="13377" xr:uid="{00000000-0005-0000-0000-00003D340000}"/>
    <cellStyle name="40% - Akzent1 2 2" xfId="13378" xr:uid="{00000000-0005-0000-0000-00003E340000}"/>
    <cellStyle name="40% - Akzent1 2 2 2" xfId="13379" xr:uid="{00000000-0005-0000-0000-00003F340000}"/>
    <cellStyle name="40% - Akzent1 2 2 2 2" xfId="13380" xr:uid="{00000000-0005-0000-0000-000040340000}"/>
    <cellStyle name="40% - Akzent1 2 2 2 2 2" xfId="13381" xr:uid="{00000000-0005-0000-0000-000041340000}"/>
    <cellStyle name="40% - Akzent1 2 2 2 2 2 2" xfId="13382" xr:uid="{00000000-0005-0000-0000-000042340000}"/>
    <cellStyle name="40% - Akzent1 2 2 2 2 3" xfId="13383" xr:uid="{00000000-0005-0000-0000-000043340000}"/>
    <cellStyle name="40% - Akzent1 2 2 2 2 3 2" xfId="13384" xr:uid="{00000000-0005-0000-0000-000044340000}"/>
    <cellStyle name="40% - Akzent1 2 2 2 2 4" xfId="13385" xr:uid="{00000000-0005-0000-0000-000045340000}"/>
    <cellStyle name="40% - Akzent1 2 2 2 3" xfId="13386" xr:uid="{00000000-0005-0000-0000-000046340000}"/>
    <cellStyle name="40% - Akzent1 2 2 2 3 2" xfId="13387" xr:uid="{00000000-0005-0000-0000-000047340000}"/>
    <cellStyle name="40% - Akzent1 2 2 2 3 2 2" xfId="13388" xr:uid="{00000000-0005-0000-0000-000048340000}"/>
    <cellStyle name="40% - Akzent1 2 2 2 3 3" xfId="13389" xr:uid="{00000000-0005-0000-0000-000049340000}"/>
    <cellStyle name="40% - Akzent1 2 2 2 3 3 2" xfId="13390" xr:uid="{00000000-0005-0000-0000-00004A340000}"/>
    <cellStyle name="40% - Akzent1 2 2 2 3 4" xfId="13391" xr:uid="{00000000-0005-0000-0000-00004B340000}"/>
    <cellStyle name="40% - Akzent1 2 2 2 4" xfId="13392" xr:uid="{00000000-0005-0000-0000-00004C340000}"/>
    <cellStyle name="40% - Akzent1 2 2 2 4 2" xfId="13393" xr:uid="{00000000-0005-0000-0000-00004D340000}"/>
    <cellStyle name="40% - Akzent1 2 2 2 4 2 2" xfId="13394" xr:uid="{00000000-0005-0000-0000-00004E340000}"/>
    <cellStyle name="40% - Akzent1 2 2 2 4 3" xfId="13395" xr:uid="{00000000-0005-0000-0000-00004F340000}"/>
    <cellStyle name="40% - Akzent1 2 2 2 4 3 2" xfId="13396" xr:uid="{00000000-0005-0000-0000-000050340000}"/>
    <cellStyle name="40% - Akzent1 2 2 2 4 4" xfId="13397" xr:uid="{00000000-0005-0000-0000-000051340000}"/>
    <cellStyle name="40% - Akzent1 2 2 2 5" xfId="13398" xr:uid="{00000000-0005-0000-0000-000052340000}"/>
    <cellStyle name="40% - Akzent1 2 2 2 5 2" xfId="13399" xr:uid="{00000000-0005-0000-0000-000053340000}"/>
    <cellStyle name="40% - Akzent1 2 2 2 6" xfId="13400" xr:uid="{00000000-0005-0000-0000-000054340000}"/>
    <cellStyle name="40% - Akzent1 2 2 2 6 2" xfId="13401" xr:uid="{00000000-0005-0000-0000-000055340000}"/>
    <cellStyle name="40% - Akzent1 2 2 2 7" xfId="13402" xr:uid="{00000000-0005-0000-0000-000056340000}"/>
    <cellStyle name="40% - Akzent1 2 2 3" xfId="13403" xr:uid="{00000000-0005-0000-0000-000057340000}"/>
    <cellStyle name="40% - Akzent1 2 2 3 2" xfId="13404" xr:uid="{00000000-0005-0000-0000-000058340000}"/>
    <cellStyle name="40% - Akzent1 2 2 3 2 2" xfId="13405" xr:uid="{00000000-0005-0000-0000-000059340000}"/>
    <cellStyle name="40% - Akzent1 2 2 3 3" xfId="13406" xr:uid="{00000000-0005-0000-0000-00005A340000}"/>
    <cellStyle name="40% - Akzent1 2 2 3 3 2" xfId="13407" xr:uid="{00000000-0005-0000-0000-00005B340000}"/>
    <cellStyle name="40% - Akzent1 2 2 3 4" xfId="13408" xr:uid="{00000000-0005-0000-0000-00005C340000}"/>
    <cellStyle name="40% - Akzent1 2 2 4" xfId="13409" xr:uid="{00000000-0005-0000-0000-00005D340000}"/>
    <cellStyle name="40% - Akzent1 2 2 4 2" xfId="13410" xr:uid="{00000000-0005-0000-0000-00005E340000}"/>
    <cellStyle name="40% - Akzent1 2 2 4 2 2" xfId="13411" xr:uid="{00000000-0005-0000-0000-00005F340000}"/>
    <cellStyle name="40% - Akzent1 2 2 4 3" xfId="13412" xr:uid="{00000000-0005-0000-0000-000060340000}"/>
    <cellStyle name="40% - Akzent1 2 2 4 3 2" xfId="13413" xr:uid="{00000000-0005-0000-0000-000061340000}"/>
    <cellStyle name="40% - Akzent1 2 2 4 4" xfId="13414" xr:uid="{00000000-0005-0000-0000-000062340000}"/>
    <cellStyle name="40% - Akzent1 2 2 5" xfId="13415" xr:uid="{00000000-0005-0000-0000-000063340000}"/>
    <cellStyle name="40% - Akzent1 2 2 5 2" xfId="13416" xr:uid="{00000000-0005-0000-0000-000064340000}"/>
    <cellStyle name="40% - Akzent1 2 2 5 2 2" xfId="13417" xr:uid="{00000000-0005-0000-0000-000065340000}"/>
    <cellStyle name="40% - Akzent1 2 2 5 3" xfId="13418" xr:uid="{00000000-0005-0000-0000-000066340000}"/>
    <cellStyle name="40% - Akzent1 2 2 5 3 2" xfId="13419" xr:uid="{00000000-0005-0000-0000-000067340000}"/>
    <cellStyle name="40% - Akzent1 2 2 5 4" xfId="13420" xr:uid="{00000000-0005-0000-0000-000068340000}"/>
    <cellStyle name="40% - Akzent1 2 2 6" xfId="13421" xr:uid="{00000000-0005-0000-0000-000069340000}"/>
    <cellStyle name="40% - Akzent1 2 2 6 2" xfId="13422" xr:uid="{00000000-0005-0000-0000-00006A340000}"/>
    <cellStyle name="40% - Akzent1 2 2 7" xfId="13423" xr:uid="{00000000-0005-0000-0000-00006B340000}"/>
    <cellStyle name="40% - Akzent1 2 2 7 2" xfId="13424" xr:uid="{00000000-0005-0000-0000-00006C340000}"/>
    <cellStyle name="40% - Akzent1 2 2 8" xfId="13425" xr:uid="{00000000-0005-0000-0000-00006D340000}"/>
    <cellStyle name="40% - Akzent1 2 3" xfId="13426" xr:uid="{00000000-0005-0000-0000-00006E340000}"/>
    <cellStyle name="40% - Akzent1 2 3 2" xfId="13427" xr:uid="{00000000-0005-0000-0000-00006F340000}"/>
    <cellStyle name="40% - Akzent1 2 3 2 2" xfId="13428" xr:uid="{00000000-0005-0000-0000-000070340000}"/>
    <cellStyle name="40% - Akzent1 2 3 2 2 2" xfId="13429" xr:uid="{00000000-0005-0000-0000-000071340000}"/>
    <cellStyle name="40% - Akzent1 2 3 2 2 2 2" xfId="13430" xr:uid="{00000000-0005-0000-0000-000072340000}"/>
    <cellStyle name="40% - Akzent1 2 3 2 2 3" xfId="13431" xr:uid="{00000000-0005-0000-0000-000073340000}"/>
    <cellStyle name="40% - Akzent1 2 3 2 2 3 2" xfId="13432" xr:uid="{00000000-0005-0000-0000-000074340000}"/>
    <cellStyle name="40% - Akzent1 2 3 2 2 4" xfId="13433" xr:uid="{00000000-0005-0000-0000-000075340000}"/>
    <cellStyle name="40% - Akzent1 2 3 2 3" xfId="13434" xr:uid="{00000000-0005-0000-0000-000076340000}"/>
    <cellStyle name="40% - Akzent1 2 3 2 3 2" xfId="13435" xr:uid="{00000000-0005-0000-0000-000077340000}"/>
    <cellStyle name="40% - Akzent1 2 3 2 3 2 2" xfId="13436" xr:uid="{00000000-0005-0000-0000-000078340000}"/>
    <cellStyle name="40% - Akzent1 2 3 2 3 3" xfId="13437" xr:uid="{00000000-0005-0000-0000-000079340000}"/>
    <cellStyle name="40% - Akzent1 2 3 2 3 3 2" xfId="13438" xr:uid="{00000000-0005-0000-0000-00007A340000}"/>
    <cellStyle name="40% - Akzent1 2 3 2 3 4" xfId="13439" xr:uid="{00000000-0005-0000-0000-00007B340000}"/>
    <cellStyle name="40% - Akzent1 2 3 2 4" xfId="13440" xr:uid="{00000000-0005-0000-0000-00007C340000}"/>
    <cellStyle name="40% - Akzent1 2 3 2 4 2" xfId="13441" xr:uid="{00000000-0005-0000-0000-00007D340000}"/>
    <cellStyle name="40% - Akzent1 2 3 2 4 2 2" xfId="13442" xr:uid="{00000000-0005-0000-0000-00007E340000}"/>
    <cellStyle name="40% - Akzent1 2 3 2 4 3" xfId="13443" xr:uid="{00000000-0005-0000-0000-00007F340000}"/>
    <cellStyle name="40% - Akzent1 2 3 2 4 3 2" xfId="13444" xr:uid="{00000000-0005-0000-0000-000080340000}"/>
    <cellStyle name="40% - Akzent1 2 3 2 4 4" xfId="13445" xr:uid="{00000000-0005-0000-0000-000081340000}"/>
    <cellStyle name="40% - Akzent1 2 3 2 5" xfId="13446" xr:uid="{00000000-0005-0000-0000-000082340000}"/>
    <cellStyle name="40% - Akzent1 2 3 2 5 2" xfId="13447" xr:uid="{00000000-0005-0000-0000-000083340000}"/>
    <cellStyle name="40% - Akzent1 2 3 2 6" xfId="13448" xr:uid="{00000000-0005-0000-0000-000084340000}"/>
    <cellStyle name="40% - Akzent1 2 3 2 6 2" xfId="13449" xr:uid="{00000000-0005-0000-0000-000085340000}"/>
    <cellStyle name="40% - Akzent1 2 3 2 7" xfId="13450" xr:uid="{00000000-0005-0000-0000-000086340000}"/>
    <cellStyle name="40% - Akzent1 2 3 3" xfId="13451" xr:uid="{00000000-0005-0000-0000-000087340000}"/>
    <cellStyle name="40% - Akzent1 2 3 3 2" xfId="13452" xr:uid="{00000000-0005-0000-0000-000088340000}"/>
    <cellStyle name="40% - Akzent1 2 3 3 2 2" xfId="13453" xr:uid="{00000000-0005-0000-0000-000089340000}"/>
    <cellStyle name="40% - Akzent1 2 3 3 3" xfId="13454" xr:uid="{00000000-0005-0000-0000-00008A340000}"/>
    <cellStyle name="40% - Akzent1 2 3 3 3 2" xfId="13455" xr:uid="{00000000-0005-0000-0000-00008B340000}"/>
    <cellStyle name="40% - Akzent1 2 3 3 4" xfId="13456" xr:uid="{00000000-0005-0000-0000-00008C340000}"/>
    <cellStyle name="40% - Akzent1 2 3 4" xfId="13457" xr:uid="{00000000-0005-0000-0000-00008D340000}"/>
    <cellStyle name="40% - Akzent1 2 3 4 2" xfId="13458" xr:uid="{00000000-0005-0000-0000-00008E340000}"/>
    <cellStyle name="40% - Akzent1 2 3 4 2 2" xfId="13459" xr:uid="{00000000-0005-0000-0000-00008F340000}"/>
    <cellStyle name="40% - Akzent1 2 3 4 3" xfId="13460" xr:uid="{00000000-0005-0000-0000-000090340000}"/>
    <cellStyle name="40% - Akzent1 2 3 4 3 2" xfId="13461" xr:uid="{00000000-0005-0000-0000-000091340000}"/>
    <cellStyle name="40% - Akzent1 2 3 4 4" xfId="13462" xr:uid="{00000000-0005-0000-0000-000092340000}"/>
    <cellStyle name="40% - Akzent1 2 3 5" xfId="13463" xr:uid="{00000000-0005-0000-0000-000093340000}"/>
    <cellStyle name="40% - Akzent1 2 3 5 2" xfId="13464" xr:uid="{00000000-0005-0000-0000-000094340000}"/>
    <cellStyle name="40% - Akzent1 2 3 5 2 2" xfId="13465" xr:uid="{00000000-0005-0000-0000-000095340000}"/>
    <cellStyle name="40% - Akzent1 2 3 5 3" xfId="13466" xr:uid="{00000000-0005-0000-0000-000096340000}"/>
    <cellStyle name="40% - Akzent1 2 3 5 3 2" xfId="13467" xr:uid="{00000000-0005-0000-0000-000097340000}"/>
    <cellStyle name="40% - Akzent1 2 3 5 4" xfId="13468" xr:uid="{00000000-0005-0000-0000-000098340000}"/>
    <cellStyle name="40% - Akzent1 2 3 6" xfId="13469" xr:uid="{00000000-0005-0000-0000-000099340000}"/>
    <cellStyle name="40% - Akzent1 2 3 6 2" xfId="13470" xr:uid="{00000000-0005-0000-0000-00009A340000}"/>
    <cellStyle name="40% - Akzent1 2 3 7" xfId="13471" xr:uid="{00000000-0005-0000-0000-00009B340000}"/>
    <cellStyle name="40% - Akzent1 2 3 7 2" xfId="13472" xr:uid="{00000000-0005-0000-0000-00009C340000}"/>
    <cellStyle name="40% - Akzent1 2 3 8" xfId="13473" xr:uid="{00000000-0005-0000-0000-00009D340000}"/>
    <cellStyle name="40% - Akzent1 2 4" xfId="13474" xr:uid="{00000000-0005-0000-0000-00009E340000}"/>
    <cellStyle name="40% - Akzent1 2 4 2" xfId="13475" xr:uid="{00000000-0005-0000-0000-00009F340000}"/>
    <cellStyle name="40% - Akzent1 2 4 2 2" xfId="13476" xr:uid="{00000000-0005-0000-0000-0000A0340000}"/>
    <cellStyle name="40% - Akzent1 2 4 2 2 2" xfId="13477" xr:uid="{00000000-0005-0000-0000-0000A1340000}"/>
    <cellStyle name="40% - Akzent1 2 4 2 2 2 2" xfId="13478" xr:uid="{00000000-0005-0000-0000-0000A2340000}"/>
    <cellStyle name="40% - Akzent1 2 4 2 2 3" xfId="13479" xr:uid="{00000000-0005-0000-0000-0000A3340000}"/>
    <cellStyle name="40% - Akzent1 2 4 2 2 3 2" xfId="13480" xr:uid="{00000000-0005-0000-0000-0000A4340000}"/>
    <cellStyle name="40% - Akzent1 2 4 2 2 4" xfId="13481" xr:uid="{00000000-0005-0000-0000-0000A5340000}"/>
    <cellStyle name="40% - Akzent1 2 4 2 3" xfId="13482" xr:uid="{00000000-0005-0000-0000-0000A6340000}"/>
    <cellStyle name="40% - Akzent1 2 4 2 3 2" xfId="13483" xr:uid="{00000000-0005-0000-0000-0000A7340000}"/>
    <cellStyle name="40% - Akzent1 2 4 2 3 2 2" xfId="13484" xr:uid="{00000000-0005-0000-0000-0000A8340000}"/>
    <cellStyle name="40% - Akzent1 2 4 2 3 3" xfId="13485" xr:uid="{00000000-0005-0000-0000-0000A9340000}"/>
    <cellStyle name="40% - Akzent1 2 4 2 3 3 2" xfId="13486" xr:uid="{00000000-0005-0000-0000-0000AA340000}"/>
    <cellStyle name="40% - Akzent1 2 4 2 3 4" xfId="13487" xr:uid="{00000000-0005-0000-0000-0000AB340000}"/>
    <cellStyle name="40% - Akzent1 2 4 2 4" xfId="13488" xr:uid="{00000000-0005-0000-0000-0000AC340000}"/>
    <cellStyle name="40% - Akzent1 2 4 2 4 2" xfId="13489" xr:uid="{00000000-0005-0000-0000-0000AD340000}"/>
    <cellStyle name="40% - Akzent1 2 4 2 4 2 2" xfId="13490" xr:uid="{00000000-0005-0000-0000-0000AE340000}"/>
    <cellStyle name="40% - Akzent1 2 4 2 4 3" xfId="13491" xr:uid="{00000000-0005-0000-0000-0000AF340000}"/>
    <cellStyle name="40% - Akzent1 2 4 2 4 3 2" xfId="13492" xr:uid="{00000000-0005-0000-0000-0000B0340000}"/>
    <cellStyle name="40% - Akzent1 2 4 2 4 4" xfId="13493" xr:uid="{00000000-0005-0000-0000-0000B1340000}"/>
    <cellStyle name="40% - Akzent1 2 4 2 5" xfId="13494" xr:uid="{00000000-0005-0000-0000-0000B2340000}"/>
    <cellStyle name="40% - Akzent1 2 4 2 5 2" xfId="13495" xr:uid="{00000000-0005-0000-0000-0000B3340000}"/>
    <cellStyle name="40% - Akzent1 2 4 2 6" xfId="13496" xr:uid="{00000000-0005-0000-0000-0000B4340000}"/>
    <cellStyle name="40% - Akzent1 2 4 2 6 2" xfId="13497" xr:uid="{00000000-0005-0000-0000-0000B5340000}"/>
    <cellStyle name="40% - Akzent1 2 4 2 7" xfId="13498" xr:uid="{00000000-0005-0000-0000-0000B6340000}"/>
    <cellStyle name="40% - Akzent1 2 4 3" xfId="13499" xr:uid="{00000000-0005-0000-0000-0000B7340000}"/>
    <cellStyle name="40% - Akzent1 2 4 3 2" xfId="13500" xr:uid="{00000000-0005-0000-0000-0000B8340000}"/>
    <cellStyle name="40% - Akzent1 2 4 3 2 2" xfId="13501" xr:uid="{00000000-0005-0000-0000-0000B9340000}"/>
    <cellStyle name="40% - Akzent1 2 4 3 3" xfId="13502" xr:uid="{00000000-0005-0000-0000-0000BA340000}"/>
    <cellStyle name="40% - Akzent1 2 4 3 3 2" xfId="13503" xr:uid="{00000000-0005-0000-0000-0000BB340000}"/>
    <cellStyle name="40% - Akzent1 2 4 3 4" xfId="13504" xr:uid="{00000000-0005-0000-0000-0000BC340000}"/>
    <cellStyle name="40% - Akzent1 2 4 4" xfId="13505" xr:uid="{00000000-0005-0000-0000-0000BD340000}"/>
    <cellStyle name="40% - Akzent1 2 4 4 2" xfId="13506" xr:uid="{00000000-0005-0000-0000-0000BE340000}"/>
    <cellStyle name="40% - Akzent1 2 4 4 2 2" xfId="13507" xr:uid="{00000000-0005-0000-0000-0000BF340000}"/>
    <cellStyle name="40% - Akzent1 2 4 4 3" xfId="13508" xr:uid="{00000000-0005-0000-0000-0000C0340000}"/>
    <cellStyle name="40% - Akzent1 2 4 4 3 2" xfId="13509" xr:uid="{00000000-0005-0000-0000-0000C1340000}"/>
    <cellStyle name="40% - Akzent1 2 4 4 4" xfId="13510" xr:uid="{00000000-0005-0000-0000-0000C2340000}"/>
    <cellStyle name="40% - Akzent1 2 4 5" xfId="13511" xr:uid="{00000000-0005-0000-0000-0000C3340000}"/>
    <cellStyle name="40% - Akzent1 2 4 5 2" xfId="13512" xr:uid="{00000000-0005-0000-0000-0000C4340000}"/>
    <cellStyle name="40% - Akzent1 2 4 5 2 2" xfId="13513" xr:uid="{00000000-0005-0000-0000-0000C5340000}"/>
    <cellStyle name="40% - Akzent1 2 4 5 3" xfId="13514" xr:uid="{00000000-0005-0000-0000-0000C6340000}"/>
    <cellStyle name="40% - Akzent1 2 4 5 3 2" xfId="13515" xr:uid="{00000000-0005-0000-0000-0000C7340000}"/>
    <cellStyle name="40% - Akzent1 2 4 5 4" xfId="13516" xr:uid="{00000000-0005-0000-0000-0000C8340000}"/>
    <cellStyle name="40% - Akzent1 2 4 6" xfId="13517" xr:uid="{00000000-0005-0000-0000-0000C9340000}"/>
    <cellStyle name="40% - Akzent1 2 4 6 2" xfId="13518" xr:uid="{00000000-0005-0000-0000-0000CA340000}"/>
    <cellStyle name="40% - Akzent1 2 4 7" xfId="13519" xr:uid="{00000000-0005-0000-0000-0000CB340000}"/>
    <cellStyle name="40% - Akzent1 2 4 7 2" xfId="13520" xr:uid="{00000000-0005-0000-0000-0000CC340000}"/>
    <cellStyle name="40% - Akzent1 2 4 8" xfId="13521" xr:uid="{00000000-0005-0000-0000-0000CD340000}"/>
    <cellStyle name="40% - Akzent1 2 5" xfId="13522" xr:uid="{00000000-0005-0000-0000-0000CE340000}"/>
    <cellStyle name="40% - Akzent1 2 5 2" xfId="13523" xr:uid="{00000000-0005-0000-0000-0000CF340000}"/>
    <cellStyle name="40% - Akzent1 2 5 2 2" xfId="13524" xr:uid="{00000000-0005-0000-0000-0000D0340000}"/>
    <cellStyle name="40% - Akzent1 2 5 2 2 2" xfId="13525" xr:uid="{00000000-0005-0000-0000-0000D1340000}"/>
    <cellStyle name="40% - Akzent1 2 5 2 2 2 2" xfId="13526" xr:uid="{00000000-0005-0000-0000-0000D2340000}"/>
    <cellStyle name="40% - Akzent1 2 5 2 2 3" xfId="13527" xr:uid="{00000000-0005-0000-0000-0000D3340000}"/>
    <cellStyle name="40% - Akzent1 2 5 2 2 3 2" xfId="13528" xr:uid="{00000000-0005-0000-0000-0000D4340000}"/>
    <cellStyle name="40% - Akzent1 2 5 2 2 4" xfId="13529" xr:uid="{00000000-0005-0000-0000-0000D5340000}"/>
    <cellStyle name="40% - Akzent1 2 5 2 3" xfId="13530" xr:uid="{00000000-0005-0000-0000-0000D6340000}"/>
    <cellStyle name="40% - Akzent1 2 5 2 3 2" xfId="13531" xr:uid="{00000000-0005-0000-0000-0000D7340000}"/>
    <cellStyle name="40% - Akzent1 2 5 2 3 2 2" xfId="13532" xr:uid="{00000000-0005-0000-0000-0000D8340000}"/>
    <cellStyle name="40% - Akzent1 2 5 2 3 3" xfId="13533" xr:uid="{00000000-0005-0000-0000-0000D9340000}"/>
    <cellStyle name="40% - Akzent1 2 5 2 3 3 2" xfId="13534" xr:uid="{00000000-0005-0000-0000-0000DA340000}"/>
    <cellStyle name="40% - Akzent1 2 5 2 3 4" xfId="13535" xr:uid="{00000000-0005-0000-0000-0000DB340000}"/>
    <cellStyle name="40% - Akzent1 2 5 2 4" xfId="13536" xr:uid="{00000000-0005-0000-0000-0000DC340000}"/>
    <cellStyle name="40% - Akzent1 2 5 2 4 2" xfId="13537" xr:uid="{00000000-0005-0000-0000-0000DD340000}"/>
    <cellStyle name="40% - Akzent1 2 5 2 4 2 2" xfId="13538" xr:uid="{00000000-0005-0000-0000-0000DE340000}"/>
    <cellStyle name="40% - Akzent1 2 5 2 4 3" xfId="13539" xr:uid="{00000000-0005-0000-0000-0000DF340000}"/>
    <cellStyle name="40% - Akzent1 2 5 2 4 3 2" xfId="13540" xr:uid="{00000000-0005-0000-0000-0000E0340000}"/>
    <cellStyle name="40% - Akzent1 2 5 2 4 4" xfId="13541" xr:uid="{00000000-0005-0000-0000-0000E1340000}"/>
    <cellStyle name="40% - Akzent1 2 5 2 5" xfId="13542" xr:uid="{00000000-0005-0000-0000-0000E2340000}"/>
    <cellStyle name="40% - Akzent1 2 5 2 5 2" xfId="13543" xr:uid="{00000000-0005-0000-0000-0000E3340000}"/>
    <cellStyle name="40% - Akzent1 2 5 2 6" xfId="13544" xr:uid="{00000000-0005-0000-0000-0000E4340000}"/>
    <cellStyle name="40% - Akzent1 2 5 2 6 2" xfId="13545" xr:uid="{00000000-0005-0000-0000-0000E5340000}"/>
    <cellStyle name="40% - Akzent1 2 5 2 7" xfId="13546" xr:uid="{00000000-0005-0000-0000-0000E6340000}"/>
    <cellStyle name="40% - Akzent1 2 5 3" xfId="13547" xr:uid="{00000000-0005-0000-0000-0000E7340000}"/>
    <cellStyle name="40% - Akzent1 2 5 3 2" xfId="13548" xr:uid="{00000000-0005-0000-0000-0000E8340000}"/>
    <cellStyle name="40% - Akzent1 2 5 3 2 2" xfId="13549" xr:uid="{00000000-0005-0000-0000-0000E9340000}"/>
    <cellStyle name="40% - Akzent1 2 5 3 3" xfId="13550" xr:uid="{00000000-0005-0000-0000-0000EA340000}"/>
    <cellStyle name="40% - Akzent1 2 5 3 3 2" xfId="13551" xr:uid="{00000000-0005-0000-0000-0000EB340000}"/>
    <cellStyle name="40% - Akzent1 2 5 3 4" xfId="13552" xr:uid="{00000000-0005-0000-0000-0000EC340000}"/>
    <cellStyle name="40% - Akzent1 2 5 4" xfId="13553" xr:uid="{00000000-0005-0000-0000-0000ED340000}"/>
    <cellStyle name="40% - Akzent1 2 5 4 2" xfId="13554" xr:uid="{00000000-0005-0000-0000-0000EE340000}"/>
    <cellStyle name="40% - Akzent1 2 5 4 2 2" xfId="13555" xr:uid="{00000000-0005-0000-0000-0000EF340000}"/>
    <cellStyle name="40% - Akzent1 2 5 4 3" xfId="13556" xr:uid="{00000000-0005-0000-0000-0000F0340000}"/>
    <cellStyle name="40% - Akzent1 2 5 4 3 2" xfId="13557" xr:uid="{00000000-0005-0000-0000-0000F1340000}"/>
    <cellStyle name="40% - Akzent1 2 5 4 4" xfId="13558" xr:uid="{00000000-0005-0000-0000-0000F2340000}"/>
    <cellStyle name="40% - Akzent1 2 5 5" xfId="13559" xr:uid="{00000000-0005-0000-0000-0000F3340000}"/>
    <cellStyle name="40% - Akzent1 2 5 5 2" xfId="13560" xr:uid="{00000000-0005-0000-0000-0000F4340000}"/>
    <cellStyle name="40% - Akzent1 2 5 5 2 2" xfId="13561" xr:uid="{00000000-0005-0000-0000-0000F5340000}"/>
    <cellStyle name="40% - Akzent1 2 5 5 3" xfId="13562" xr:uid="{00000000-0005-0000-0000-0000F6340000}"/>
    <cellStyle name="40% - Akzent1 2 5 5 3 2" xfId="13563" xr:uid="{00000000-0005-0000-0000-0000F7340000}"/>
    <cellStyle name="40% - Akzent1 2 5 5 4" xfId="13564" xr:uid="{00000000-0005-0000-0000-0000F8340000}"/>
    <cellStyle name="40% - Akzent1 2 5 6" xfId="13565" xr:uid="{00000000-0005-0000-0000-0000F9340000}"/>
    <cellStyle name="40% - Akzent1 2 5 6 2" xfId="13566" xr:uid="{00000000-0005-0000-0000-0000FA340000}"/>
    <cellStyle name="40% - Akzent1 2 5 7" xfId="13567" xr:uid="{00000000-0005-0000-0000-0000FB340000}"/>
    <cellStyle name="40% - Akzent1 2 5 7 2" xfId="13568" xr:uid="{00000000-0005-0000-0000-0000FC340000}"/>
    <cellStyle name="40% - Akzent1 2 5 8" xfId="13569" xr:uid="{00000000-0005-0000-0000-0000FD340000}"/>
    <cellStyle name="40% - Akzent1 2 6" xfId="13570" xr:uid="{00000000-0005-0000-0000-0000FE340000}"/>
    <cellStyle name="40% - Akzent1 2 6 2" xfId="13571" xr:uid="{00000000-0005-0000-0000-0000FF340000}"/>
    <cellStyle name="40% - Akzent1 2 6 2 2" xfId="13572" xr:uid="{00000000-0005-0000-0000-000000350000}"/>
    <cellStyle name="40% - Akzent1 2 6 2 2 2" xfId="13573" xr:uid="{00000000-0005-0000-0000-000001350000}"/>
    <cellStyle name="40% - Akzent1 2 6 2 2 2 2" xfId="13574" xr:uid="{00000000-0005-0000-0000-000002350000}"/>
    <cellStyle name="40% - Akzent1 2 6 2 2 3" xfId="13575" xr:uid="{00000000-0005-0000-0000-000003350000}"/>
    <cellStyle name="40% - Akzent1 2 6 2 2 3 2" xfId="13576" xr:uid="{00000000-0005-0000-0000-000004350000}"/>
    <cellStyle name="40% - Akzent1 2 6 2 2 4" xfId="13577" xr:uid="{00000000-0005-0000-0000-000005350000}"/>
    <cellStyle name="40% - Akzent1 2 6 2 3" xfId="13578" xr:uid="{00000000-0005-0000-0000-000006350000}"/>
    <cellStyle name="40% - Akzent1 2 6 2 3 2" xfId="13579" xr:uid="{00000000-0005-0000-0000-000007350000}"/>
    <cellStyle name="40% - Akzent1 2 6 2 3 2 2" xfId="13580" xr:uid="{00000000-0005-0000-0000-000008350000}"/>
    <cellStyle name="40% - Akzent1 2 6 2 3 3" xfId="13581" xr:uid="{00000000-0005-0000-0000-000009350000}"/>
    <cellStyle name="40% - Akzent1 2 6 2 3 3 2" xfId="13582" xr:uid="{00000000-0005-0000-0000-00000A350000}"/>
    <cellStyle name="40% - Akzent1 2 6 2 3 4" xfId="13583" xr:uid="{00000000-0005-0000-0000-00000B350000}"/>
    <cellStyle name="40% - Akzent1 2 6 2 4" xfId="13584" xr:uid="{00000000-0005-0000-0000-00000C350000}"/>
    <cellStyle name="40% - Akzent1 2 6 2 4 2" xfId="13585" xr:uid="{00000000-0005-0000-0000-00000D350000}"/>
    <cellStyle name="40% - Akzent1 2 6 2 4 2 2" xfId="13586" xr:uid="{00000000-0005-0000-0000-00000E350000}"/>
    <cellStyle name="40% - Akzent1 2 6 2 4 3" xfId="13587" xr:uid="{00000000-0005-0000-0000-00000F350000}"/>
    <cellStyle name="40% - Akzent1 2 6 2 4 3 2" xfId="13588" xr:uid="{00000000-0005-0000-0000-000010350000}"/>
    <cellStyle name="40% - Akzent1 2 6 2 4 4" xfId="13589" xr:uid="{00000000-0005-0000-0000-000011350000}"/>
    <cellStyle name="40% - Akzent1 2 6 2 5" xfId="13590" xr:uid="{00000000-0005-0000-0000-000012350000}"/>
    <cellStyle name="40% - Akzent1 2 6 2 5 2" xfId="13591" xr:uid="{00000000-0005-0000-0000-000013350000}"/>
    <cellStyle name="40% - Akzent1 2 6 2 6" xfId="13592" xr:uid="{00000000-0005-0000-0000-000014350000}"/>
    <cellStyle name="40% - Akzent1 2 6 2 6 2" xfId="13593" xr:uid="{00000000-0005-0000-0000-000015350000}"/>
    <cellStyle name="40% - Akzent1 2 6 2 7" xfId="13594" xr:uid="{00000000-0005-0000-0000-000016350000}"/>
    <cellStyle name="40% - Akzent1 2 6 3" xfId="13595" xr:uid="{00000000-0005-0000-0000-000017350000}"/>
    <cellStyle name="40% - Akzent1 2 6 3 2" xfId="13596" xr:uid="{00000000-0005-0000-0000-000018350000}"/>
    <cellStyle name="40% - Akzent1 2 6 3 2 2" xfId="13597" xr:uid="{00000000-0005-0000-0000-000019350000}"/>
    <cellStyle name="40% - Akzent1 2 6 3 3" xfId="13598" xr:uid="{00000000-0005-0000-0000-00001A350000}"/>
    <cellStyle name="40% - Akzent1 2 6 3 3 2" xfId="13599" xr:uid="{00000000-0005-0000-0000-00001B350000}"/>
    <cellStyle name="40% - Akzent1 2 6 3 4" xfId="13600" xr:uid="{00000000-0005-0000-0000-00001C350000}"/>
    <cellStyle name="40% - Akzent1 2 6 4" xfId="13601" xr:uid="{00000000-0005-0000-0000-00001D350000}"/>
    <cellStyle name="40% - Akzent1 2 6 4 2" xfId="13602" xr:uid="{00000000-0005-0000-0000-00001E350000}"/>
    <cellStyle name="40% - Akzent1 2 6 4 2 2" xfId="13603" xr:uid="{00000000-0005-0000-0000-00001F350000}"/>
    <cellStyle name="40% - Akzent1 2 6 4 3" xfId="13604" xr:uid="{00000000-0005-0000-0000-000020350000}"/>
    <cellStyle name="40% - Akzent1 2 6 4 3 2" xfId="13605" xr:uid="{00000000-0005-0000-0000-000021350000}"/>
    <cellStyle name="40% - Akzent1 2 6 4 4" xfId="13606" xr:uid="{00000000-0005-0000-0000-000022350000}"/>
    <cellStyle name="40% - Akzent1 2 6 5" xfId="13607" xr:uid="{00000000-0005-0000-0000-000023350000}"/>
    <cellStyle name="40% - Akzent1 2 6 5 2" xfId="13608" xr:uid="{00000000-0005-0000-0000-000024350000}"/>
    <cellStyle name="40% - Akzent1 2 6 5 2 2" xfId="13609" xr:uid="{00000000-0005-0000-0000-000025350000}"/>
    <cellStyle name="40% - Akzent1 2 6 5 3" xfId="13610" xr:uid="{00000000-0005-0000-0000-000026350000}"/>
    <cellStyle name="40% - Akzent1 2 6 5 3 2" xfId="13611" xr:uid="{00000000-0005-0000-0000-000027350000}"/>
    <cellStyle name="40% - Akzent1 2 6 5 4" xfId="13612" xr:uid="{00000000-0005-0000-0000-000028350000}"/>
    <cellStyle name="40% - Akzent1 2 6 6" xfId="13613" xr:uid="{00000000-0005-0000-0000-000029350000}"/>
    <cellStyle name="40% - Akzent1 2 6 6 2" xfId="13614" xr:uid="{00000000-0005-0000-0000-00002A350000}"/>
    <cellStyle name="40% - Akzent1 2 6 7" xfId="13615" xr:uid="{00000000-0005-0000-0000-00002B350000}"/>
    <cellStyle name="40% - Akzent1 2 6 7 2" xfId="13616" xr:uid="{00000000-0005-0000-0000-00002C350000}"/>
    <cellStyle name="40% - Akzent1 2 6 8" xfId="13617" xr:uid="{00000000-0005-0000-0000-00002D350000}"/>
    <cellStyle name="40% - Akzent1 2 7" xfId="13618" xr:uid="{00000000-0005-0000-0000-00002E350000}"/>
    <cellStyle name="40% - Akzent1 2 7 2" xfId="13619" xr:uid="{00000000-0005-0000-0000-00002F350000}"/>
    <cellStyle name="40% - Akzent1 2 7 2 2" xfId="13620" xr:uid="{00000000-0005-0000-0000-000030350000}"/>
    <cellStyle name="40% - Akzent1 2 7 2 2 2" xfId="13621" xr:uid="{00000000-0005-0000-0000-000031350000}"/>
    <cellStyle name="40% - Akzent1 2 7 2 2 2 2" xfId="13622" xr:uid="{00000000-0005-0000-0000-000032350000}"/>
    <cellStyle name="40% - Akzent1 2 7 2 2 3" xfId="13623" xr:uid="{00000000-0005-0000-0000-000033350000}"/>
    <cellStyle name="40% - Akzent1 2 7 2 2 3 2" xfId="13624" xr:uid="{00000000-0005-0000-0000-000034350000}"/>
    <cellStyle name="40% - Akzent1 2 7 2 2 4" xfId="13625" xr:uid="{00000000-0005-0000-0000-000035350000}"/>
    <cellStyle name="40% - Akzent1 2 7 2 3" xfId="13626" xr:uid="{00000000-0005-0000-0000-000036350000}"/>
    <cellStyle name="40% - Akzent1 2 7 2 3 2" xfId="13627" xr:uid="{00000000-0005-0000-0000-000037350000}"/>
    <cellStyle name="40% - Akzent1 2 7 2 3 2 2" xfId="13628" xr:uid="{00000000-0005-0000-0000-000038350000}"/>
    <cellStyle name="40% - Akzent1 2 7 2 3 3" xfId="13629" xr:uid="{00000000-0005-0000-0000-000039350000}"/>
    <cellStyle name="40% - Akzent1 2 7 2 3 3 2" xfId="13630" xr:uid="{00000000-0005-0000-0000-00003A350000}"/>
    <cellStyle name="40% - Akzent1 2 7 2 3 4" xfId="13631" xr:uid="{00000000-0005-0000-0000-00003B350000}"/>
    <cellStyle name="40% - Akzent1 2 7 2 4" xfId="13632" xr:uid="{00000000-0005-0000-0000-00003C350000}"/>
    <cellStyle name="40% - Akzent1 2 7 2 4 2" xfId="13633" xr:uid="{00000000-0005-0000-0000-00003D350000}"/>
    <cellStyle name="40% - Akzent1 2 7 2 4 2 2" xfId="13634" xr:uid="{00000000-0005-0000-0000-00003E350000}"/>
    <cellStyle name="40% - Akzent1 2 7 2 4 3" xfId="13635" xr:uid="{00000000-0005-0000-0000-00003F350000}"/>
    <cellStyle name="40% - Akzent1 2 7 2 4 3 2" xfId="13636" xr:uid="{00000000-0005-0000-0000-000040350000}"/>
    <cellStyle name="40% - Akzent1 2 7 2 4 4" xfId="13637" xr:uid="{00000000-0005-0000-0000-000041350000}"/>
    <cellStyle name="40% - Akzent1 2 7 2 5" xfId="13638" xr:uid="{00000000-0005-0000-0000-000042350000}"/>
    <cellStyle name="40% - Akzent1 2 7 2 5 2" xfId="13639" xr:uid="{00000000-0005-0000-0000-000043350000}"/>
    <cellStyle name="40% - Akzent1 2 7 2 6" xfId="13640" xr:uid="{00000000-0005-0000-0000-000044350000}"/>
    <cellStyle name="40% - Akzent1 2 7 2 6 2" xfId="13641" xr:uid="{00000000-0005-0000-0000-000045350000}"/>
    <cellStyle name="40% - Akzent1 2 7 2 7" xfId="13642" xr:uid="{00000000-0005-0000-0000-000046350000}"/>
    <cellStyle name="40% - Akzent1 2 7 3" xfId="13643" xr:uid="{00000000-0005-0000-0000-000047350000}"/>
    <cellStyle name="40% - Akzent1 2 7 3 2" xfId="13644" xr:uid="{00000000-0005-0000-0000-000048350000}"/>
    <cellStyle name="40% - Akzent1 2 7 3 2 2" xfId="13645" xr:uid="{00000000-0005-0000-0000-000049350000}"/>
    <cellStyle name="40% - Akzent1 2 7 3 3" xfId="13646" xr:uid="{00000000-0005-0000-0000-00004A350000}"/>
    <cellStyle name="40% - Akzent1 2 7 3 3 2" xfId="13647" xr:uid="{00000000-0005-0000-0000-00004B350000}"/>
    <cellStyle name="40% - Akzent1 2 7 3 4" xfId="13648" xr:uid="{00000000-0005-0000-0000-00004C350000}"/>
    <cellStyle name="40% - Akzent1 2 7 4" xfId="13649" xr:uid="{00000000-0005-0000-0000-00004D350000}"/>
    <cellStyle name="40% - Akzent1 2 7 4 2" xfId="13650" xr:uid="{00000000-0005-0000-0000-00004E350000}"/>
    <cellStyle name="40% - Akzent1 2 7 4 2 2" xfId="13651" xr:uid="{00000000-0005-0000-0000-00004F350000}"/>
    <cellStyle name="40% - Akzent1 2 7 4 3" xfId="13652" xr:uid="{00000000-0005-0000-0000-000050350000}"/>
    <cellStyle name="40% - Akzent1 2 7 4 3 2" xfId="13653" xr:uid="{00000000-0005-0000-0000-000051350000}"/>
    <cellStyle name="40% - Akzent1 2 7 4 4" xfId="13654" xr:uid="{00000000-0005-0000-0000-000052350000}"/>
    <cellStyle name="40% - Akzent1 2 7 5" xfId="13655" xr:uid="{00000000-0005-0000-0000-000053350000}"/>
    <cellStyle name="40% - Akzent1 2 7 5 2" xfId="13656" xr:uid="{00000000-0005-0000-0000-000054350000}"/>
    <cellStyle name="40% - Akzent1 2 7 5 2 2" xfId="13657" xr:uid="{00000000-0005-0000-0000-000055350000}"/>
    <cellStyle name="40% - Akzent1 2 7 5 3" xfId="13658" xr:uid="{00000000-0005-0000-0000-000056350000}"/>
    <cellStyle name="40% - Akzent1 2 7 5 3 2" xfId="13659" xr:uid="{00000000-0005-0000-0000-000057350000}"/>
    <cellStyle name="40% - Akzent1 2 7 5 4" xfId="13660" xr:uid="{00000000-0005-0000-0000-000058350000}"/>
    <cellStyle name="40% - Akzent1 2 7 6" xfId="13661" xr:uid="{00000000-0005-0000-0000-000059350000}"/>
    <cellStyle name="40% - Akzent1 2 7 6 2" xfId="13662" xr:uid="{00000000-0005-0000-0000-00005A350000}"/>
    <cellStyle name="40% - Akzent1 2 7 7" xfId="13663" xr:uid="{00000000-0005-0000-0000-00005B350000}"/>
    <cellStyle name="40% - Akzent1 2 7 7 2" xfId="13664" xr:uid="{00000000-0005-0000-0000-00005C350000}"/>
    <cellStyle name="40% - Akzent1 2 7 8" xfId="13665" xr:uid="{00000000-0005-0000-0000-00005D350000}"/>
    <cellStyle name="40% - Akzent1 2 8" xfId="13666" xr:uid="{00000000-0005-0000-0000-00005E350000}"/>
    <cellStyle name="40% - Akzent1 2 8 2" xfId="13667" xr:uid="{00000000-0005-0000-0000-00005F350000}"/>
    <cellStyle name="40% - Akzent1 2 8 2 2" xfId="13668" xr:uid="{00000000-0005-0000-0000-000060350000}"/>
    <cellStyle name="40% - Akzent1 2 8 2 2 2" xfId="13669" xr:uid="{00000000-0005-0000-0000-000061350000}"/>
    <cellStyle name="40% - Akzent1 2 8 2 2 2 2" xfId="13670" xr:uid="{00000000-0005-0000-0000-000062350000}"/>
    <cellStyle name="40% - Akzent1 2 8 2 2 3" xfId="13671" xr:uid="{00000000-0005-0000-0000-000063350000}"/>
    <cellStyle name="40% - Akzent1 2 8 2 2 3 2" xfId="13672" xr:uid="{00000000-0005-0000-0000-000064350000}"/>
    <cellStyle name="40% - Akzent1 2 8 2 2 4" xfId="13673" xr:uid="{00000000-0005-0000-0000-000065350000}"/>
    <cellStyle name="40% - Akzent1 2 8 2 3" xfId="13674" xr:uid="{00000000-0005-0000-0000-000066350000}"/>
    <cellStyle name="40% - Akzent1 2 8 2 3 2" xfId="13675" xr:uid="{00000000-0005-0000-0000-000067350000}"/>
    <cellStyle name="40% - Akzent1 2 8 2 3 2 2" xfId="13676" xr:uid="{00000000-0005-0000-0000-000068350000}"/>
    <cellStyle name="40% - Akzent1 2 8 2 3 3" xfId="13677" xr:uid="{00000000-0005-0000-0000-000069350000}"/>
    <cellStyle name="40% - Akzent1 2 8 2 3 3 2" xfId="13678" xr:uid="{00000000-0005-0000-0000-00006A350000}"/>
    <cellStyle name="40% - Akzent1 2 8 2 3 4" xfId="13679" xr:uid="{00000000-0005-0000-0000-00006B350000}"/>
    <cellStyle name="40% - Akzent1 2 8 2 4" xfId="13680" xr:uid="{00000000-0005-0000-0000-00006C350000}"/>
    <cellStyle name="40% - Akzent1 2 8 2 4 2" xfId="13681" xr:uid="{00000000-0005-0000-0000-00006D350000}"/>
    <cellStyle name="40% - Akzent1 2 8 2 4 2 2" xfId="13682" xr:uid="{00000000-0005-0000-0000-00006E350000}"/>
    <cellStyle name="40% - Akzent1 2 8 2 4 3" xfId="13683" xr:uid="{00000000-0005-0000-0000-00006F350000}"/>
    <cellStyle name="40% - Akzent1 2 8 2 4 3 2" xfId="13684" xr:uid="{00000000-0005-0000-0000-000070350000}"/>
    <cellStyle name="40% - Akzent1 2 8 2 4 4" xfId="13685" xr:uid="{00000000-0005-0000-0000-000071350000}"/>
    <cellStyle name="40% - Akzent1 2 8 2 5" xfId="13686" xr:uid="{00000000-0005-0000-0000-000072350000}"/>
    <cellStyle name="40% - Akzent1 2 8 2 5 2" xfId="13687" xr:uid="{00000000-0005-0000-0000-000073350000}"/>
    <cellStyle name="40% - Akzent1 2 8 2 6" xfId="13688" xr:uid="{00000000-0005-0000-0000-000074350000}"/>
    <cellStyle name="40% - Akzent1 2 8 2 6 2" xfId="13689" xr:uid="{00000000-0005-0000-0000-000075350000}"/>
    <cellStyle name="40% - Akzent1 2 8 2 7" xfId="13690" xr:uid="{00000000-0005-0000-0000-000076350000}"/>
    <cellStyle name="40% - Akzent1 2 8 3" xfId="13691" xr:uid="{00000000-0005-0000-0000-000077350000}"/>
    <cellStyle name="40% - Akzent1 2 8 3 2" xfId="13692" xr:uid="{00000000-0005-0000-0000-000078350000}"/>
    <cellStyle name="40% - Akzent1 2 8 3 2 2" xfId="13693" xr:uid="{00000000-0005-0000-0000-000079350000}"/>
    <cellStyle name="40% - Akzent1 2 8 3 3" xfId="13694" xr:uid="{00000000-0005-0000-0000-00007A350000}"/>
    <cellStyle name="40% - Akzent1 2 8 3 3 2" xfId="13695" xr:uid="{00000000-0005-0000-0000-00007B350000}"/>
    <cellStyle name="40% - Akzent1 2 8 3 4" xfId="13696" xr:uid="{00000000-0005-0000-0000-00007C350000}"/>
    <cellStyle name="40% - Akzent1 2 8 4" xfId="13697" xr:uid="{00000000-0005-0000-0000-00007D350000}"/>
    <cellStyle name="40% - Akzent1 2 8 4 2" xfId="13698" xr:uid="{00000000-0005-0000-0000-00007E350000}"/>
    <cellStyle name="40% - Akzent1 2 8 4 2 2" xfId="13699" xr:uid="{00000000-0005-0000-0000-00007F350000}"/>
    <cellStyle name="40% - Akzent1 2 8 4 3" xfId="13700" xr:uid="{00000000-0005-0000-0000-000080350000}"/>
    <cellStyle name="40% - Akzent1 2 8 4 3 2" xfId="13701" xr:uid="{00000000-0005-0000-0000-000081350000}"/>
    <cellStyle name="40% - Akzent1 2 8 4 4" xfId="13702" xr:uid="{00000000-0005-0000-0000-000082350000}"/>
    <cellStyle name="40% - Akzent1 2 8 5" xfId="13703" xr:uid="{00000000-0005-0000-0000-000083350000}"/>
    <cellStyle name="40% - Akzent1 2 8 5 2" xfId="13704" xr:uid="{00000000-0005-0000-0000-000084350000}"/>
    <cellStyle name="40% - Akzent1 2 8 5 2 2" xfId="13705" xr:uid="{00000000-0005-0000-0000-000085350000}"/>
    <cellStyle name="40% - Akzent1 2 8 5 3" xfId="13706" xr:uid="{00000000-0005-0000-0000-000086350000}"/>
    <cellStyle name="40% - Akzent1 2 8 5 3 2" xfId="13707" xr:uid="{00000000-0005-0000-0000-000087350000}"/>
    <cellStyle name="40% - Akzent1 2 8 5 4" xfId="13708" xr:uid="{00000000-0005-0000-0000-000088350000}"/>
    <cellStyle name="40% - Akzent1 2 8 6" xfId="13709" xr:uid="{00000000-0005-0000-0000-000089350000}"/>
    <cellStyle name="40% - Akzent1 2 8 6 2" xfId="13710" xr:uid="{00000000-0005-0000-0000-00008A350000}"/>
    <cellStyle name="40% - Akzent1 2 8 7" xfId="13711" xr:uid="{00000000-0005-0000-0000-00008B350000}"/>
    <cellStyle name="40% - Akzent1 2 8 7 2" xfId="13712" xr:uid="{00000000-0005-0000-0000-00008C350000}"/>
    <cellStyle name="40% - Akzent1 2 8 8" xfId="13713" xr:uid="{00000000-0005-0000-0000-00008D350000}"/>
    <cellStyle name="40% - Akzent1 2 9" xfId="13714" xr:uid="{00000000-0005-0000-0000-00008E350000}"/>
    <cellStyle name="40% - Akzent1 2 9 2" xfId="13715" xr:uid="{00000000-0005-0000-0000-00008F350000}"/>
    <cellStyle name="40% - Akzent1 2 9 2 2" xfId="13716" xr:uid="{00000000-0005-0000-0000-000090350000}"/>
    <cellStyle name="40% - Akzent1 2 9 2 2 2" xfId="13717" xr:uid="{00000000-0005-0000-0000-000091350000}"/>
    <cellStyle name="40% - Akzent1 2 9 2 2 2 2" xfId="13718" xr:uid="{00000000-0005-0000-0000-000092350000}"/>
    <cellStyle name="40% - Akzent1 2 9 2 2 3" xfId="13719" xr:uid="{00000000-0005-0000-0000-000093350000}"/>
    <cellStyle name="40% - Akzent1 2 9 2 2 3 2" xfId="13720" xr:uid="{00000000-0005-0000-0000-000094350000}"/>
    <cellStyle name="40% - Akzent1 2 9 2 2 4" xfId="13721" xr:uid="{00000000-0005-0000-0000-000095350000}"/>
    <cellStyle name="40% - Akzent1 2 9 2 3" xfId="13722" xr:uid="{00000000-0005-0000-0000-000096350000}"/>
    <cellStyle name="40% - Akzent1 2 9 2 3 2" xfId="13723" xr:uid="{00000000-0005-0000-0000-000097350000}"/>
    <cellStyle name="40% - Akzent1 2 9 2 3 2 2" xfId="13724" xr:uid="{00000000-0005-0000-0000-000098350000}"/>
    <cellStyle name="40% - Akzent1 2 9 2 3 3" xfId="13725" xr:uid="{00000000-0005-0000-0000-000099350000}"/>
    <cellStyle name="40% - Akzent1 2 9 2 3 3 2" xfId="13726" xr:uid="{00000000-0005-0000-0000-00009A350000}"/>
    <cellStyle name="40% - Akzent1 2 9 2 3 4" xfId="13727" xr:uid="{00000000-0005-0000-0000-00009B350000}"/>
    <cellStyle name="40% - Akzent1 2 9 2 4" xfId="13728" xr:uid="{00000000-0005-0000-0000-00009C350000}"/>
    <cellStyle name="40% - Akzent1 2 9 2 4 2" xfId="13729" xr:uid="{00000000-0005-0000-0000-00009D350000}"/>
    <cellStyle name="40% - Akzent1 2 9 2 4 2 2" xfId="13730" xr:uid="{00000000-0005-0000-0000-00009E350000}"/>
    <cellStyle name="40% - Akzent1 2 9 2 4 3" xfId="13731" xr:uid="{00000000-0005-0000-0000-00009F350000}"/>
    <cellStyle name="40% - Akzent1 2 9 2 4 3 2" xfId="13732" xr:uid="{00000000-0005-0000-0000-0000A0350000}"/>
    <cellStyle name="40% - Akzent1 2 9 2 4 4" xfId="13733" xr:uid="{00000000-0005-0000-0000-0000A1350000}"/>
    <cellStyle name="40% - Akzent1 2 9 2 5" xfId="13734" xr:uid="{00000000-0005-0000-0000-0000A2350000}"/>
    <cellStyle name="40% - Akzent1 2 9 2 5 2" xfId="13735" xr:uid="{00000000-0005-0000-0000-0000A3350000}"/>
    <cellStyle name="40% - Akzent1 2 9 2 6" xfId="13736" xr:uid="{00000000-0005-0000-0000-0000A4350000}"/>
    <cellStyle name="40% - Akzent1 2 9 2 6 2" xfId="13737" xr:uid="{00000000-0005-0000-0000-0000A5350000}"/>
    <cellStyle name="40% - Akzent1 2 9 2 7" xfId="13738" xr:uid="{00000000-0005-0000-0000-0000A6350000}"/>
    <cellStyle name="40% - Akzent1 2 9 3" xfId="13739" xr:uid="{00000000-0005-0000-0000-0000A7350000}"/>
    <cellStyle name="40% - Akzent1 2 9 3 2" xfId="13740" xr:uid="{00000000-0005-0000-0000-0000A8350000}"/>
    <cellStyle name="40% - Akzent1 2 9 3 2 2" xfId="13741" xr:uid="{00000000-0005-0000-0000-0000A9350000}"/>
    <cellStyle name="40% - Akzent1 2 9 3 3" xfId="13742" xr:uid="{00000000-0005-0000-0000-0000AA350000}"/>
    <cellStyle name="40% - Akzent1 2 9 3 3 2" xfId="13743" xr:uid="{00000000-0005-0000-0000-0000AB350000}"/>
    <cellStyle name="40% - Akzent1 2 9 3 4" xfId="13744" xr:uid="{00000000-0005-0000-0000-0000AC350000}"/>
    <cellStyle name="40% - Akzent1 2 9 4" xfId="13745" xr:uid="{00000000-0005-0000-0000-0000AD350000}"/>
    <cellStyle name="40% - Akzent1 2 9 4 2" xfId="13746" xr:uid="{00000000-0005-0000-0000-0000AE350000}"/>
    <cellStyle name="40% - Akzent1 2 9 4 2 2" xfId="13747" xr:uid="{00000000-0005-0000-0000-0000AF350000}"/>
    <cellStyle name="40% - Akzent1 2 9 4 3" xfId="13748" xr:uid="{00000000-0005-0000-0000-0000B0350000}"/>
    <cellStyle name="40% - Akzent1 2 9 4 3 2" xfId="13749" xr:uid="{00000000-0005-0000-0000-0000B1350000}"/>
    <cellStyle name="40% - Akzent1 2 9 4 4" xfId="13750" xr:uid="{00000000-0005-0000-0000-0000B2350000}"/>
    <cellStyle name="40% - Akzent1 2 9 5" xfId="13751" xr:uid="{00000000-0005-0000-0000-0000B3350000}"/>
    <cellStyle name="40% - Akzent1 2 9 5 2" xfId="13752" xr:uid="{00000000-0005-0000-0000-0000B4350000}"/>
    <cellStyle name="40% - Akzent1 2 9 5 2 2" xfId="13753" xr:uid="{00000000-0005-0000-0000-0000B5350000}"/>
    <cellStyle name="40% - Akzent1 2 9 5 3" xfId="13754" xr:uid="{00000000-0005-0000-0000-0000B6350000}"/>
    <cellStyle name="40% - Akzent1 2 9 5 3 2" xfId="13755" xr:uid="{00000000-0005-0000-0000-0000B7350000}"/>
    <cellStyle name="40% - Akzent1 2 9 5 4" xfId="13756" xr:uid="{00000000-0005-0000-0000-0000B8350000}"/>
    <cellStyle name="40% - Akzent1 2 9 6" xfId="13757" xr:uid="{00000000-0005-0000-0000-0000B9350000}"/>
    <cellStyle name="40% - Akzent1 2 9 6 2" xfId="13758" xr:uid="{00000000-0005-0000-0000-0000BA350000}"/>
    <cellStyle name="40% - Akzent1 2 9 7" xfId="13759" xr:uid="{00000000-0005-0000-0000-0000BB350000}"/>
    <cellStyle name="40% - Akzent1 2 9 7 2" xfId="13760" xr:uid="{00000000-0005-0000-0000-0000BC350000}"/>
    <cellStyle name="40% - Akzent1 2 9 8" xfId="13761" xr:uid="{00000000-0005-0000-0000-0000BD350000}"/>
    <cellStyle name="40% - Akzent1 20" xfId="13762" xr:uid="{00000000-0005-0000-0000-0000BE350000}"/>
    <cellStyle name="40% - Akzent1 20 2" xfId="13763" xr:uid="{00000000-0005-0000-0000-0000BF350000}"/>
    <cellStyle name="40% - Akzent1 21" xfId="13764" xr:uid="{00000000-0005-0000-0000-0000C0350000}"/>
    <cellStyle name="40% - Akzent1 22" xfId="13765" xr:uid="{00000000-0005-0000-0000-0000C1350000}"/>
    <cellStyle name="40% - Akzent1 3" xfId="13766" xr:uid="{00000000-0005-0000-0000-0000C2350000}"/>
    <cellStyle name="40% - Akzent1 3 2" xfId="13767" xr:uid="{00000000-0005-0000-0000-0000C3350000}"/>
    <cellStyle name="40% - Akzent1 3 2 2" xfId="13768" xr:uid="{00000000-0005-0000-0000-0000C4350000}"/>
    <cellStyle name="40% - Akzent1 3 2 2 2" xfId="13769" xr:uid="{00000000-0005-0000-0000-0000C5350000}"/>
    <cellStyle name="40% - Akzent1 3 2 2 2 2" xfId="13770" xr:uid="{00000000-0005-0000-0000-0000C6350000}"/>
    <cellStyle name="40% - Akzent1 3 2 2 3" xfId="13771" xr:uid="{00000000-0005-0000-0000-0000C7350000}"/>
    <cellStyle name="40% - Akzent1 3 2 2 3 2" xfId="13772" xr:uid="{00000000-0005-0000-0000-0000C8350000}"/>
    <cellStyle name="40% - Akzent1 3 2 2 4" xfId="13773" xr:uid="{00000000-0005-0000-0000-0000C9350000}"/>
    <cellStyle name="40% - Akzent1 3 2 3" xfId="13774" xr:uid="{00000000-0005-0000-0000-0000CA350000}"/>
    <cellStyle name="40% - Akzent1 3 2 3 2" xfId="13775" xr:uid="{00000000-0005-0000-0000-0000CB350000}"/>
    <cellStyle name="40% - Akzent1 3 2 3 2 2" xfId="13776" xr:uid="{00000000-0005-0000-0000-0000CC350000}"/>
    <cellStyle name="40% - Akzent1 3 2 3 3" xfId="13777" xr:uid="{00000000-0005-0000-0000-0000CD350000}"/>
    <cellStyle name="40% - Akzent1 3 2 3 3 2" xfId="13778" xr:uid="{00000000-0005-0000-0000-0000CE350000}"/>
    <cellStyle name="40% - Akzent1 3 2 3 4" xfId="13779" xr:uid="{00000000-0005-0000-0000-0000CF350000}"/>
    <cellStyle name="40% - Akzent1 3 2 4" xfId="13780" xr:uid="{00000000-0005-0000-0000-0000D0350000}"/>
    <cellStyle name="40% - Akzent1 3 2 4 2" xfId="13781" xr:uid="{00000000-0005-0000-0000-0000D1350000}"/>
    <cellStyle name="40% - Akzent1 3 2 4 2 2" xfId="13782" xr:uid="{00000000-0005-0000-0000-0000D2350000}"/>
    <cellStyle name="40% - Akzent1 3 2 4 3" xfId="13783" xr:uid="{00000000-0005-0000-0000-0000D3350000}"/>
    <cellStyle name="40% - Akzent1 3 2 4 3 2" xfId="13784" xr:uid="{00000000-0005-0000-0000-0000D4350000}"/>
    <cellStyle name="40% - Akzent1 3 2 4 4" xfId="13785" xr:uid="{00000000-0005-0000-0000-0000D5350000}"/>
    <cellStyle name="40% - Akzent1 3 2 5" xfId="13786" xr:uid="{00000000-0005-0000-0000-0000D6350000}"/>
    <cellStyle name="40% - Akzent1 3 2 5 2" xfId="13787" xr:uid="{00000000-0005-0000-0000-0000D7350000}"/>
    <cellStyle name="40% - Akzent1 3 2 6" xfId="13788" xr:uid="{00000000-0005-0000-0000-0000D8350000}"/>
    <cellStyle name="40% - Akzent1 3 2 6 2" xfId="13789" xr:uid="{00000000-0005-0000-0000-0000D9350000}"/>
    <cellStyle name="40% - Akzent1 3 2 7" xfId="13790" xr:uid="{00000000-0005-0000-0000-0000DA350000}"/>
    <cellStyle name="40% - Akzent1 3 3" xfId="13791" xr:uid="{00000000-0005-0000-0000-0000DB350000}"/>
    <cellStyle name="40% - Akzent1 3 3 2" xfId="13792" xr:uid="{00000000-0005-0000-0000-0000DC350000}"/>
    <cellStyle name="40% - Akzent1 3 3 2 2" xfId="13793" xr:uid="{00000000-0005-0000-0000-0000DD350000}"/>
    <cellStyle name="40% - Akzent1 3 3 3" xfId="13794" xr:uid="{00000000-0005-0000-0000-0000DE350000}"/>
    <cellStyle name="40% - Akzent1 3 3 3 2" xfId="13795" xr:uid="{00000000-0005-0000-0000-0000DF350000}"/>
    <cellStyle name="40% - Akzent1 3 3 4" xfId="13796" xr:uid="{00000000-0005-0000-0000-0000E0350000}"/>
    <cellStyle name="40% - Akzent1 3 4" xfId="13797" xr:uid="{00000000-0005-0000-0000-0000E1350000}"/>
    <cellStyle name="40% - Akzent1 3 4 2" xfId="13798" xr:uid="{00000000-0005-0000-0000-0000E2350000}"/>
    <cellStyle name="40% - Akzent1 3 4 2 2" xfId="13799" xr:uid="{00000000-0005-0000-0000-0000E3350000}"/>
    <cellStyle name="40% - Akzent1 3 4 3" xfId="13800" xr:uid="{00000000-0005-0000-0000-0000E4350000}"/>
    <cellStyle name="40% - Akzent1 3 4 3 2" xfId="13801" xr:uid="{00000000-0005-0000-0000-0000E5350000}"/>
    <cellStyle name="40% - Akzent1 3 4 4" xfId="13802" xr:uid="{00000000-0005-0000-0000-0000E6350000}"/>
    <cellStyle name="40% - Akzent1 3 5" xfId="13803" xr:uid="{00000000-0005-0000-0000-0000E7350000}"/>
    <cellStyle name="40% - Akzent1 3 5 2" xfId="13804" xr:uid="{00000000-0005-0000-0000-0000E8350000}"/>
    <cellStyle name="40% - Akzent1 3 5 2 2" xfId="13805" xr:uid="{00000000-0005-0000-0000-0000E9350000}"/>
    <cellStyle name="40% - Akzent1 3 5 3" xfId="13806" xr:uid="{00000000-0005-0000-0000-0000EA350000}"/>
    <cellStyle name="40% - Akzent1 3 5 3 2" xfId="13807" xr:uid="{00000000-0005-0000-0000-0000EB350000}"/>
    <cellStyle name="40% - Akzent1 3 5 4" xfId="13808" xr:uid="{00000000-0005-0000-0000-0000EC350000}"/>
    <cellStyle name="40% - Akzent1 3 6" xfId="13809" xr:uid="{00000000-0005-0000-0000-0000ED350000}"/>
    <cellStyle name="40% - Akzent1 3 6 2" xfId="13810" xr:uid="{00000000-0005-0000-0000-0000EE350000}"/>
    <cellStyle name="40% - Akzent1 3 7" xfId="13811" xr:uid="{00000000-0005-0000-0000-0000EF350000}"/>
    <cellStyle name="40% - Akzent1 3 7 2" xfId="13812" xr:uid="{00000000-0005-0000-0000-0000F0350000}"/>
    <cellStyle name="40% - Akzent1 3 8" xfId="13813" xr:uid="{00000000-0005-0000-0000-0000F1350000}"/>
    <cellStyle name="40% - Akzent1 4" xfId="13814" xr:uid="{00000000-0005-0000-0000-0000F2350000}"/>
    <cellStyle name="40% - Akzent1 4 2" xfId="13815" xr:uid="{00000000-0005-0000-0000-0000F3350000}"/>
    <cellStyle name="40% - Akzent1 4 2 2" xfId="13816" xr:uid="{00000000-0005-0000-0000-0000F4350000}"/>
    <cellStyle name="40% - Akzent1 4 2 2 2" xfId="13817" xr:uid="{00000000-0005-0000-0000-0000F5350000}"/>
    <cellStyle name="40% - Akzent1 4 2 2 2 2" xfId="13818" xr:uid="{00000000-0005-0000-0000-0000F6350000}"/>
    <cellStyle name="40% - Akzent1 4 2 2 3" xfId="13819" xr:uid="{00000000-0005-0000-0000-0000F7350000}"/>
    <cellStyle name="40% - Akzent1 4 2 2 3 2" xfId="13820" xr:uid="{00000000-0005-0000-0000-0000F8350000}"/>
    <cellStyle name="40% - Akzent1 4 2 2 4" xfId="13821" xr:uid="{00000000-0005-0000-0000-0000F9350000}"/>
    <cellStyle name="40% - Akzent1 4 2 3" xfId="13822" xr:uid="{00000000-0005-0000-0000-0000FA350000}"/>
    <cellStyle name="40% - Akzent1 4 2 3 2" xfId="13823" xr:uid="{00000000-0005-0000-0000-0000FB350000}"/>
    <cellStyle name="40% - Akzent1 4 2 3 2 2" xfId="13824" xr:uid="{00000000-0005-0000-0000-0000FC350000}"/>
    <cellStyle name="40% - Akzent1 4 2 3 3" xfId="13825" xr:uid="{00000000-0005-0000-0000-0000FD350000}"/>
    <cellStyle name="40% - Akzent1 4 2 3 3 2" xfId="13826" xr:uid="{00000000-0005-0000-0000-0000FE350000}"/>
    <cellStyle name="40% - Akzent1 4 2 3 4" xfId="13827" xr:uid="{00000000-0005-0000-0000-0000FF350000}"/>
    <cellStyle name="40% - Akzent1 4 2 4" xfId="13828" xr:uid="{00000000-0005-0000-0000-000000360000}"/>
    <cellStyle name="40% - Akzent1 4 2 4 2" xfId="13829" xr:uid="{00000000-0005-0000-0000-000001360000}"/>
    <cellStyle name="40% - Akzent1 4 2 4 2 2" xfId="13830" xr:uid="{00000000-0005-0000-0000-000002360000}"/>
    <cellStyle name="40% - Akzent1 4 2 4 3" xfId="13831" xr:uid="{00000000-0005-0000-0000-000003360000}"/>
    <cellStyle name="40% - Akzent1 4 2 4 3 2" xfId="13832" xr:uid="{00000000-0005-0000-0000-000004360000}"/>
    <cellStyle name="40% - Akzent1 4 2 4 4" xfId="13833" xr:uid="{00000000-0005-0000-0000-000005360000}"/>
    <cellStyle name="40% - Akzent1 4 2 5" xfId="13834" xr:uid="{00000000-0005-0000-0000-000006360000}"/>
    <cellStyle name="40% - Akzent1 4 2 5 2" xfId="13835" xr:uid="{00000000-0005-0000-0000-000007360000}"/>
    <cellStyle name="40% - Akzent1 4 2 6" xfId="13836" xr:uid="{00000000-0005-0000-0000-000008360000}"/>
    <cellStyle name="40% - Akzent1 4 2 6 2" xfId="13837" xr:uid="{00000000-0005-0000-0000-000009360000}"/>
    <cellStyle name="40% - Akzent1 4 2 7" xfId="13838" xr:uid="{00000000-0005-0000-0000-00000A360000}"/>
    <cellStyle name="40% - Akzent1 4 3" xfId="13839" xr:uid="{00000000-0005-0000-0000-00000B360000}"/>
    <cellStyle name="40% - Akzent1 4 3 2" xfId="13840" xr:uid="{00000000-0005-0000-0000-00000C360000}"/>
    <cellStyle name="40% - Akzent1 4 3 2 2" xfId="13841" xr:uid="{00000000-0005-0000-0000-00000D360000}"/>
    <cellStyle name="40% - Akzent1 4 3 3" xfId="13842" xr:uid="{00000000-0005-0000-0000-00000E360000}"/>
    <cellStyle name="40% - Akzent1 4 3 3 2" xfId="13843" xr:uid="{00000000-0005-0000-0000-00000F360000}"/>
    <cellStyle name="40% - Akzent1 4 3 4" xfId="13844" xr:uid="{00000000-0005-0000-0000-000010360000}"/>
    <cellStyle name="40% - Akzent1 4 4" xfId="13845" xr:uid="{00000000-0005-0000-0000-000011360000}"/>
    <cellStyle name="40% - Akzent1 4 4 2" xfId="13846" xr:uid="{00000000-0005-0000-0000-000012360000}"/>
    <cellStyle name="40% - Akzent1 4 4 2 2" xfId="13847" xr:uid="{00000000-0005-0000-0000-000013360000}"/>
    <cellStyle name="40% - Akzent1 4 4 3" xfId="13848" xr:uid="{00000000-0005-0000-0000-000014360000}"/>
    <cellStyle name="40% - Akzent1 4 4 3 2" xfId="13849" xr:uid="{00000000-0005-0000-0000-000015360000}"/>
    <cellStyle name="40% - Akzent1 4 4 4" xfId="13850" xr:uid="{00000000-0005-0000-0000-000016360000}"/>
    <cellStyle name="40% - Akzent1 4 5" xfId="13851" xr:uid="{00000000-0005-0000-0000-000017360000}"/>
    <cellStyle name="40% - Akzent1 4 5 2" xfId="13852" xr:uid="{00000000-0005-0000-0000-000018360000}"/>
    <cellStyle name="40% - Akzent1 4 5 2 2" xfId="13853" xr:uid="{00000000-0005-0000-0000-000019360000}"/>
    <cellStyle name="40% - Akzent1 4 5 3" xfId="13854" xr:uid="{00000000-0005-0000-0000-00001A360000}"/>
    <cellStyle name="40% - Akzent1 4 5 3 2" xfId="13855" xr:uid="{00000000-0005-0000-0000-00001B360000}"/>
    <cellStyle name="40% - Akzent1 4 5 4" xfId="13856" xr:uid="{00000000-0005-0000-0000-00001C360000}"/>
    <cellStyle name="40% - Akzent1 4 6" xfId="13857" xr:uid="{00000000-0005-0000-0000-00001D360000}"/>
    <cellStyle name="40% - Akzent1 4 6 2" xfId="13858" xr:uid="{00000000-0005-0000-0000-00001E360000}"/>
    <cellStyle name="40% - Akzent1 4 7" xfId="13859" xr:uid="{00000000-0005-0000-0000-00001F360000}"/>
    <cellStyle name="40% - Akzent1 4 7 2" xfId="13860" xr:uid="{00000000-0005-0000-0000-000020360000}"/>
    <cellStyle name="40% - Akzent1 4 8" xfId="13861" xr:uid="{00000000-0005-0000-0000-000021360000}"/>
    <cellStyle name="40% - Akzent1 5" xfId="13862" xr:uid="{00000000-0005-0000-0000-000022360000}"/>
    <cellStyle name="40% - Akzent1 5 2" xfId="13863" xr:uid="{00000000-0005-0000-0000-000023360000}"/>
    <cellStyle name="40% - Akzent1 5 2 2" xfId="13864" xr:uid="{00000000-0005-0000-0000-000024360000}"/>
    <cellStyle name="40% - Akzent1 5 2 2 2" xfId="13865" xr:uid="{00000000-0005-0000-0000-000025360000}"/>
    <cellStyle name="40% - Akzent1 5 2 2 2 2" xfId="13866" xr:uid="{00000000-0005-0000-0000-000026360000}"/>
    <cellStyle name="40% - Akzent1 5 2 2 3" xfId="13867" xr:uid="{00000000-0005-0000-0000-000027360000}"/>
    <cellStyle name="40% - Akzent1 5 2 2 3 2" xfId="13868" xr:uid="{00000000-0005-0000-0000-000028360000}"/>
    <cellStyle name="40% - Akzent1 5 2 2 4" xfId="13869" xr:uid="{00000000-0005-0000-0000-000029360000}"/>
    <cellStyle name="40% - Akzent1 5 2 3" xfId="13870" xr:uid="{00000000-0005-0000-0000-00002A360000}"/>
    <cellStyle name="40% - Akzent1 5 2 3 2" xfId="13871" xr:uid="{00000000-0005-0000-0000-00002B360000}"/>
    <cellStyle name="40% - Akzent1 5 2 3 2 2" xfId="13872" xr:uid="{00000000-0005-0000-0000-00002C360000}"/>
    <cellStyle name="40% - Akzent1 5 2 3 3" xfId="13873" xr:uid="{00000000-0005-0000-0000-00002D360000}"/>
    <cellStyle name="40% - Akzent1 5 2 3 3 2" xfId="13874" xr:uid="{00000000-0005-0000-0000-00002E360000}"/>
    <cellStyle name="40% - Akzent1 5 2 3 4" xfId="13875" xr:uid="{00000000-0005-0000-0000-00002F360000}"/>
    <cellStyle name="40% - Akzent1 5 2 4" xfId="13876" xr:uid="{00000000-0005-0000-0000-000030360000}"/>
    <cellStyle name="40% - Akzent1 5 2 4 2" xfId="13877" xr:uid="{00000000-0005-0000-0000-000031360000}"/>
    <cellStyle name="40% - Akzent1 5 2 4 2 2" xfId="13878" xr:uid="{00000000-0005-0000-0000-000032360000}"/>
    <cellStyle name="40% - Akzent1 5 2 4 3" xfId="13879" xr:uid="{00000000-0005-0000-0000-000033360000}"/>
    <cellStyle name="40% - Akzent1 5 2 4 3 2" xfId="13880" xr:uid="{00000000-0005-0000-0000-000034360000}"/>
    <cellStyle name="40% - Akzent1 5 2 4 4" xfId="13881" xr:uid="{00000000-0005-0000-0000-000035360000}"/>
    <cellStyle name="40% - Akzent1 5 2 5" xfId="13882" xr:uid="{00000000-0005-0000-0000-000036360000}"/>
    <cellStyle name="40% - Akzent1 5 2 5 2" xfId="13883" xr:uid="{00000000-0005-0000-0000-000037360000}"/>
    <cellStyle name="40% - Akzent1 5 2 6" xfId="13884" xr:uid="{00000000-0005-0000-0000-000038360000}"/>
    <cellStyle name="40% - Akzent1 5 2 6 2" xfId="13885" xr:uid="{00000000-0005-0000-0000-000039360000}"/>
    <cellStyle name="40% - Akzent1 5 2 7" xfId="13886" xr:uid="{00000000-0005-0000-0000-00003A360000}"/>
    <cellStyle name="40% - Akzent1 5 3" xfId="13887" xr:uid="{00000000-0005-0000-0000-00003B360000}"/>
    <cellStyle name="40% - Akzent1 5 3 2" xfId="13888" xr:uid="{00000000-0005-0000-0000-00003C360000}"/>
    <cellStyle name="40% - Akzent1 5 3 2 2" xfId="13889" xr:uid="{00000000-0005-0000-0000-00003D360000}"/>
    <cellStyle name="40% - Akzent1 5 3 3" xfId="13890" xr:uid="{00000000-0005-0000-0000-00003E360000}"/>
    <cellStyle name="40% - Akzent1 5 3 3 2" xfId="13891" xr:uid="{00000000-0005-0000-0000-00003F360000}"/>
    <cellStyle name="40% - Akzent1 5 3 4" xfId="13892" xr:uid="{00000000-0005-0000-0000-000040360000}"/>
    <cellStyle name="40% - Akzent1 5 4" xfId="13893" xr:uid="{00000000-0005-0000-0000-000041360000}"/>
    <cellStyle name="40% - Akzent1 5 4 2" xfId="13894" xr:uid="{00000000-0005-0000-0000-000042360000}"/>
    <cellStyle name="40% - Akzent1 5 4 2 2" xfId="13895" xr:uid="{00000000-0005-0000-0000-000043360000}"/>
    <cellStyle name="40% - Akzent1 5 4 3" xfId="13896" xr:uid="{00000000-0005-0000-0000-000044360000}"/>
    <cellStyle name="40% - Akzent1 5 4 3 2" xfId="13897" xr:uid="{00000000-0005-0000-0000-000045360000}"/>
    <cellStyle name="40% - Akzent1 5 4 4" xfId="13898" xr:uid="{00000000-0005-0000-0000-000046360000}"/>
    <cellStyle name="40% - Akzent1 5 5" xfId="13899" xr:uid="{00000000-0005-0000-0000-000047360000}"/>
    <cellStyle name="40% - Akzent1 5 5 2" xfId="13900" xr:uid="{00000000-0005-0000-0000-000048360000}"/>
    <cellStyle name="40% - Akzent1 5 5 2 2" xfId="13901" xr:uid="{00000000-0005-0000-0000-000049360000}"/>
    <cellStyle name="40% - Akzent1 5 5 3" xfId="13902" xr:uid="{00000000-0005-0000-0000-00004A360000}"/>
    <cellStyle name="40% - Akzent1 5 5 3 2" xfId="13903" xr:uid="{00000000-0005-0000-0000-00004B360000}"/>
    <cellStyle name="40% - Akzent1 5 5 4" xfId="13904" xr:uid="{00000000-0005-0000-0000-00004C360000}"/>
    <cellStyle name="40% - Akzent1 5 6" xfId="13905" xr:uid="{00000000-0005-0000-0000-00004D360000}"/>
    <cellStyle name="40% - Akzent1 5 6 2" xfId="13906" xr:uid="{00000000-0005-0000-0000-00004E360000}"/>
    <cellStyle name="40% - Akzent1 5 7" xfId="13907" xr:uid="{00000000-0005-0000-0000-00004F360000}"/>
    <cellStyle name="40% - Akzent1 5 7 2" xfId="13908" xr:uid="{00000000-0005-0000-0000-000050360000}"/>
    <cellStyle name="40% - Akzent1 5 8" xfId="13909" xr:uid="{00000000-0005-0000-0000-000051360000}"/>
    <cellStyle name="40% - Akzent1 6" xfId="13910" xr:uid="{00000000-0005-0000-0000-000052360000}"/>
    <cellStyle name="40% - Akzent1 6 2" xfId="13911" xr:uid="{00000000-0005-0000-0000-000053360000}"/>
    <cellStyle name="40% - Akzent1 6 2 2" xfId="13912" xr:uid="{00000000-0005-0000-0000-000054360000}"/>
    <cellStyle name="40% - Akzent1 6 2 2 2" xfId="13913" xr:uid="{00000000-0005-0000-0000-000055360000}"/>
    <cellStyle name="40% - Akzent1 6 2 2 2 2" xfId="13914" xr:uid="{00000000-0005-0000-0000-000056360000}"/>
    <cellStyle name="40% - Akzent1 6 2 2 2 2 2" xfId="13915" xr:uid="{00000000-0005-0000-0000-000057360000}"/>
    <cellStyle name="40% - Akzent1 6 2 2 2 3" xfId="13916" xr:uid="{00000000-0005-0000-0000-000058360000}"/>
    <cellStyle name="40% - Akzent1 6 2 2 2 3 2" xfId="13917" xr:uid="{00000000-0005-0000-0000-000059360000}"/>
    <cellStyle name="40% - Akzent1 6 2 2 2 4" xfId="13918" xr:uid="{00000000-0005-0000-0000-00005A360000}"/>
    <cellStyle name="40% - Akzent1 6 2 2 3" xfId="13919" xr:uid="{00000000-0005-0000-0000-00005B360000}"/>
    <cellStyle name="40% - Akzent1 6 2 2 3 2" xfId="13920" xr:uid="{00000000-0005-0000-0000-00005C360000}"/>
    <cellStyle name="40% - Akzent1 6 2 2 3 2 2" xfId="13921" xr:uid="{00000000-0005-0000-0000-00005D360000}"/>
    <cellStyle name="40% - Akzent1 6 2 2 3 3" xfId="13922" xr:uid="{00000000-0005-0000-0000-00005E360000}"/>
    <cellStyle name="40% - Akzent1 6 2 2 3 3 2" xfId="13923" xr:uid="{00000000-0005-0000-0000-00005F360000}"/>
    <cellStyle name="40% - Akzent1 6 2 2 3 4" xfId="13924" xr:uid="{00000000-0005-0000-0000-000060360000}"/>
    <cellStyle name="40% - Akzent1 6 2 2 4" xfId="13925" xr:uid="{00000000-0005-0000-0000-000061360000}"/>
    <cellStyle name="40% - Akzent1 6 2 2 4 2" xfId="13926" xr:uid="{00000000-0005-0000-0000-000062360000}"/>
    <cellStyle name="40% - Akzent1 6 2 2 4 2 2" xfId="13927" xr:uid="{00000000-0005-0000-0000-000063360000}"/>
    <cellStyle name="40% - Akzent1 6 2 2 4 3" xfId="13928" xr:uid="{00000000-0005-0000-0000-000064360000}"/>
    <cellStyle name="40% - Akzent1 6 2 2 4 3 2" xfId="13929" xr:uid="{00000000-0005-0000-0000-000065360000}"/>
    <cellStyle name="40% - Akzent1 6 2 2 4 4" xfId="13930" xr:uid="{00000000-0005-0000-0000-000066360000}"/>
    <cellStyle name="40% - Akzent1 6 2 2 5" xfId="13931" xr:uid="{00000000-0005-0000-0000-000067360000}"/>
    <cellStyle name="40% - Akzent1 6 2 2 5 2" xfId="13932" xr:uid="{00000000-0005-0000-0000-000068360000}"/>
    <cellStyle name="40% - Akzent1 6 2 2 6" xfId="13933" xr:uid="{00000000-0005-0000-0000-000069360000}"/>
    <cellStyle name="40% - Akzent1 6 2 2 6 2" xfId="13934" xr:uid="{00000000-0005-0000-0000-00006A360000}"/>
    <cellStyle name="40% - Akzent1 6 2 2 7" xfId="13935" xr:uid="{00000000-0005-0000-0000-00006B360000}"/>
    <cellStyle name="40% - Akzent1 6 2 3" xfId="13936" xr:uid="{00000000-0005-0000-0000-00006C360000}"/>
    <cellStyle name="40% - Akzent1 6 2 3 2" xfId="13937" xr:uid="{00000000-0005-0000-0000-00006D360000}"/>
    <cellStyle name="40% - Akzent1 6 2 3 2 2" xfId="13938" xr:uid="{00000000-0005-0000-0000-00006E360000}"/>
    <cellStyle name="40% - Akzent1 6 2 3 3" xfId="13939" xr:uid="{00000000-0005-0000-0000-00006F360000}"/>
    <cellStyle name="40% - Akzent1 6 2 3 3 2" xfId="13940" xr:uid="{00000000-0005-0000-0000-000070360000}"/>
    <cellStyle name="40% - Akzent1 6 2 3 4" xfId="13941" xr:uid="{00000000-0005-0000-0000-000071360000}"/>
    <cellStyle name="40% - Akzent1 6 2 4" xfId="13942" xr:uid="{00000000-0005-0000-0000-000072360000}"/>
    <cellStyle name="40% - Akzent1 6 2 4 2" xfId="13943" xr:uid="{00000000-0005-0000-0000-000073360000}"/>
    <cellStyle name="40% - Akzent1 6 2 4 2 2" xfId="13944" xr:uid="{00000000-0005-0000-0000-000074360000}"/>
    <cellStyle name="40% - Akzent1 6 2 4 3" xfId="13945" xr:uid="{00000000-0005-0000-0000-000075360000}"/>
    <cellStyle name="40% - Akzent1 6 2 4 3 2" xfId="13946" xr:uid="{00000000-0005-0000-0000-000076360000}"/>
    <cellStyle name="40% - Akzent1 6 2 4 4" xfId="13947" xr:uid="{00000000-0005-0000-0000-000077360000}"/>
    <cellStyle name="40% - Akzent1 6 2 5" xfId="13948" xr:uid="{00000000-0005-0000-0000-000078360000}"/>
    <cellStyle name="40% - Akzent1 6 2 5 2" xfId="13949" xr:uid="{00000000-0005-0000-0000-000079360000}"/>
    <cellStyle name="40% - Akzent1 6 2 5 2 2" xfId="13950" xr:uid="{00000000-0005-0000-0000-00007A360000}"/>
    <cellStyle name="40% - Akzent1 6 2 5 3" xfId="13951" xr:uid="{00000000-0005-0000-0000-00007B360000}"/>
    <cellStyle name="40% - Akzent1 6 2 5 3 2" xfId="13952" xr:uid="{00000000-0005-0000-0000-00007C360000}"/>
    <cellStyle name="40% - Akzent1 6 2 5 4" xfId="13953" xr:uid="{00000000-0005-0000-0000-00007D360000}"/>
    <cellStyle name="40% - Akzent1 6 2 6" xfId="13954" xr:uid="{00000000-0005-0000-0000-00007E360000}"/>
    <cellStyle name="40% - Akzent1 6 2 6 2" xfId="13955" xr:uid="{00000000-0005-0000-0000-00007F360000}"/>
    <cellStyle name="40% - Akzent1 6 2 7" xfId="13956" xr:uid="{00000000-0005-0000-0000-000080360000}"/>
    <cellStyle name="40% - Akzent1 6 2 7 2" xfId="13957" xr:uid="{00000000-0005-0000-0000-000081360000}"/>
    <cellStyle name="40% - Akzent1 6 2 8" xfId="13958" xr:uid="{00000000-0005-0000-0000-000082360000}"/>
    <cellStyle name="40% - Akzent1 6 3" xfId="13959" xr:uid="{00000000-0005-0000-0000-000083360000}"/>
    <cellStyle name="40% - Akzent1 6 3 2" xfId="13960" xr:uid="{00000000-0005-0000-0000-000084360000}"/>
    <cellStyle name="40% - Akzent1 6 3 2 2" xfId="13961" xr:uid="{00000000-0005-0000-0000-000085360000}"/>
    <cellStyle name="40% - Akzent1 6 3 2 2 2" xfId="13962" xr:uid="{00000000-0005-0000-0000-000086360000}"/>
    <cellStyle name="40% - Akzent1 6 3 2 2 2 2" xfId="13963" xr:uid="{00000000-0005-0000-0000-000087360000}"/>
    <cellStyle name="40% - Akzent1 6 3 2 2 3" xfId="13964" xr:uid="{00000000-0005-0000-0000-000088360000}"/>
    <cellStyle name="40% - Akzent1 6 3 2 2 3 2" xfId="13965" xr:uid="{00000000-0005-0000-0000-000089360000}"/>
    <cellStyle name="40% - Akzent1 6 3 2 2 4" xfId="13966" xr:uid="{00000000-0005-0000-0000-00008A360000}"/>
    <cellStyle name="40% - Akzent1 6 3 2 3" xfId="13967" xr:uid="{00000000-0005-0000-0000-00008B360000}"/>
    <cellStyle name="40% - Akzent1 6 3 2 3 2" xfId="13968" xr:uid="{00000000-0005-0000-0000-00008C360000}"/>
    <cellStyle name="40% - Akzent1 6 3 2 3 2 2" xfId="13969" xr:uid="{00000000-0005-0000-0000-00008D360000}"/>
    <cellStyle name="40% - Akzent1 6 3 2 3 3" xfId="13970" xr:uid="{00000000-0005-0000-0000-00008E360000}"/>
    <cellStyle name="40% - Akzent1 6 3 2 3 3 2" xfId="13971" xr:uid="{00000000-0005-0000-0000-00008F360000}"/>
    <cellStyle name="40% - Akzent1 6 3 2 3 4" xfId="13972" xr:uid="{00000000-0005-0000-0000-000090360000}"/>
    <cellStyle name="40% - Akzent1 6 3 2 4" xfId="13973" xr:uid="{00000000-0005-0000-0000-000091360000}"/>
    <cellStyle name="40% - Akzent1 6 3 2 4 2" xfId="13974" xr:uid="{00000000-0005-0000-0000-000092360000}"/>
    <cellStyle name="40% - Akzent1 6 3 2 4 2 2" xfId="13975" xr:uid="{00000000-0005-0000-0000-000093360000}"/>
    <cellStyle name="40% - Akzent1 6 3 2 4 3" xfId="13976" xr:uid="{00000000-0005-0000-0000-000094360000}"/>
    <cellStyle name="40% - Akzent1 6 3 2 4 3 2" xfId="13977" xr:uid="{00000000-0005-0000-0000-000095360000}"/>
    <cellStyle name="40% - Akzent1 6 3 2 4 4" xfId="13978" xr:uid="{00000000-0005-0000-0000-000096360000}"/>
    <cellStyle name="40% - Akzent1 6 3 2 5" xfId="13979" xr:uid="{00000000-0005-0000-0000-000097360000}"/>
    <cellStyle name="40% - Akzent1 6 3 2 5 2" xfId="13980" xr:uid="{00000000-0005-0000-0000-000098360000}"/>
    <cellStyle name="40% - Akzent1 6 3 2 6" xfId="13981" xr:uid="{00000000-0005-0000-0000-000099360000}"/>
    <cellStyle name="40% - Akzent1 6 3 2 6 2" xfId="13982" xr:uid="{00000000-0005-0000-0000-00009A360000}"/>
    <cellStyle name="40% - Akzent1 6 3 2 7" xfId="13983" xr:uid="{00000000-0005-0000-0000-00009B360000}"/>
    <cellStyle name="40% - Akzent1 6 3 3" xfId="13984" xr:uid="{00000000-0005-0000-0000-00009C360000}"/>
    <cellStyle name="40% - Akzent1 6 3 3 2" xfId="13985" xr:uid="{00000000-0005-0000-0000-00009D360000}"/>
    <cellStyle name="40% - Akzent1 6 3 3 2 2" xfId="13986" xr:uid="{00000000-0005-0000-0000-00009E360000}"/>
    <cellStyle name="40% - Akzent1 6 3 3 3" xfId="13987" xr:uid="{00000000-0005-0000-0000-00009F360000}"/>
    <cellStyle name="40% - Akzent1 6 3 3 3 2" xfId="13988" xr:uid="{00000000-0005-0000-0000-0000A0360000}"/>
    <cellStyle name="40% - Akzent1 6 3 3 4" xfId="13989" xr:uid="{00000000-0005-0000-0000-0000A1360000}"/>
    <cellStyle name="40% - Akzent1 6 3 4" xfId="13990" xr:uid="{00000000-0005-0000-0000-0000A2360000}"/>
    <cellStyle name="40% - Akzent1 6 3 4 2" xfId="13991" xr:uid="{00000000-0005-0000-0000-0000A3360000}"/>
    <cellStyle name="40% - Akzent1 6 3 4 2 2" xfId="13992" xr:uid="{00000000-0005-0000-0000-0000A4360000}"/>
    <cellStyle name="40% - Akzent1 6 3 4 3" xfId="13993" xr:uid="{00000000-0005-0000-0000-0000A5360000}"/>
    <cellStyle name="40% - Akzent1 6 3 4 3 2" xfId="13994" xr:uid="{00000000-0005-0000-0000-0000A6360000}"/>
    <cellStyle name="40% - Akzent1 6 3 4 4" xfId="13995" xr:uid="{00000000-0005-0000-0000-0000A7360000}"/>
    <cellStyle name="40% - Akzent1 6 3 5" xfId="13996" xr:uid="{00000000-0005-0000-0000-0000A8360000}"/>
    <cellStyle name="40% - Akzent1 6 3 5 2" xfId="13997" xr:uid="{00000000-0005-0000-0000-0000A9360000}"/>
    <cellStyle name="40% - Akzent1 6 3 5 2 2" xfId="13998" xr:uid="{00000000-0005-0000-0000-0000AA360000}"/>
    <cellStyle name="40% - Akzent1 6 3 5 3" xfId="13999" xr:uid="{00000000-0005-0000-0000-0000AB360000}"/>
    <cellStyle name="40% - Akzent1 6 3 5 3 2" xfId="14000" xr:uid="{00000000-0005-0000-0000-0000AC360000}"/>
    <cellStyle name="40% - Akzent1 6 3 5 4" xfId="14001" xr:uid="{00000000-0005-0000-0000-0000AD360000}"/>
    <cellStyle name="40% - Akzent1 6 3 6" xfId="14002" xr:uid="{00000000-0005-0000-0000-0000AE360000}"/>
    <cellStyle name="40% - Akzent1 6 3 6 2" xfId="14003" xr:uid="{00000000-0005-0000-0000-0000AF360000}"/>
    <cellStyle name="40% - Akzent1 6 3 7" xfId="14004" xr:uid="{00000000-0005-0000-0000-0000B0360000}"/>
    <cellStyle name="40% - Akzent1 6 3 7 2" xfId="14005" xr:uid="{00000000-0005-0000-0000-0000B1360000}"/>
    <cellStyle name="40% - Akzent1 6 3 8" xfId="14006" xr:uid="{00000000-0005-0000-0000-0000B2360000}"/>
    <cellStyle name="40% - Akzent1 6 4" xfId="14007" xr:uid="{00000000-0005-0000-0000-0000B3360000}"/>
    <cellStyle name="40% - Akzent1 6 4 2" xfId="14008" xr:uid="{00000000-0005-0000-0000-0000B4360000}"/>
    <cellStyle name="40% - Akzent1 6 4 2 2" xfId="14009" xr:uid="{00000000-0005-0000-0000-0000B5360000}"/>
    <cellStyle name="40% - Akzent1 6 4 2 2 2" xfId="14010" xr:uid="{00000000-0005-0000-0000-0000B6360000}"/>
    <cellStyle name="40% - Akzent1 6 4 2 2 2 2" xfId="14011" xr:uid="{00000000-0005-0000-0000-0000B7360000}"/>
    <cellStyle name="40% - Akzent1 6 4 2 2 3" xfId="14012" xr:uid="{00000000-0005-0000-0000-0000B8360000}"/>
    <cellStyle name="40% - Akzent1 6 4 2 2 3 2" xfId="14013" xr:uid="{00000000-0005-0000-0000-0000B9360000}"/>
    <cellStyle name="40% - Akzent1 6 4 2 2 4" xfId="14014" xr:uid="{00000000-0005-0000-0000-0000BA360000}"/>
    <cellStyle name="40% - Akzent1 6 4 2 3" xfId="14015" xr:uid="{00000000-0005-0000-0000-0000BB360000}"/>
    <cellStyle name="40% - Akzent1 6 4 2 3 2" xfId="14016" xr:uid="{00000000-0005-0000-0000-0000BC360000}"/>
    <cellStyle name="40% - Akzent1 6 4 2 3 2 2" xfId="14017" xr:uid="{00000000-0005-0000-0000-0000BD360000}"/>
    <cellStyle name="40% - Akzent1 6 4 2 3 3" xfId="14018" xr:uid="{00000000-0005-0000-0000-0000BE360000}"/>
    <cellStyle name="40% - Akzent1 6 4 2 3 3 2" xfId="14019" xr:uid="{00000000-0005-0000-0000-0000BF360000}"/>
    <cellStyle name="40% - Akzent1 6 4 2 3 4" xfId="14020" xr:uid="{00000000-0005-0000-0000-0000C0360000}"/>
    <cellStyle name="40% - Akzent1 6 4 2 4" xfId="14021" xr:uid="{00000000-0005-0000-0000-0000C1360000}"/>
    <cellStyle name="40% - Akzent1 6 4 2 4 2" xfId="14022" xr:uid="{00000000-0005-0000-0000-0000C2360000}"/>
    <cellStyle name="40% - Akzent1 6 4 2 4 2 2" xfId="14023" xr:uid="{00000000-0005-0000-0000-0000C3360000}"/>
    <cellStyle name="40% - Akzent1 6 4 2 4 3" xfId="14024" xr:uid="{00000000-0005-0000-0000-0000C4360000}"/>
    <cellStyle name="40% - Akzent1 6 4 2 4 3 2" xfId="14025" xr:uid="{00000000-0005-0000-0000-0000C5360000}"/>
    <cellStyle name="40% - Akzent1 6 4 2 4 4" xfId="14026" xr:uid="{00000000-0005-0000-0000-0000C6360000}"/>
    <cellStyle name="40% - Akzent1 6 4 2 5" xfId="14027" xr:uid="{00000000-0005-0000-0000-0000C7360000}"/>
    <cellStyle name="40% - Akzent1 6 4 2 5 2" xfId="14028" xr:uid="{00000000-0005-0000-0000-0000C8360000}"/>
    <cellStyle name="40% - Akzent1 6 4 2 6" xfId="14029" xr:uid="{00000000-0005-0000-0000-0000C9360000}"/>
    <cellStyle name="40% - Akzent1 6 4 2 6 2" xfId="14030" xr:uid="{00000000-0005-0000-0000-0000CA360000}"/>
    <cellStyle name="40% - Akzent1 6 4 2 7" xfId="14031" xr:uid="{00000000-0005-0000-0000-0000CB360000}"/>
    <cellStyle name="40% - Akzent1 6 4 3" xfId="14032" xr:uid="{00000000-0005-0000-0000-0000CC360000}"/>
    <cellStyle name="40% - Akzent1 6 4 3 2" xfId="14033" xr:uid="{00000000-0005-0000-0000-0000CD360000}"/>
    <cellStyle name="40% - Akzent1 6 4 3 2 2" xfId="14034" xr:uid="{00000000-0005-0000-0000-0000CE360000}"/>
    <cellStyle name="40% - Akzent1 6 4 3 3" xfId="14035" xr:uid="{00000000-0005-0000-0000-0000CF360000}"/>
    <cellStyle name="40% - Akzent1 6 4 3 3 2" xfId="14036" xr:uid="{00000000-0005-0000-0000-0000D0360000}"/>
    <cellStyle name="40% - Akzent1 6 4 3 4" xfId="14037" xr:uid="{00000000-0005-0000-0000-0000D1360000}"/>
    <cellStyle name="40% - Akzent1 6 4 4" xfId="14038" xr:uid="{00000000-0005-0000-0000-0000D2360000}"/>
    <cellStyle name="40% - Akzent1 6 4 4 2" xfId="14039" xr:uid="{00000000-0005-0000-0000-0000D3360000}"/>
    <cellStyle name="40% - Akzent1 6 4 4 2 2" xfId="14040" xr:uid="{00000000-0005-0000-0000-0000D4360000}"/>
    <cellStyle name="40% - Akzent1 6 4 4 3" xfId="14041" xr:uid="{00000000-0005-0000-0000-0000D5360000}"/>
    <cellStyle name="40% - Akzent1 6 4 4 3 2" xfId="14042" xr:uid="{00000000-0005-0000-0000-0000D6360000}"/>
    <cellStyle name="40% - Akzent1 6 4 4 4" xfId="14043" xr:uid="{00000000-0005-0000-0000-0000D7360000}"/>
    <cellStyle name="40% - Akzent1 6 4 5" xfId="14044" xr:uid="{00000000-0005-0000-0000-0000D8360000}"/>
    <cellStyle name="40% - Akzent1 6 4 5 2" xfId="14045" xr:uid="{00000000-0005-0000-0000-0000D9360000}"/>
    <cellStyle name="40% - Akzent1 6 4 5 2 2" xfId="14046" xr:uid="{00000000-0005-0000-0000-0000DA360000}"/>
    <cellStyle name="40% - Akzent1 6 4 5 3" xfId="14047" xr:uid="{00000000-0005-0000-0000-0000DB360000}"/>
    <cellStyle name="40% - Akzent1 6 4 5 3 2" xfId="14048" xr:uid="{00000000-0005-0000-0000-0000DC360000}"/>
    <cellStyle name="40% - Akzent1 6 4 5 4" xfId="14049" xr:uid="{00000000-0005-0000-0000-0000DD360000}"/>
    <cellStyle name="40% - Akzent1 6 4 6" xfId="14050" xr:uid="{00000000-0005-0000-0000-0000DE360000}"/>
    <cellStyle name="40% - Akzent1 6 4 6 2" xfId="14051" xr:uid="{00000000-0005-0000-0000-0000DF360000}"/>
    <cellStyle name="40% - Akzent1 6 4 7" xfId="14052" xr:uid="{00000000-0005-0000-0000-0000E0360000}"/>
    <cellStyle name="40% - Akzent1 6 4 7 2" xfId="14053" xr:uid="{00000000-0005-0000-0000-0000E1360000}"/>
    <cellStyle name="40% - Akzent1 6 4 8" xfId="14054" xr:uid="{00000000-0005-0000-0000-0000E2360000}"/>
    <cellStyle name="40% - Akzent1 6 5" xfId="14055" xr:uid="{00000000-0005-0000-0000-0000E3360000}"/>
    <cellStyle name="40% - Akzent1 6 5 2" xfId="14056" xr:uid="{00000000-0005-0000-0000-0000E4360000}"/>
    <cellStyle name="40% - Akzent1 6 5 2 2" xfId="14057" xr:uid="{00000000-0005-0000-0000-0000E5360000}"/>
    <cellStyle name="40% - Akzent1 6 5 2 2 2" xfId="14058" xr:uid="{00000000-0005-0000-0000-0000E6360000}"/>
    <cellStyle name="40% - Akzent1 6 5 2 2 2 2" xfId="14059" xr:uid="{00000000-0005-0000-0000-0000E7360000}"/>
    <cellStyle name="40% - Akzent1 6 5 2 2 3" xfId="14060" xr:uid="{00000000-0005-0000-0000-0000E8360000}"/>
    <cellStyle name="40% - Akzent1 6 5 2 2 3 2" xfId="14061" xr:uid="{00000000-0005-0000-0000-0000E9360000}"/>
    <cellStyle name="40% - Akzent1 6 5 2 2 4" xfId="14062" xr:uid="{00000000-0005-0000-0000-0000EA360000}"/>
    <cellStyle name="40% - Akzent1 6 5 2 3" xfId="14063" xr:uid="{00000000-0005-0000-0000-0000EB360000}"/>
    <cellStyle name="40% - Akzent1 6 5 2 3 2" xfId="14064" xr:uid="{00000000-0005-0000-0000-0000EC360000}"/>
    <cellStyle name="40% - Akzent1 6 5 2 3 2 2" xfId="14065" xr:uid="{00000000-0005-0000-0000-0000ED360000}"/>
    <cellStyle name="40% - Akzent1 6 5 2 3 3" xfId="14066" xr:uid="{00000000-0005-0000-0000-0000EE360000}"/>
    <cellStyle name="40% - Akzent1 6 5 2 3 3 2" xfId="14067" xr:uid="{00000000-0005-0000-0000-0000EF360000}"/>
    <cellStyle name="40% - Akzent1 6 5 2 3 4" xfId="14068" xr:uid="{00000000-0005-0000-0000-0000F0360000}"/>
    <cellStyle name="40% - Akzent1 6 5 2 4" xfId="14069" xr:uid="{00000000-0005-0000-0000-0000F1360000}"/>
    <cellStyle name="40% - Akzent1 6 5 2 4 2" xfId="14070" xr:uid="{00000000-0005-0000-0000-0000F2360000}"/>
    <cellStyle name="40% - Akzent1 6 5 2 4 2 2" xfId="14071" xr:uid="{00000000-0005-0000-0000-0000F3360000}"/>
    <cellStyle name="40% - Akzent1 6 5 2 4 3" xfId="14072" xr:uid="{00000000-0005-0000-0000-0000F4360000}"/>
    <cellStyle name="40% - Akzent1 6 5 2 4 3 2" xfId="14073" xr:uid="{00000000-0005-0000-0000-0000F5360000}"/>
    <cellStyle name="40% - Akzent1 6 5 2 4 4" xfId="14074" xr:uid="{00000000-0005-0000-0000-0000F6360000}"/>
    <cellStyle name="40% - Akzent1 6 5 2 5" xfId="14075" xr:uid="{00000000-0005-0000-0000-0000F7360000}"/>
    <cellStyle name="40% - Akzent1 6 5 2 5 2" xfId="14076" xr:uid="{00000000-0005-0000-0000-0000F8360000}"/>
    <cellStyle name="40% - Akzent1 6 5 2 6" xfId="14077" xr:uid="{00000000-0005-0000-0000-0000F9360000}"/>
    <cellStyle name="40% - Akzent1 6 5 2 6 2" xfId="14078" xr:uid="{00000000-0005-0000-0000-0000FA360000}"/>
    <cellStyle name="40% - Akzent1 6 5 2 7" xfId="14079" xr:uid="{00000000-0005-0000-0000-0000FB360000}"/>
    <cellStyle name="40% - Akzent1 6 5 3" xfId="14080" xr:uid="{00000000-0005-0000-0000-0000FC360000}"/>
    <cellStyle name="40% - Akzent1 6 5 3 2" xfId="14081" xr:uid="{00000000-0005-0000-0000-0000FD360000}"/>
    <cellStyle name="40% - Akzent1 6 5 3 2 2" xfId="14082" xr:uid="{00000000-0005-0000-0000-0000FE360000}"/>
    <cellStyle name="40% - Akzent1 6 5 3 3" xfId="14083" xr:uid="{00000000-0005-0000-0000-0000FF360000}"/>
    <cellStyle name="40% - Akzent1 6 5 3 3 2" xfId="14084" xr:uid="{00000000-0005-0000-0000-000000370000}"/>
    <cellStyle name="40% - Akzent1 6 5 3 4" xfId="14085" xr:uid="{00000000-0005-0000-0000-000001370000}"/>
    <cellStyle name="40% - Akzent1 6 5 4" xfId="14086" xr:uid="{00000000-0005-0000-0000-000002370000}"/>
    <cellStyle name="40% - Akzent1 6 5 4 2" xfId="14087" xr:uid="{00000000-0005-0000-0000-000003370000}"/>
    <cellStyle name="40% - Akzent1 6 5 4 2 2" xfId="14088" xr:uid="{00000000-0005-0000-0000-000004370000}"/>
    <cellStyle name="40% - Akzent1 6 5 4 3" xfId="14089" xr:uid="{00000000-0005-0000-0000-000005370000}"/>
    <cellStyle name="40% - Akzent1 6 5 4 3 2" xfId="14090" xr:uid="{00000000-0005-0000-0000-000006370000}"/>
    <cellStyle name="40% - Akzent1 6 5 4 4" xfId="14091" xr:uid="{00000000-0005-0000-0000-000007370000}"/>
    <cellStyle name="40% - Akzent1 6 5 5" xfId="14092" xr:uid="{00000000-0005-0000-0000-000008370000}"/>
    <cellStyle name="40% - Akzent1 6 5 5 2" xfId="14093" xr:uid="{00000000-0005-0000-0000-000009370000}"/>
    <cellStyle name="40% - Akzent1 6 5 5 2 2" xfId="14094" xr:uid="{00000000-0005-0000-0000-00000A370000}"/>
    <cellStyle name="40% - Akzent1 6 5 5 3" xfId="14095" xr:uid="{00000000-0005-0000-0000-00000B370000}"/>
    <cellStyle name="40% - Akzent1 6 5 5 3 2" xfId="14096" xr:uid="{00000000-0005-0000-0000-00000C370000}"/>
    <cellStyle name="40% - Akzent1 6 5 5 4" xfId="14097" xr:uid="{00000000-0005-0000-0000-00000D370000}"/>
    <cellStyle name="40% - Akzent1 6 5 6" xfId="14098" xr:uid="{00000000-0005-0000-0000-00000E370000}"/>
    <cellStyle name="40% - Akzent1 6 5 6 2" xfId="14099" xr:uid="{00000000-0005-0000-0000-00000F370000}"/>
    <cellStyle name="40% - Akzent1 6 5 7" xfId="14100" xr:uid="{00000000-0005-0000-0000-000010370000}"/>
    <cellStyle name="40% - Akzent1 6 5 7 2" xfId="14101" xr:uid="{00000000-0005-0000-0000-000011370000}"/>
    <cellStyle name="40% - Akzent1 6 5 8" xfId="14102" xr:uid="{00000000-0005-0000-0000-000012370000}"/>
    <cellStyle name="40% - Akzent1 6 6" xfId="14103" xr:uid="{00000000-0005-0000-0000-000013370000}"/>
    <cellStyle name="40% - Akzent1 6 6 2" xfId="14104" xr:uid="{00000000-0005-0000-0000-000014370000}"/>
    <cellStyle name="40% - Akzent1 6 6 2 2" xfId="14105" xr:uid="{00000000-0005-0000-0000-000015370000}"/>
    <cellStyle name="40% - Akzent1 6 6 2 2 2" xfId="14106" xr:uid="{00000000-0005-0000-0000-000016370000}"/>
    <cellStyle name="40% - Akzent1 6 6 2 2 2 2" xfId="14107" xr:uid="{00000000-0005-0000-0000-000017370000}"/>
    <cellStyle name="40% - Akzent1 6 6 2 2 3" xfId="14108" xr:uid="{00000000-0005-0000-0000-000018370000}"/>
    <cellStyle name="40% - Akzent1 6 6 2 2 3 2" xfId="14109" xr:uid="{00000000-0005-0000-0000-000019370000}"/>
    <cellStyle name="40% - Akzent1 6 6 2 2 4" xfId="14110" xr:uid="{00000000-0005-0000-0000-00001A370000}"/>
    <cellStyle name="40% - Akzent1 6 6 2 3" xfId="14111" xr:uid="{00000000-0005-0000-0000-00001B370000}"/>
    <cellStyle name="40% - Akzent1 6 6 2 3 2" xfId="14112" xr:uid="{00000000-0005-0000-0000-00001C370000}"/>
    <cellStyle name="40% - Akzent1 6 6 2 3 2 2" xfId="14113" xr:uid="{00000000-0005-0000-0000-00001D370000}"/>
    <cellStyle name="40% - Akzent1 6 6 2 3 3" xfId="14114" xr:uid="{00000000-0005-0000-0000-00001E370000}"/>
    <cellStyle name="40% - Akzent1 6 6 2 3 3 2" xfId="14115" xr:uid="{00000000-0005-0000-0000-00001F370000}"/>
    <cellStyle name="40% - Akzent1 6 6 2 3 4" xfId="14116" xr:uid="{00000000-0005-0000-0000-000020370000}"/>
    <cellStyle name="40% - Akzent1 6 6 2 4" xfId="14117" xr:uid="{00000000-0005-0000-0000-000021370000}"/>
    <cellStyle name="40% - Akzent1 6 6 2 4 2" xfId="14118" xr:uid="{00000000-0005-0000-0000-000022370000}"/>
    <cellStyle name="40% - Akzent1 6 6 2 4 2 2" xfId="14119" xr:uid="{00000000-0005-0000-0000-000023370000}"/>
    <cellStyle name="40% - Akzent1 6 6 2 4 3" xfId="14120" xr:uid="{00000000-0005-0000-0000-000024370000}"/>
    <cellStyle name="40% - Akzent1 6 6 2 4 3 2" xfId="14121" xr:uid="{00000000-0005-0000-0000-000025370000}"/>
    <cellStyle name="40% - Akzent1 6 6 2 4 4" xfId="14122" xr:uid="{00000000-0005-0000-0000-000026370000}"/>
    <cellStyle name="40% - Akzent1 6 6 2 5" xfId="14123" xr:uid="{00000000-0005-0000-0000-000027370000}"/>
    <cellStyle name="40% - Akzent1 6 6 2 5 2" xfId="14124" xr:uid="{00000000-0005-0000-0000-000028370000}"/>
    <cellStyle name="40% - Akzent1 6 6 2 6" xfId="14125" xr:uid="{00000000-0005-0000-0000-000029370000}"/>
    <cellStyle name="40% - Akzent1 6 6 2 6 2" xfId="14126" xr:uid="{00000000-0005-0000-0000-00002A370000}"/>
    <cellStyle name="40% - Akzent1 6 6 2 7" xfId="14127" xr:uid="{00000000-0005-0000-0000-00002B370000}"/>
    <cellStyle name="40% - Akzent1 6 6 3" xfId="14128" xr:uid="{00000000-0005-0000-0000-00002C370000}"/>
    <cellStyle name="40% - Akzent1 6 6 3 2" xfId="14129" xr:uid="{00000000-0005-0000-0000-00002D370000}"/>
    <cellStyle name="40% - Akzent1 6 6 3 2 2" xfId="14130" xr:uid="{00000000-0005-0000-0000-00002E370000}"/>
    <cellStyle name="40% - Akzent1 6 6 3 3" xfId="14131" xr:uid="{00000000-0005-0000-0000-00002F370000}"/>
    <cellStyle name="40% - Akzent1 6 6 3 3 2" xfId="14132" xr:uid="{00000000-0005-0000-0000-000030370000}"/>
    <cellStyle name="40% - Akzent1 6 6 3 4" xfId="14133" xr:uid="{00000000-0005-0000-0000-000031370000}"/>
    <cellStyle name="40% - Akzent1 6 6 4" xfId="14134" xr:uid="{00000000-0005-0000-0000-000032370000}"/>
    <cellStyle name="40% - Akzent1 6 6 4 2" xfId="14135" xr:uid="{00000000-0005-0000-0000-000033370000}"/>
    <cellStyle name="40% - Akzent1 6 6 4 2 2" xfId="14136" xr:uid="{00000000-0005-0000-0000-000034370000}"/>
    <cellStyle name="40% - Akzent1 6 6 4 3" xfId="14137" xr:uid="{00000000-0005-0000-0000-000035370000}"/>
    <cellStyle name="40% - Akzent1 6 6 4 3 2" xfId="14138" xr:uid="{00000000-0005-0000-0000-000036370000}"/>
    <cellStyle name="40% - Akzent1 6 6 4 4" xfId="14139" xr:uid="{00000000-0005-0000-0000-000037370000}"/>
    <cellStyle name="40% - Akzent1 6 6 5" xfId="14140" xr:uid="{00000000-0005-0000-0000-000038370000}"/>
    <cellStyle name="40% - Akzent1 6 6 5 2" xfId="14141" xr:uid="{00000000-0005-0000-0000-000039370000}"/>
    <cellStyle name="40% - Akzent1 6 6 5 2 2" xfId="14142" xr:uid="{00000000-0005-0000-0000-00003A370000}"/>
    <cellStyle name="40% - Akzent1 6 6 5 3" xfId="14143" xr:uid="{00000000-0005-0000-0000-00003B370000}"/>
    <cellStyle name="40% - Akzent1 6 6 5 3 2" xfId="14144" xr:uid="{00000000-0005-0000-0000-00003C370000}"/>
    <cellStyle name="40% - Akzent1 6 6 5 4" xfId="14145" xr:uid="{00000000-0005-0000-0000-00003D370000}"/>
    <cellStyle name="40% - Akzent1 6 6 6" xfId="14146" xr:uid="{00000000-0005-0000-0000-00003E370000}"/>
    <cellStyle name="40% - Akzent1 6 6 6 2" xfId="14147" xr:uid="{00000000-0005-0000-0000-00003F370000}"/>
    <cellStyle name="40% - Akzent1 6 6 7" xfId="14148" xr:uid="{00000000-0005-0000-0000-000040370000}"/>
    <cellStyle name="40% - Akzent1 6 6 7 2" xfId="14149" xr:uid="{00000000-0005-0000-0000-000041370000}"/>
    <cellStyle name="40% - Akzent1 6 6 8" xfId="14150" xr:uid="{00000000-0005-0000-0000-000042370000}"/>
    <cellStyle name="40% - Akzent1 6 7" xfId="14151" xr:uid="{00000000-0005-0000-0000-000043370000}"/>
    <cellStyle name="40% - Akzent1 6 7 2" xfId="14152" xr:uid="{00000000-0005-0000-0000-000044370000}"/>
    <cellStyle name="40% - Akzent1 6 7 2 2" xfId="14153" xr:uid="{00000000-0005-0000-0000-000045370000}"/>
    <cellStyle name="40% - Akzent1 6 7 2 2 2" xfId="14154" xr:uid="{00000000-0005-0000-0000-000046370000}"/>
    <cellStyle name="40% - Akzent1 6 7 2 2 2 2" xfId="14155" xr:uid="{00000000-0005-0000-0000-000047370000}"/>
    <cellStyle name="40% - Akzent1 6 7 2 2 3" xfId="14156" xr:uid="{00000000-0005-0000-0000-000048370000}"/>
    <cellStyle name="40% - Akzent1 6 7 2 2 3 2" xfId="14157" xr:uid="{00000000-0005-0000-0000-000049370000}"/>
    <cellStyle name="40% - Akzent1 6 7 2 2 4" xfId="14158" xr:uid="{00000000-0005-0000-0000-00004A370000}"/>
    <cellStyle name="40% - Akzent1 6 7 2 3" xfId="14159" xr:uid="{00000000-0005-0000-0000-00004B370000}"/>
    <cellStyle name="40% - Akzent1 6 7 2 3 2" xfId="14160" xr:uid="{00000000-0005-0000-0000-00004C370000}"/>
    <cellStyle name="40% - Akzent1 6 7 2 3 2 2" xfId="14161" xr:uid="{00000000-0005-0000-0000-00004D370000}"/>
    <cellStyle name="40% - Akzent1 6 7 2 3 3" xfId="14162" xr:uid="{00000000-0005-0000-0000-00004E370000}"/>
    <cellStyle name="40% - Akzent1 6 7 2 3 3 2" xfId="14163" xr:uid="{00000000-0005-0000-0000-00004F370000}"/>
    <cellStyle name="40% - Akzent1 6 7 2 3 4" xfId="14164" xr:uid="{00000000-0005-0000-0000-000050370000}"/>
    <cellStyle name="40% - Akzent1 6 7 2 4" xfId="14165" xr:uid="{00000000-0005-0000-0000-000051370000}"/>
    <cellStyle name="40% - Akzent1 6 7 2 4 2" xfId="14166" xr:uid="{00000000-0005-0000-0000-000052370000}"/>
    <cellStyle name="40% - Akzent1 6 7 2 4 2 2" xfId="14167" xr:uid="{00000000-0005-0000-0000-000053370000}"/>
    <cellStyle name="40% - Akzent1 6 7 2 4 3" xfId="14168" xr:uid="{00000000-0005-0000-0000-000054370000}"/>
    <cellStyle name="40% - Akzent1 6 7 2 4 3 2" xfId="14169" xr:uid="{00000000-0005-0000-0000-000055370000}"/>
    <cellStyle name="40% - Akzent1 6 7 2 4 4" xfId="14170" xr:uid="{00000000-0005-0000-0000-000056370000}"/>
    <cellStyle name="40% - Akzent1 6 7 2 5" xfId="14171" xr:uid="{00000000-0005-0000-0000-000057370000}"/>
    <cellStyle name="40% - Akzent1 6 7 2 5 2" xfId="14172" xr:uid="{00000000-0005-0000-0000-000058370000}"/>
    <cellStyle name="40% - Akzent1 6 7 2 6" xfId="14173" xr:uid="{00000000-0005-0000-0000-000059370000}"/>
    <cellStyle name="40% - Akzent1 6 7 2 6 2" xfId="14174" xr:uid="{00000000-0005-0000-0000-00005A370000}"/>
    <cellStyle name="40% - Akzent1 6 7 2 7" xfId="14175" xr:uid="{00000000-0005-0000-0000-00005B370000}"/>
    <cellStyle name="40% - Akzent1 6 7 3" xfId="14176" xr:uid="{00000000-0005-0000-0000-00005C370000}"/>
    <cellStyle name="40% - Akzent1 6 7 3 2" xfId="14177" xr:uid="{00000000-0005-0000-0000-00005D370000}"/>
    <cellStyle name="40% - Akzent1 6 7 3 2 2" xfId="14178" xr:uid="{00000000-0005-0000-0000-00005E370000}"/>
    <cellStyle name="40% - Akzent1 6 7 3 3" xfId="14179" xr:uid="{00000000-0005-0000-0000-00005F370000}"/>
    <cellStyle name="40% - Akzent1 6 7 3 3 2" xfId="14180" xr:uid="{00000000-0005-0000-0000-000060370000}"/>
    <cellStyle name="40% - Akzent1 6 7 3 4" xfId="14181" xr:uid="{00000000-0005-0000-0000-000061370000}"/>
    <cellStyle name="40% - Akzent1 6 7 4" xfId="14182" xr:uid="{00000000-0005-0000-0000-000062370000}"/>
    <cellStyle name="40% - Akzent1 6 7 4 2" xfId="14183" xr:uid="{00000000-0005-0000-0000-000063370000}"/>
    <cellStyle name="40% - Akzent1 6 7 4 2 2" xfId="14184" xr:uid="{00000000-0005-0000-0000-000064370000}"/>
    <cellStyle name="40% - Akzent1 6 7 4 3" xfId="14185" xr:uid="{00000000-0005-0000-0000-000065370000}"/>
    <cellStyle name="40% - Akzent1 6 7 4 3 2" xfId="14186" xr:uid="{00000000-0005-0000-0000-000066370000}"/>
    <cellStyle name="40% - Akzent1 6 7 4 4" xfId="14187" xr:uid="{00000000-0005-0000-0000-000067370000}"/>
    <cellStyle name="40% - Akzent1 6 7 5" xfId="14188" xr:uid="{00000000-0005-0000-0000-000068370000}"/>
    <cellStyle name="40% - Akzent1 6 7 5 2" xfId="14189" xr:uid="{00000000-0005-0000-0000-000069370000}"/>
    <cellStyle name="40% - Akzent1 6 7 5 2 2" xfId="14190" xr:uid="{00000000-0005-0000-0000-00006A370000}"/>
    <cellStyle name="40% - Akzent1 6 7 5 3" xfId="14191" xr:uid="{00000000-0005-0000-0000-00006B370000}"/>
    <cellStyle name="40% - Akzent1 6 7 5 3 2" xfId="14192" xr:uid="{00000000-0005-0000-0000-00006C370000}"/>
    <cellStyle name="40% - Akzent1 6 7 5 4" xfId="14193" xr:uid="{00000000-0005-0000-0000-00006D370000}"/>
    <cellStyle name="40% - Akzent1 6 7 6" xfId="14194" xr:uid="{00000000-0005-0000-0000-00006E370000}"/>
    <cellStyle name="40% - Akzent1 6 7 6 2" xfId="14195" xr:uid="{00000000-0005-0000-0000-00006F370000}"/>
    <cellStyle name="40% - Akzent1 6 7 7" xfId="14196" xr:uid="{00000000-0005-0000-0000-000070370000}"/>
    <cellStyle name="40% - Akzent1 6 7 7 2" xfId="14197" xr:uid="{00000000-0005-0000-0000-000071370000}"/>
    <cellStyle name="40% - Akzent1 6 7 8" xfId="14198" xr:uid="{00000000-0005-0000-0000-000072370000}"/>
    <cellStyle name="40% - Akzent1 6 8" xfId="14199" xr:uid="{00000000-0005-0000-0000-000073370000}"/>
    <cellStyle name="40% - Akzent1 6 8 2" xfId="14200" xr:uid="{00000000-0005-0000-0000-000074370000}"/>
    <cellStyle name="40% - Akzent1 6 8 2 2" xfId="14201" xr:uid="{00000000-0005-0000-0000-000075370000}"/>
    <cellStyle name="40% - Akzent1 6 8 2 2 2" xfId="14202" xr:uid="{00000000-0005-0000-0000-000076370000}"/>
    <cellStyle name="40% - Akzent1 6 8 2 2 2 2" xfId="14203" xr:uid="{00000000-0005-0000-0000-000077370000}"/>
    <cellStyle name="40% - Akzent1 6 8 2 2 3" xfId="14204" xr:uid="{00000000-0005-0000-0000-000078370000}"/>
    <cellStyle name="40% - Akzent1 6 8 2 2 3 2" xfId="14205" xr:uid="{00000000-0005-0000-0000-000079370000}"/>
    <cellStyle name="40% - Akzent1 6 8 2 2 4" xfId="14206" xr:uid="{00000000-0005-0000-0000-00007A370000}"/>
    <cellStyle name="40% - Akzent1 6 8 2 3" xfId="14207" xr:uid="{00000000-0005-0000-0000-00007B370000}"/>
    <cellStyle name="40% - Akzent1 6 8 2 3 2" xfId="14208" xr:uid="{00000000-0005-0000-0000-00007C370000}"/>
    <cellStyle name="40% - Akzent1 6 8 2 3 2 2" xfId="14209" xr:uid="{00000000-0005-0000-0000-00007D370000}"/>
    <cellStyle name="40% - Akzent1 6 8 2 3 3" xfId="14210" xr:uid="{00000000-0005-0000-0000-00007E370000}"/>
    <cellStyle name="40% - Akzent1 6 8 2 3 3 2" xfId="14211" xr:uid="{00000000-0005-0000-0000-00007F370000}"/>
    <cellStyle name="40% - Akzent1 6 8 2 3 4" xfId="14212" xr:uid="{00000000-0005-0000-0000-000080370000}"/>
    <cellStyle name="40% - Akzent1 6 8 2 4" xfId="14213" xr:uid="{00000000-0005-0000-0000-000081370000}"/>
    <cellStyle name="40% - Akzent1 6 8 2 4 2" xfId="14214" xr:uid="{00000000-0005-0000-0000-000082370000}"/>
    <cellStyle name="40% - Akzent1 6 8 2 4 2 2" xfId="14215" xr:uid="{00000000-0005-0000-0000-000083370000}"/>
    <cellStyle name="40% - Akzent1 6 8 2 4 3" xfId="14216" xr:uid="{00000000-0005-0000-0000-000084370000}"/>
    <cellStyle name="40% - Akzent1 6 8 2 4 3 2" xfId="14217" xr:uid="{00000000-0005-0000-0000-000085370000}"/>
    <cellStyle name="40% - Akzent1 6 8 2 4 4" xfId="14218" xr:uid="{00000000-0005-0000-0000-000086370000}"/>
    <cellStyle name="40% - Akzent1 6 8 2 5" xfId="14219" xr:uid="{00000000-0005-0000-0000-000087370000}"/>
    <cellStyle name="40% - Akzent1 6 8 2 5 2" xfId="14220" xr:uid="{00000000-0005-0000-0000-000088370000}"/>
    <cellStyle name="40% - Akzent1 6 8 2 6" xfId="14221" xr:uid="{00000000-0005-0000-0000-000089370000}"/>
    <cellStyle name="40% - Akzent1 6 8 2 6 2" xfId="14222" xr:uid="{00000000-0005-0000-0000-00008A370000}"/>
    <cellStyle name="40% - Akzent1 6 8 2 7" xfId="14223" xr:uid="{00000000-0005-0000-0000-00008B370000}"/>
    <cellStyle name="40% - Akzent1 6 8 3" xfId="14224" xr:uid="{00000000-0005-0000-0000-00008C370000}"/>
    <cellStyle name="40% - Akzent1 6 8 3 2" xfId="14225" xr:uid="{00000000-0005-0000-0000-00008D370000}"/>
    <cellStyle name="40% - Akzent1 6 8 3 2 2" xfId="14226" xr:uid="{00000000-0005-0000-0000-00008E370000}"/>
    <cellStyle name="40% - Akzent1 6 8 3 3" xfId="14227" xr:uid="{00000000-0005-0000-0000-00008F370000}"/>
    <cellStyle name="40% - Akzent1 6 8 3 3 2" xfId="14228" xr:uid="{00000000-0005-0000-0000-000090370000}"/>
    <cellStyle name="40% - Akzent1 6 8 3 4" xfId="14229" xr:uid="{00000000-0005-0000-0000-000091370000}"/>
    <cellStyle name="40% - Akzent1 6 8 4" xfId="14230" xr:uid="{00000000-0005-0000-0000-000092370000}"/>
    <cellStyle name="40% - Akzent1 6 8 4 2" xfId="14231" xr:uid="{00000000-0005-0000-0000-000093370000}"/>
    <cellStyle name="40% - Akzent1 6 8 4 2 2" xfId="14232" xr:uid="{00000000-0005-0000-0000-000094370000}"/>
    <cellStyle name="40% - Akzent1 6 8 4 3" xfId="14233" xr:uid="{00000000-0005-0000-0000-000095370000}"/>
    <cellStyle name="40% - Akzent1 6 8 4 3 2" xfId="14234" xr:uid="{00000000-0005-0000-0000-000096370000}"/>
    <cellStyle name="40% - Akzent1 6 8 4 4" xfId="14235" xr:uid="{00000000-0005-0000-0000-000097370000}"/>
    <cellStyle name="40% - Akzent1 6 8 5" xfId="14236" xr:uid="{00000000-0005-0000-0000-000098370000}"/>
    <cellStyle name="40% - Akzent1 6 8 5 2" xfId="14237" xr:uid="{00000000-0005-0000-0000-000099370000}"/>
    <cellStyle name="40% - Akzent1 6 8 5 2 2" xfId="14238" xr:uid="{00000000-0005-0000-0000-00009A370000}"/>
    <cellStyle name="40% - Akzent1 6 8 5 3" xfId="14239" xr:uid="{00000000-0005-0000-0000-00009B370000}"/>
    <cellStyle name="40% - Akzent1 6 8 5 3 2" xfId="14240" xr:uid="{00000000-0005-0000-0000-00009C370000}"/>
    <cellStyle name="40% - Akzent1 6 8 5 4" xfId="14241" xr:uid="{00000000-0005-0000-0000-00009D370000}"/>
    <cellStyle name="40% - Akzent1 6 8 6" xfId="14242" xr:uid="{00000000-0005-0000-0000-00009E370000}"/>
    <cellStyle name="40% - Akzent1 6 8 6 2" xfId="14243" xr:uid="{00000000-0005-0000-0000-00009F370000}"/>
    <cellStyle name="40% - Akzent1 6 8 7" xfId="14244" xr:uid="{00000000-0005-0000-0000-0000A0370000}"/>
    <cellStyle name="40% - Akzent1 6 8 7 2" xfId="14245" xr:uid="{00000000-0005-0000-0000-0000A1370000}"/>
    <cellStyle name="40% - Akzent1 6 8 8" xfId="14246" xr:uid="{00000000-0005-0000-0000-0000A2370000}"/>
    <cellStyle name="40% - Akzent1 6 9" xfId="14247" xr:uid="{00000000-0005-0000-0000-0000A3370000}"/>
    <cellStyle name="40% - Akzent1 6 9 2" xfId="14248" xr:uid="{00000000-0005-0000-0000-0000A4370000}"/>
    <cellStyle name="40% - Akzent1 6 9 2 2" xfId="14249" xr:uid="{00000000-0005-0000-0000-0000A5370000}"/>
    <cellStyle name="40% - Akzent1 6 9 2 2 2" xfId="14250" xr:uid="{00000000-0005-0000-0000-0000A6370000}"/>
    <cellStyle name="40% - Akzent1 6 9 2 2 2 2" xfId="14251" xr:uid="{00000000-0005-0000-0000-0000A7370000}"/>
    <cellStyle name="40% - Akzent1 6 9 2 2 3" xfId="14252" xr:uid="{00000000-0005-0000-0000-0000A8370000}"/>
    <cellStyle name="40% - Akzent1 6 9 2 2 3 2" xfId="14253" xr:uid="{00000000-0005-0000-0000-0000A9370000}"/>
    <cellStyle name="40% - Akzent1 6 9 2 2 4" xfId="14254" xr:uid="{00000000-0005-0000-0000-0000AA370000}"/>
    <cellStyle name="40% - Akzent1 6 9 2 3" xfId="14255" xr:uid="{00000000-0005-0000-0000-0000AB370000}"/>
    <cellStyle name="40% - Akzent1 6 9 2 3 2" xfId="14256" xr:uid="{00000000-0005-0000-0000-0000AC370000}"/>
    <cellStyle name="40% - Akzent1 6 9 2 3 2 2" xfId="14257" xr:uid="{00000000-0005-0000-0000-0000AD370000}"/>
    <cellStyle name="40% - Akzent1 6 9 2 3 3" xfId="14258" xr:uid="{00000000-0005-0000-0000-0000AE370000}"/>
    <cellStyle name="40% - Akzent1 6 9 2 3 3 2" xfId="14259" xr:uid="{00000000-0005-0000-0000-0000AF370000}"/>
    <cellStyle name="40% - Akzent1 6 9 2 3 4" xfId="14260" xr:uid="{00000000-0005-0000-0000-0000B0370000}"/>
    <cellStyle name="40% - Akzent1 6 9 2 4" xfId="14261" xr:uid="{00000000-0005-0000-0000-0000B1370000}"/>
    <cellStyle name="40% - Akzent1 6 9 2 4 2" xfId="14262" xr:uid="{00000000-0005-0000-0000-0000B2370000}"/>
    <cellStyle name="40% - Akzent1 6 9 2 4 2 2" xfId="14263" xr:uid="{00000000-0005-0000-0000-0000B3370000}"/>
    <cellStyle name="40% - Akzent1 6 9 2 4 3" xfId="14264" xr:uid="{00000000-0005-0000-0000-0000B4370000}"/>
    <cellStyle name="40% - Akzent1 6 9 2 4 3 2" xfId="14265" xr:uid="{00000000-0005-0000-0000-0000B5370000}"/>
    <cellStyle name="40% - Akzent1 6 9 2 4 4" xfId="14266" xr:uid="{00000000-0005-0000-0000-0000B6370000}"/>
    <cellStyle name="40% - Akzent1 6 9 2 5" xfId="14267" xr:uid="{00000000-0005-0000-0000-0000B7370000}"/>
    <cellStyle name="40% - Akzent1 6 9 2 5 2" xfId="14268" xr:uid="{00000000-0005-0000-0000-0000B8370000}"/>
    <cellStyle name="40% - Akzent1 6 9 2 6" xfId="14269" xr:uid="{00000000-0005-0000-0000-0000B9370000}"/>
    <cellStyle name="40% - Akzent1 6 9 2 6 2" xfId="14270" xr:uid="{00000000-0005-0000-0000-0000BA370000}"/>
    <cellStyle name="40% - Akzent1 6 9 2 7" xfId="14271" xr:uid="{00000000-0005-0000-0000-0000BB370000}"/>
    <cellStyle name="40% - Akzent1 6 9 3" xfId="14272" xr:uid="{00000000-0005-0000-0000-0000BC370000}"/>
    <cellStyle name="40% - Akzent1 6 9 3 2" xfId="14273" xr:uid="{00000000-0005-0000-0000-0000BD370000}"/>
    <cellStyle name="40% - Akzent1 6 9 3 2 2" xfId="14274" xr:uid="{00000000-0005-0000-0000-0000BE370000}"/>
    <cellStyle name="40% - Akzent1 6 9 3 3" xfId="14275" xr:uid="{00000000-0005-0000-0000-0000BF370000}"/>
    <cellStyle name="40% - Akzent1 6 9 3 3 2" xfId="14276" xr:uid="{00000000-0005-0000-0000-0000C0370000}"/>
    <cellStyle name="40% - Akzent1 6 9 3 4" xfId="14277" xr:uid="{00000000-0005-0000-0000-0000C1370000}"/>
    <cellStyle name="40% - Akzent1 6 9 4" xfId="14278" xr:uid="{00000000-0005-0000-0000-0000C2370000}"/>
    <cellStyle name="40% - Akzent1 6 9 4 2" xfId="14279" xr:uid="{00000000-0005-0000-0000-0000C3370000}"/>
    <cellStyle name="40% - Akzent1 6 9 4 2 2" xfId="14280" xr:uid="{00000000-0005-0000-0000-0000C4370000}"/>
    <cellStyle name="40% - Akzent1 6 9 4 3" xfId="14281" xr:uid="{00000000-0005-0000-0000-0000C5370000}"/>
    <cellStyle name="40% - Akzent1 6 9 4 3 2" xfId="14282" xr:uid="{00000000-0005-0000-0000-0000C6370000}"/>
    <cellStyle name="40% - Akzent1 6 9 4 4" xfId="14283" xr:uid="{00000000-0005-0000-0000-0000C7370000}"/>
    <cellStyle name="40% - Akzent1 6 9 5" xfId="14284" xr:uid="{00000000-0005-0000-0000-0000C8370000}"/>
    <cellStyle name="40% - Akzent1 6 9 5 2" xfId="14285" xr:uid="{00000000-0005-0000-0000-0000C9370000}"/>
    <cellStyle name="40% - Akzent1 6 9 5 2 2" xfId="14286" xr:uid="{00000000-0005-0000-0000-0000CA370000}"/>
    <cellStyle name="40% - Akzent1 6 9 5 3" xfId="14287" xr:uid="{00000000-0005-0000-0000-0000CB370000}"/>
    <cellStyle name="40% - Akzent1 6 9 5 3 2" xfId="14288" xr:uid="{00000000-0005-0000-0000-0000CC370000}"/>
    <cellStyle name="40% - Akzent1 6 9 5 4" xfId="14289" xr:uid="{00000000-0005-0000-0000-0000CD370000}"/>
    <cellStyle name="40% - Akzent1 6 9 6" xfId="14290" xr:uid="{00000000-0005-0000-0000-0000CE370000}"/>
    <cellStyle name="40% - Akzent1 6 9 6 2" xfId="14291" xr:uid="{00000000-0005-0000-0000-0000CF370000}"/>
    <cellStyle name="40% - Akzent1 6 9 7" xfId="14292" xr:uid="{00000000-0005-0000-0000-0000D0370000}"/>
    <cellStyle name="40% - Akzent1 6 9 7 2" xfId="14293" xr:uid="{00000000-0005-0000-0000-0000D1370000}"/>
    <cellStyle name="40% - Akzent1 6 9 8" xfId="14294" xr:uid="{00000000-0005-0000-0000-0000D2370000}"/>
    <cellStyle name="40% - Akzent1 7" xfId="14295" xr:uid="{00000000-0005-0000-0000-0000D3370000}"/>
    <cellStyle name="40% - Akzent1 7 2" xfId="14296" xr:uid="{00000000-0005-0000-0000-0000D4370000}"/>
    <cellStyle name="40% - Akzent1 7 2 2" xfId="14297" xr:uid="{00000000-0005-0000-0000-0000D5370000}"/>
    <cellStyle name="40% - Akzent1 7 2 2 2" xfId="14298" xr:uid="{00000000-0005-0000-0000-0000D6370000}"/>
    <cellStyle name="40% - Akzent1 7 2 2 2 2" xfId="14299" xr:uid="{00000000-0005-0000-0000-0000D7370000}"/>
    <cellStyle name="40% - Akzent1 7 2 2 3" xfId="14300" xr:uid="{00000000-0005-0000-0000-0000D8370000}"/>
    <cellStyle name="40% - Akzent1 7 2 2 3 2" xfId="14301" xr:uid="{00000000-0005-0000-0000-0000D9370000}"/>
    <cellStyle name="40% - Akzent1 7 2 2 4" xfId="14302" xr:uid="{00000000-0005-0000-0000-0000DA370000}"/>
    <cellStyle name="40% - Akzent1 7 2 3" xfId="14303" xr:uid="{00000000-0005-0000-0000-0000DB370000}"/>
    <cellStyle name="40% - Akzent1 7 2 3 2" xfId="14304" xr:uid="{00000000-0005-0000-0000-0000DC370000}"/>
    <cellStyle name="40% - Akzent1 7 2 3 2 2" xfId="14305" xr:uid="{00000000-0005-0000-0000-0000DD370000}"/>
    <cellStyle name="40% - Akzent1 7 2 3 3" xfId="14306" xr:uid="{00000000-0005-0000-0000-0000DE370000}"/>
    <cellStyle name="40% - Akzent1 7 2 3 3 2" xfId="14307" xr:uid="{00000000-0005-0000-0000-0000DF370000}"/>
    <cellStyle name="40% - Akzent1 7 2 3 4" xfId="14308" xr:uid="{00000000-0005-0000-0000-0000E0370000}"/>
    <cellStyle name="40% - Akzent1 7 2 4" xfId="14309" xr:uid="{00000000-0005-0000-0000-0000E1370000}"/>
    <cellStyle name="40% - Akzent1 7 2 4 2" xfId="14310" xr:uid="{00000000-0005-0000-0000-0000E2370000}"/>
    <cellStyle name="40% - Akzent1 7 2 4 2 2" xfId="14311" xr:uid="{00000000-0005-0000-0000-0000E3370000}"/>
    <cellStyle name="40% - Akzent1 7 2 4 3" xfId="14312" xr:uid="{00000000-0005-0000-0000-0000E4370000}"/>
    <cellStyle name="40% - Akzent1 7 2 4 3 2" xfId="14313" xr:uid="{00000000-0005-0000-0000-0000E5370000}"/>
    <cellStyle name="40% - Akzent1 7 2 4 4" xfId="14314" xr:uid="{00000000-0005-0000-0000-0000E6370000}"/>
    <cellStyle name="40% - Akzent1 7 2 5" xfId="14315" xr:uid="{00000000-0005-0000-0000-0000E7370000}"/>
    <cellStyle name="40% - Akzent1 7 2 5 2" xfId="14316" xr:uid="{00000000-0005-0000-0000-0000E8370000}"/>
    <cellStyle name="40% - Akzent1 7 2 6" xfId="14317" xr:uid="{00000000-0005-0000-0000-0000E9370000}"/>
    <cellStyle name="40% - Akzent1 7 2 6 2" xfId="14318" xr:uid="{00000000-0005-0000-0000-0000EA370000}"/>
    <cellStyle name="40% - Akzent1 7 2 7" xfId="14319" xr:uid="{00000000-0005-0000-0000-0000EB370000}"/>
    <cellStyle name="40% - Akzent1 7 3" xfId="14320" xr:uid="{00000000-0005-0000-0000-0000EC370000}"/>
    <cellStyle name="40% - Akzent1 7 3 2" xfId="14321" xr:uid="{00000000-0005-0000-0000-0000ED370000}"/>
    <cellStyle name="40% - Akzent1 7 3 2 2" xfId="14322" xr:uid="{00000000-0005-0000-0000-0000EE370000}"/>
    <cellStyle name="40% - Akzent1 7 3 3" xfId="14323" xr:uid="{00000000-0005-0000-0000-0000EF370000}"/>
    <cellStyle name="40% - Akzent1 7 3 3 2" xfId="14324" xr:uid="{00000000-0005-0000-0000-0000F0370000}"/>
    <cellStyle name="40% - Akzent1 7 3 4" xfId="14325" xr:uid="{00000000-0005-0000-0000-0000F1370000}"/>
    <cellStyle name="40% - Akzent1 7 4" xfId="14326" xr:uid="{00000000-0005-0000-0000-0000F2370000}"/>
    <cellStyle name="40% - Akzent1 7 4 2" xfId="14327" xr:uid="{00000000-0005-0000-0000-0000F3370000}"/>
    <cellStyle name="40% - Akzent1 7 4 2 2" xfId="14328" xr:uid="{00000000-0005-0000-0000-0000F4370000}"/>
    <cellStyle name="40% - Akzent1 7 4 3" xfId="14329" xr:uid="{00000000-0005-0000-0000-0000F5370000}"/>
    <cellStyle name="40% - Akzent1 7 4 3 2" xfId="14330" xr:uid="{00000000-0005-0000-0000-0000F6370000}"/>
    <cellStyle name="40% - Akzent1 7 4 4" xfId="14331" xr:uid="{00000000-0005-0000-0000-0000F7370000}"/>
    <cellStyle name="40% - Akzent1 7 5" xfId="14332" xr:uid="{00000000-0005-0000-0000-0000F8370000}"/>
    <cellStyle name="40% - Akzent1 7 5 2" xfId="14333" xr:uid="{00000000-0005-0000-0000-0000F9370000}"/>
    <cellStyle name="40% - Akzent1 7 5 2 2" xfId="14334" xr:uid="{00000000-0005-0000-0000-0000FA370000}"/>
    <cellStyle name="40% - Akzent1 7 5 3" xfId="14335" xr:uid="{00000000-0005-0000-0000-0000FB370000}"/>
    <cellStyle name="40% - Akzent1 7 5 3 2" xfId="14336" xr:uid="{00000000-0005-0000-0000-0000FC370000}"/>
    <cellStyle name="40% - Akzent1 7 5 4" xfId="14337" xr:uid="{00000000-0005-0000-0000-0000FD370000}"/>
    <cellStyle name="40% - Akzent1 7 6" xfId="14338" xr:uid="{00000000-0005-0000-0000-0000FE370000}"/>
    <cellStyle name="40% - Akzent1 7 6 2" xfId="14339" xr:uid="{00000000-0005-0000-0000-0000FF370000}"/>
    <cellStyle name="40% - Akzent1 7 7" xfId="14340" xr:uid="{00000000-0005-0000-0000-000000380000}"/>
    <cellStyle name="40% - Akzent1 7 7 2" xfId="14341" xr:uid="{00000000-0005-0000-0000-000001380000}"/>
    <cellStyle name="40% - Akzent1 7 8" xfId="14342" xr:uid="{00000000-0005-0000-0000-000002380000}"/>
    <cellStyle name="40% - Akzent1 8" xfId="14343" xr:uid="{00000000-0005-0000-0000-000003380000}"/>
    <cellStyle name="40% - Akzent1 8 2" xfId="14344" xr:uid="{00000000-0005-0000-0000-000004380000}"/>
    <cellStyle name="40% - Akzent1 8 2 2" xfId="14345" xr:uid="{00000000-0005-0000-0000-000005380000}"/>
    <cellStyle name="40% - Akzent1 8 2 2 2" xfId="14346" xr:uid="{00000000-0005-0000-0000-000006380000}"/>
    <cellStyle name="40% - Akzent1 8 2 2 2 2" xfId="14347" xr:uid="{00000000-0005-0000-0000-000007380000}"/>
    <cellStyle name="40% - Akzent1 8 2 2 2 2 2" xfId="14348" xr:uid="{00000000-0005-0000-0000-000008380000}"/>
    <cellStyle name="40% - Akzent1 8 2 2 2 3" xfId="14349" xr:uid="{00000000-0005-0000-0000-000009380000}"/>
    <cellStyle name="40% - Akzent1 8 2 2 2 3 2" xfId="14350" xr:uid="{00000000-0005-0000-0000-00000A380000}"/>
    <cellStyle name="40% - Akzent1 8 2 2 2 4" xfId="14351" xr:uid="{00000000-0005-0000-0000-00000B380000}"/>
    <cellStyle name="40% - Akzent1 8 2 2 3" xfId="14352" xr:uid="{00000000-0005-0000-0000-00000C380000}"/>
    <cellStyle name="40% - Akzent1 8 2 2 3 2" xfId="14353" xr:uid="{00000000-0005-0000-0000-00000D380000}"/>
    <cellStyle name="40% - Akzent1 8 2 2 3 2 2" xfId="14354" xr:uid="{00000000-0005-0000-0000-00000E380000}"/>
    <cellStyle name="40% - Akzent1 8 2 2 3 3" xfId="14355" xr:uid="{00000000-0005-0000-0000-00000F380000}"/>
    <cellStyle name="40% - Akzent1 8 2 2 3 3 2" xfId="14356" xr:uid="{00000000-0005-0000-0000-000010380000}"/>
    <cellStyle name="40% - Akzent1 8 2 2 3 4" xfId="14357" xr:uid="{00000000-0005-0000-0000-000011380000}"/>
    <cellStyle name="40% - Akzent1 8 2 2 4" xfId="14358" xr:uid="{00000000-0005-0000-0000-000012380000}"/>
    <cellStyle name="40% - Akzent1 8 2 2 4 2" xfId="14359" xr:uid="{00000000-0005-0000-0000-000013380000}"/>
    <cellStyle name="40% - Akzent1 8 2 2 4 2 2" xfId="14360" xr:uid="{00000000-0005-0000-0000-000014380000}"/>
    <cellStyle name="40% - Akzent1 8 2 2 4 3" xfId="14361" xr:uid="{00000000-0005-0000-0000-000015380000}"/>
    <cellStyle name="40% - Akzent1 8 2 2 4 3 2" xfId="14362" xr:uid="{00000000-0005-0000-0000-000016380000}"/>
    <cellStyle name="40% - Akzent1 8 2 2 4 4" xfId="14363" xr:uid="{00000000-0005-0000-0000-000017380000}"/>
    <cellStyle name="40% - Akzent1 8 2 2 5" xfId="14364" xr:uid="{00000000-0005-0000-0000-000018380000}"/>
    <cellStyle name="40% - Akzent1 8 2 2 5 2" xfId="14365" xr:uid="{00000000-0005-0000-0000-000019380000}"/>
    <cellStyle name="40% - Akzent1 8 2 2 6" xfId="14366" xr:uid="{00000000-0005-0000-0000-00001A380000}"/>
    <cellStyle name="40% - Akzent1 8 2 2 6 2" xfId="14367" xr:uid="{00000000-0005-0000-0000-00001B380000}"/>
    <cellStyle name="40% - Akzent1 8 2 2 7" xfId="14368" xr:uid="{00000000-0005-0000-0000-00001C380000}"/>
    <cellStyle name="40% - Akzent1 8 2 3" xfId="14369" xr:uid="{00000000-0005-0000-0000-00001D380000}"/>
    <cellStyle name="40% - Akzent1 8 2 3 2" xfId="14370" xr:uid="{00000000-0005-0000-0000-00001E380000}"/>
    <cellStyle name="40% - Akzent1 8 2 3 2 2" xfId="14371" xr:uid="{00000000-0005-0000-0000-00001F380000}"/>
    <cellStyle name="40% - Akzent1 8 2 3 3" xfId="14372" xr:uid="{00000000-0005-0000-0000-000020380000}"/>
    <cellStyle name="40% - Akzent1 8 2 3 3 2" xfId="14373" xr:uid="{00000000-0005-0000-0000-000021380000}"/>
    <cellStyle name="40% - Akzent1 8 2 3 4" xfId="14374" xr:uid="{00000000-0005-0000-0000-000022380000}"/>
    <cellStyle name="40% - Akzent1 8 2 4" xfId="14375" xr:uid="{00000000-0005-0000-0000-000023380000}"/>
    <cellStyle name="40% - Akzent1 8 2 4 2" xfId="14376" xr:uid="{00000000-0005-0000-0000-000024380000}"/>
    <cellStyle name="40% - Akzent1 8 2 4 2 2" xfId="14377" xr:uid="{00000000-0005-0000-0000-000025380000}"/>
    <cellStyle name="40% - Akzent1 8 2 4 3" xfId="14378" xr:uid="{00000000-0005-0000-0000-000026380000}"/>
    <cellStyle name="40% - Akzent1 8 2 4 3 2" xfId="14379" xr:uid="{00000000-0005-0000-0000-000027380000}"/>
    <cellStyle name="40% - Akzent1 8 2 4 4" xfId="14380" xr:uid="{00000000-0005-0000-0000-000028380000}"/>
    <cellStyle name="40% - Akzent1 8 2 5" xfId="14381" xr:uid="{00000000-0005-0000-0000-000029380000}"/>
    <cellStyle name="40% - Akzent1 8 2 5 2" xfId="14382" xr:uid="{00000000-0005-0000-0000-00002A380000}"/>
    <cellStyle name="40% - Akzent1 8 2 5 2 2" xfId="14383" xr:uid="{00000000-0005-0000-0000-00002B380000}"/>
    <cellStyle name="40% - Akzent1 8 2 5 3" xfId="14384" xr:uid="{00000000-0005-0000-0000-00002C380000}"/>
    <cellStyle name="40% - Akzent1 8 2 5 3 2" xfId="14385" xr:uid="{00000000-0005-0000-0000-00002D380000}"/>
    <cellStyle name="40% - Akzent1 8 2 5 4" xfId="14386" xr:uid="{00000000-0005-0000-0000-00002E380000}"/>
    <cellStyle name="40% - Akzent1 8 2 6" xfId="14387" xr:uid="{00000000-0005-0000-0000-00002F380000}"/>
    <cellStyle name="40% - Akzent1 8 2 6 2" xfId="14388" xr:uid="{00000000-0005-0000-0000-000030380000}"/>
    <cellStyle name="40% - Akzent1 8 2 7" xfId="14389" xr:uid="{00000000-0005-0000-0000-000031380000}"/>
    <cellStyle name="40% - Akzent1 8 2 7 2" xfId="14390" xr:uid="{00000000-0005-0000-0000-000032380000}"/>
    <cellStyle name="40% - Akzent1 8 2 8" xfId="14391" xr:uid="{00000000-0005-0000-0000-000033380000}"/>
    <cellStyle name="40% - Akzent1 8 3" xfId="14392" xr:uid="{00000000-0005-0000-0000-000034380000}"/>
    <cellStyle name="40% - Akzent1 8 3 2" xfId="14393" xr:uid="{00000000-0005-0000-0000-000035380000}"/>
    <cellStyle name="40% - Akzent1 8 3 2 2" xfId="14394" xr:uid="{00000000-0005-0000-0000-000036380000}"/>
    <cellStyle name="40% - Akzent1 8 3 2 2 2" xfId="14395" xr:uid="{00000000-0005-0000-0000-000037380000}"/>
    <cellStyle name="40% - Akzent1 8 3 2 2 2 2" xfId="14396" xr:uid="{00000000-0005-0000-0000-000038380000}"/>
    <cellStyle name="40% - Akzent1 8 3 2 2 3" xfId="14397" xr:uid="{00000000-0005-0000-0000-000039380000}"/>
    <cellStyle name="40% - Akzent1 8 3 2 2 3 2" xfId="14398" xr:uid="{00000000-0005-0000-0000-00003A380000}"/>
    <cellStyle name="40% - Akzent1 8 3 2 2 4" xfId="14399" xr:uid="{00000000-0005-0000-0000-00003B380000}"/>
    <cellStyle name="40% - Akzent1 8 3 2 3" xfId="14400" xr:uid="{00000000-0005-0000-0000-00003C380000}"/>
    <cellStyle name="40% - Akzent1 8 3 2 3 2" xfId="14401" xr:uid="{00000000-0005-0000-0000-00003D380000}"/>
    <cellStyle name="40% - Akzent1 8 3 2 3 2 2" xfId="14402" xr:uid="{00000000-0005-0000-0000-00003E380000}"/>
    <cellStyle name="40% - Akzent1 8 3 2 3 3" xfId="14403" xr:uid="{00000000-0005-0000-0000-00003F380000}"/>
    <cellStyle name="40% - Akzent1 8 3 2 3 3 2" xfId="14404" xr:uid="{00000000-0005-0000-0000-000040380000}"/>
    <cellStyle name="40% - Akzent1 8 3 2 3 4" xfId="14405" xr:uid="{00000000-0005-0000-0000-000041380000}"/>
    <cellStyle name="40% - Akzent1 8 3 2 4" xfId="14406" xr:uid="{00000000-0005-0000-0000-000042380000}"/>
    <cellStyle name="40% - Akzent1 8 3 2 4 2" xfId="14407" xr:uid="{00000000-0005-0000-0000-000043380000}"/>
    <cellStyle name="40% - Akzent1 8 3 2 4 2 2" xfId="14408" xr:uid="{00000000-0005-0000-0000-000044380000}"/>
    <cellStyle name="40% - Akzent1 8 3 2 4 3" xfId="14409" xr:uid="{00000000-0005-0000-0000-000045380000}"/>
    <cellStyle name="40% - Akzent1 8 3 2 4 3 2" xfId="14410" xr:uid="{00000000-0005-0000-0000-000046380000}"/>
    <cellStyle name="40% - Akzent1 8 3 2 4 4" xfId="14411" xr:uid="{00000000-0005-0000-0000-000047380000}"/>
    <cellStyle name="40% - Akzent1 8 3 2 5" xfId="14412" xr:uid="{00000000-0005-0000-0000-000048380000}"/>
    <cellStyle name="40% - Akzent1 8 3 2 5 2" xfId="14413" xr:uid="{00000000-0005-0000-0000-000049380000}"/>
    <cellStyle name="40% - Akzent1 8 3 2 6" xfId="14414" xr:uid="{00000000-0005-0000-0000-00004A380000}"/>
    <cellStyle name="40% - Akzent1 8 3 2 6 2" xfId="14415" xr:uid="{00000000-0005-0000-0000-00004B380000}"/>
    <cellStyle name="40% - Akzent1 8 3 2 7" xfId="14416" xr:uid="{00000000-0005-0000-0000-00004C380000}"/>
    <cellStyle name="40% - Akzent1 8 3 3" xfId="14417" xr:uid="{00000000-0005-0000-0000-00004D380000}"/>
    <cellStyle name="40% - Akzent1 8 3 3 2" xfId="14418" xr:uid="{00000000-0005-0000-0000-00004E380000}"/>
    <cellStyle name="40% - Akzent1 8 3 3 2 2" xfId="14419" xr:uid="{00000000-0005-0000-0000-00004F380000}"/>
    <cellStyle name="40% - Akzent1 8 3 3 3" xfId="14420" xr:uid="{00000000-0005-0000-0000-000050380000}"/>
    <cellStyle name="40% - Akzent1 8 3 3 3 2" xfId="14421" xr:uid="{00000000-0005-0000-0000-000051380000}"/>
    <cellStyle name="40% - Akzent1 8 3 3 4" xfId="14422" xr:uid="{00000000-0005-0000-0000-000052380000}"/>
    <cellStyle name="40% - Akzent1 8 3 4" xfId="14423" xr:uid="{00000000-0005-0000-0000-000053380000}"/>
    <cellStyle name="40% - Akzent1 8 3 4 2" xfId="14424" xr:uid="{00000000-0005-0000-0000-000054380000}"/>
    <cellStyle name="40% - Akzent1 8 3 4 2 2" xfId="14425" xr:uid="{00000000-0005-0000-0000-000055380000}"/>
    <cellStyle name="40% - Akzent1 8 3 4 3" xfId="14426" xr:uid="{00000000-0005-0000-0000-000056380000}"/>
    <cellStyle name="40% - Akzent1 8 3 4 3 2" xfId="14427" xr:uid="{00000000-0005-0000-0000-000057380000}"/>
    <cellStyle name="40% - Akzent1 8 3 4 4" xfId="14428" xr:uid="{00000000-0005-0000-0000-000058380000}"/>
    <cellStyle name="40% - Akzent1 8 3 5" xfId="14429" xr:uid="{00000000-0005-0000-0000-000059380000}"/>
    <cellStyle name="40% - Akzent1 8 3 5 2" xfId="14430" xr:uid="{00000000-0005-0000-0000-00005A380000}"/>
    <cellStyle name="40% - Akzent1 8 3 5 2 2" xfId="14431" xr:uid="{00000000-0005-0000-0000-00005B380000}"/>
    <cellStyle name="40% - Akzent1 8 3 5 3" xfId="14432" xr:uid="{00000000-0005-0000-0000-00005C380000}"/>
    <cellStyle name="40% - Akzent1 8 3 5 3 2" xfId="14433" xr:uid="{00000000-0005-0000-0000-00005D380000}"/>
    <cellStyle name="40% - Akzent1 8 3 5 4" xfId="14434" xr:uid="{00000000-0005-0000-0000-00005E380000}"/>
    <cellStyle name="40% - Akzent1 8 3 6" xfId="14435" xr:uid="{00000000-0005-0000-0000-00005F380000}"/>
    <cellStyle name="40% - Akzent1 8 3 6 2" xfId="14436" xr:uid="{00000000-0005-0000-0000-000060380000}"/>
    <cellStyle name="40% - Akzent1 8 3 7" xfId="14437" xr:uid="{00000000-0005-0000-0000-000061380000}"/>
    <cellStyle name="40% - Akzent1 8 3 7 2" xfId="14438" xr:uid="{00000000-0005-0000-0000-000062380000}"/>
    <cellStyle name="40% - Akzent1 8 3 8" xfId="14439" xr:uid="{00000000-0005-0000-0000-000063380000}"/>
    <cellStyle name="40% - Akzent1 8 4" xfId="14440" xr:uid="{00000000-0005-0000-0000-000064380000}"/>
    <cellStyle name="40% - Akzent1 8 4 2" xfId="14441" xr:uid="{00000000-0005-0000-0000-000065380000}"/>
    <cellStyle name="40% - Akzent1 8 4 2 2" xfId="14442" xr:uid="{00000000-0005-0000-0000-000066380000}"/>
    <cellStyle name="40% - Akzent1 8 4 2 2 2" xfId="14443" xr:uid="{00000000-0005-0000-0000-000067380000}"/>
    <cellStyle name="40% - Akzent1 8 4 2 2 2 2" xfId="14444" xr:uid="{00000000-0005-0000-0000-000068380000}"/>
    <cellStyle name="40% - Akzent1 8 4 2 2 3" xfId="14445" xr:uid="{00000000-0005-0000-0000-000069380000}"/>
    <cellStyle name="40% - Akzent1 8 4 2 2 3 2" xfId="14446" xr:uid="{00000000-0005-0000-0000-00006A380000}"/>
    <cellStyle name="40% - Akzent1 8 4 2 2 4" xfId="14447" xr:uid="{00000000-0005-0000-0000-00006B380000}"/>
    <cellStyle name="40% - Akzent1 8 4 2 3" xfId="14448" xr:uid="{00000000-0005-0000-0000-00006C380000}"/>
    <cellStyle name="40% - Akzent1 8 4 2 3 2" xfId="14449" xr:uid="{00000000-0005-0000-0000-00006D380000}"/>
    <cellStyle name="40% - Akzent1 8 4 2 3 2 2" xfId="14450" xr:uid="{00000000-0005-0000-0000-00006E380000}"/>
    <cellStyle name="40% - Akzent1 8 4 2 3 3" xfId="14451" xr:uid="{00000000-0005-0000-0000-00006F380000}"/>
    <cellStyle name="40% - Akzent1 8 4 2 3 3 2" xfId="14452" xr:uid="{00000000-0005-0000-0000-000070380000}"/>
    <cellStyle name="40% - Akzent1 8 4 2 3 4" xfId="14453" xr:uid="{00000000-0005-0000-0000-000071380000}"/>
    <cellStyle name="40% - Akzent1 8 4 2 4" xfId="14454" xr:uid="{00000000-0005-0000-0000-000072380000}"/>
    <cellStyle name="40% - Akzent1 8 4 2 4 2" xfId="14455" xr:uid="{00000000-0005-0000-0000-000073380000}"/>
    <cellStyle name="40% - Akzent1 8 4 2 4 2 2" xfId="14456" xr:uid="{00000000-0005-0000-0000-000074380000}"/>
    <cellStyle name="40% - Akzent1 8 4 2 4 3" xfId="14457" xr:uid="{00000000-0005-0000-0000-000075380000}"/>
    <cellStyle name="40% - Akzent1 8 4 2 4 3 2" xfId="14458" xr:uid="{00000000-0005-0000-0000-000076380000}"/>
    <cellStyle name="40% - Akzent1 8 4 2 4 4" xfId="14459" xr:uid="{00000000-0005-0000-0000-000077380000}"/>
    <cellStyle name="40% - Akzent1 8 4 2 5" xfId="14460" xr:uid="{00000000-0005-0000-0000-000078380000}"/>
    <cellStyle name="40% - Akzent1 8 4 2 5 2" xfId="14461" xr:uid="{00000000-0005-0000-0000-000079380000}"/>
    <cellStyle name="40% - Akzent1 8 4 2 6" xfId="14462" xr:uid="{00000000-0005-0000-0000-00007A380000}"/>
    <cellStyle name="40% - Akzent1 8 4 2 6 2" xfId="14463" xr:uid="{00000000-0005-0000-0000-00007B380000}"/>
    <cellStyle name="40% - Akzent1 8 4 2 7" xfId="14464" xr:uid="{00000000-0005-0000-0000-00007C380000}"/>
    <cellStyle name="40% - Akzent1 8 4 3" xfId="14465" xr:uid="{00000000-0005-0000-0000-00007D380000}"/>
    <cellStyle name="40% - Akzent1 8 4 3 2" xfId="14466" xr:uid="{00000000-0005-0000-0000-00007E380000}"/>
    <cellStyle name="40% - Akzent1 8 4 3 2 2" xfId="14467" xr:uid="{00000000-0005-0000-0000-00007F380000}"/>
    <cellStyle name="40% - Akzent1 8 4 3 3" xfId="14468" xr:uid="{00000000-0005-0000-0000-000080380000}"/>
    <cellStyle name="40% - Akzent1 8 4 3 3 2" xfId="14469" xr:uid="{00000000-0005-0000-0000-000081380000}"/>
    <cellStyle name="40% - Akzent1 8 4 3 4" xfId="14470" xr:uid="{00000000-0005-0000-0000-000082380000}"/>
    <cellStyle name="40% - Akzent1 8 4 4" xfId="14471" xr:uid="{00000000-0005-0000-0000-000083380000}"/>
    <cellStyle name="40% - Akzent1 8 4 4 2" xfId="14472" xr:uid="{00000000-0005-0000-0000-000084380000}"/>
    <cellStyle name="40% - Akzent1 8 4 4 2 2" xfId="14473" xr:uid="{00000000-0005-0000-0000-000085380000}"/>
    <cellStyle name="40% - Akzent1 8 4 4 3" xfId="14474" xr:uid="{00000000-0005-0000-0000-000086380000}"/>
    <cellStyle name="40% - Akzent1 8 4 4 3 2" xfId="14475" xr:uid="{00000000-0005-0000-0000-000087380000}"/>
    <cellStyle name="40% - Akzent1 8 4 4 4" xfId="14476" xr:uid="{00000000-0005-0000-0000-000088380000}"/>
    <cellStyle name="40% - Akzent1 8 4 5" xfId="14477" xr:uid="{00000000-0005-0000-0000-000089380000}"/>
    <cellStyle name="40% - Akzent1 8 4 5 2" xfId="14478" xr:uid="{00000000-0005-0000-0000-00008A380000}"/>
    <cellStyle name="40% - Akzent1 8 4 5 2 2" xfId="14479" xr:uid="{00000000-0005-0000-0000-00008B380000}"/>
    <cellStyle name="40% - Akzent1 8 4 5 3" xfId="14480" xr:uid="{00000000-0005-0000-0000-00008C380000}"/>
    <cellStyle name="40% - Akzent1 8 4 5 3 2" xfId="14481" xr:uid="{00000000-0005-0000-0000-00008D380000}"/>
    <cellStyle name="40% - Akzent1 8 4 5 4" xfId="14482" xr:uid="{00000000-0005-0000-0000-00008E380000}"/>
    <cellStyle name="40% - Akzent1 8 4 6" xfId="14483" xr:uid="{00000000-0005-0000-0000-00008F380000}"/>
    <cellStyle name="40% - Akzent1 8 4 6 2" xfId="14484" xr:uid="{00000000-0005-0000-0000-000090380000}"/>
    <cellStyle name="40% - Akzent1 8 4 7" xfId="14485" xr:uid="{00000000-0005-0000-0000-000091380000}"/>
    <cellStyle name="40% - Akzent1 8 4 7 2" xfId="14486" xr:uid="{00000000-0005-0000-0000-000092380000}"/>
    <cellStyle name="40% - Akzent1 8 4 8" xfId="14487" xr:uid="{00000000-0005-0000-0000-000093380000}"/>
    <cellStyle name="40% - Akzent1 8 5" xfId="14488" xr:uid="{00000000-0005-0000-0000-000094380000}"/>
    <cellStyle name="40% - Akzent1 8 5 2" xfId="14489" xr:uid="{00000000-0005-0000-0000-000095380000}"/>
    <cellStyle name="40% - Akzent1 8 5 2 2" xfId="14490" xr:uid="{00000000-0005-0000-0000-000096380000}"/>
    <cellStyle name="40% - Akzent1 8 5 2 2 2" xfId="14491" xr:uid="{00000000-0005-0000-0000-000097380000}"/>
    <cellStyle name="40% - Akzent1 8 5 2 2 2 2" xfId="14492" xr:uid="{00000000-0005-0000-0000-000098380000}"/>
    <cellStyle name="40% - Akzent1 8 5 2 2 3" xfId="14493" xr:uid="{00000000-0005-0000-0000-000099380000}"/>
    <cellStyle name="40% - Akzent1 8 5 2 2 3 2" xfId="14494" xr:uid="{00000000-0005-0000-0000-00009A380000}"/>
    <cellStyle name="40% - Akzent1 8 5 2 2 4" xfId="14495" xr:uid="{00000000-0005-0000-0000-00009B380000}"/>
    <cellStyle name="40% - Akzent1 8 5 2 3" xfId="14496" xr:uid="{00000000-0005-0000-0000-00009C380000}"/>
    <cellStyle name="40% - Akzent1 8 5 2 3 2" xfId="14497" xr:uid="{00000000-0005-0000-0000-00009D380000}"/>
    <cellStyle name="40% - Akzent1 8 5 2 3 2 2" xfId="14498" xr:uid="{00000000-0005-0000-0000-00009E380000}"/>
    <cellStyle name="40% - Akzent1 8 5 2 3 3" xfId="14499" xr:uid="{00000000-0005-0000-0000-00009F380000}"/>
    <cellStyle name="40% - Akzent1 8 5 2 3 3 2" xfId="14500" xr:uid="{00000000-0005-0000-0000-0000A0380000}"/>
    <cellStyle name="40% - Akzent1 8 5 2 3 4" xfId="14501" xr:uid="{00000000-0005-0000-0000-0000A1380000}"/>
    <cellStyle name="40% - Akzent1 8 5 2 4" xfId="14502" xr:uid="{00000000-0005-0000-0000-0000A2380000}"/>
    <cellStyle name="40% - Akzent1 8 5 2 4 2" xfId="14503" xr:uid="{00000000-0005-0000-0000-0000A3380000}"/>
    <cellStyle name="40% - Akzent1 8 5 2 4 2 2" xfId="14504" xr:uid="{00000000-0005-0000-0000-0000A4380000}"/>
    <cellStyle name="40% - Akzent1 8 5 2 4 3" xfId="14505" xr:uid="{00000000-0005-0000-0000-0000A5380000}"/>
    <cellStyle name="40% - Akzent1 8 5 2 4 3 2" xfId="14506" xr:uid="{00000000-0005-0000-0000-0000A6380000}"/>
    <cellStyle name="40% - Akzent1 8 5 2 4 4" xfId="14507" xr:uid="{00000000-0005-0000-0000-0000A7380000}"/>
    <cellStyle name="40% - Akzent1 8 5 2 5" xfId="14508" xr:uid="{00000000-0005-0000-0000-0000A8380000}"/>
    <cellStyle name="40% - Akzent1 8 5 2 5 2" xfId="14509" xr:uid="{00000000-0005-0000-0000-0000A9380000}"/>
    <cellStyle name="40% - Akzent1 8 5 2 6" xfId="14510" xr:uid="{00000000-0005-0000-0000-0000AA380000}"/>
    <cellStyle name="40% - Akzent1 8 5 2 6 2" xfId="14511" xr:uid="{00000000-0005-0000-0000-0000AB380000}"/>
    <cellStyle name="40% - Akzent1 8 5 2 7" xfId="14512" xr:uid="{00000000-0005-0000-0000-0000AC380000}"/>
    <cellStyle name="40% - Akzent1 8 5 3" xfId="14513" xr:uid="{00000000-0005-0000-0000-0000AD380000}"/>
    <cellStyle name="40% - Akzent1 8 5 3 2" xfId="14514" xr:uid="{00000000-0005-0000-0000-0000AE380000}"/>
    <cellStyle name="40% - Akzent1 8 5 3 2 2" xfId="14515" xr:uid="{00000000-0005-0000-0000-0000AF380000}"/>
    <cellStyle name="40% - Akzent1 8 5 3 3" xfId="14516" xr:uid="{00000000-0005-0000-0000-0000B0380000}"/>
    <cellStyle name="40% - Akzent1 8 5 3 3 2" xfId="14517" xr:uid="{00000000-0005-0000-0000-0000B1380000}"/>
    <cellStyle name="40% - Akzent1 8 5 3 4" xfId="14518" xr:uid="{00000000-0005-0000-0000-0000B2380000}"/>
    <cellStyle name="40% - Akzent1 8 5 4" xfId="14519" xr:uid="{00000000-0005-0000-0000-0000B3380000}"/>
    <cellStyle name="40% - Akzent1 8 5 4 2" xfId="14520" xr:uid="{00000000-0005-0000-0000-0000B4380000}"/>
    <cellStyle name="40% - Akzent1 8 5 4 2 2" xfId="14521" xr:uid="{00000000-0005-0000-0000-0000B5380000}"/>
    <cellStyle name="40% - Akzent1 8 5 4 3" xfId="14522" xr:uid="{00000000-0005-0000-0000-0000B6380000}"/>
    <cellStyle name="40% - Akzent1 8 5 4 3 2" xfId="14523" xr:uid="{00000000-0005-0000-0000-0000B7380000}"/>
    <cellStyle name="40% - Akzent1 8 5 4 4" xfId="14524" xr:uid="{00000000-0005-0000-0000-0000B8380000}"/>
    <cellStyle name="40% - Akzent1 8 5 5" xfId="14525" xr:uid="{00000000-0005-0000-0000-0000B9380000}"/>
    <cellStyle name="40% - Akzent1 8 5 5 2" xfId="14526" xr:uid="{00000000-0005-0000-0000-0000BA380000}"/>
    <cellStyle name="40% - Akzent1 8 5 5 2 2" xfId="14527" xr:uid="{00000000-0005-0000-0000-0000BB380000}"/>
    <cellStyle name="40% - Akzent1 8 5 5 3" xfId="14528" xr:uid="{00000000-0005-0000-0000-0000BC380000}"/>
    <cellStyle name="40% - Akzent1 8 5 5 3 2" xfId="14529" xr:uid="{00000000-0005-0000-0000-0000BD380000}"/>
    <cellStyle name="40% - Akzent1 8 5 5 4" xfId="14530" xr:uid="{00000000-0005-0000-0000-0000BE380000}"/>
    <cellStyle name="40% - Akzent1 8 5 6" xfId="14531" xr:uid="{00000000-0005-0000-0000-0000BF380000}"/>
    <cellStyle name="40% - Akzent1 8 5 6 2" xfId="14532" xr:uid="{00000000-0005-0000-0000-0000C0380000}"/>
    <cellStyle name="40% - Akzent1 8 5 7" xfId="14533" xr:uid="{00000000-0005-0000-0000-0000C1380000}"/>
    <cellStyle name="40% - Akzent1 8 5 7 2" xfId="14534" xr:uid="{00000000-0005-0000-0000-0000C2380000}"/>
    <cellStyle name="40% - Akzent1 8 5 8" xfId="14535" xr:uid="{00000000-0005-0000-0000-0000C3380000}"/>
    <cellStyle name="40% - Akzent1 8 6" xfId="14536" xr:uid="{00000000-0005-0000-0000-0000C4380000}"/>
    <cellStyle name="40% - Akzent1 8 6 2" xfId="14537" xr:uid="{00000000-0005-0000-0000-0000C5380000}"/>
    <cellStyle name="40% - Akzent1 8 6 2 2" xfId="14538" xr:uid="{00000000-0005-0000-0000-0000C6380000}"/>
    <cellStyle name="40% - Akzent1 8 6 2 2 2" xfId="14539" xr:uid="{00000000-0005-0000-0000-0000C7380000}"/>
    <cellStyle name="40% - Akzent1 8 6 2 2 2 2" xfId="14540" xr:uid="{00000000-0005-0000-0000-0000C8380000}"/>
    <cellStyle name="40% - Akzent1 8 6 2 2 3" xfId="14541" xr:uid="{00000000-0005-0000-0000-0000C9380000}"/>
    <cellStyle name="40% - Akzent1 8 6 2 2 3 2" xfId="14542" xr:uid="{00000000-0005-0000-0000-0000CA380000}"/>
    <cellStyle name="40% - Akzent1 8 6 2 2 4" xfId="14543" xr:uid="{00000000-0005-0000-0000-0000CB380000}"/>
    <cellStyle name="40% - Akzent1 8 6 2 3" xfId="14544" xr:uid="{00000000-0005-0000-0000-0000CC380000}"/>
    <cellStyle name="40% - Akzent1 8 6 2 3 2" xfId="14545" xr:uid="{00000000-0005-0000-0000-0000CD380000}"/>
    <cellStyle name="40% - Akzent1 8 6 2 3 2 2" xfId="14546" xr:uid="{00000000-0005-0000-0000-0000CE380000}"/>
    <cellStyle name="40% - Akzent1 8 6 2 3 3" xfId="14547" xr:uid="{00000000-0005-0000-0000-0000CF380000}"/>
    <cellStyle name="40% - Akzent1 8 6 2 3 3 2" xfId="14548" xr:uid="{00000000-0005-0000-0000-0000D0380000}"/>
    <cellStyle name="40% - Akzent1 8 6 2 3 4" xfId="14549" xr:uid="{00000000-0005-0000-0000-0000D1380000}"/>
    <cellStyle name="40% - Akzent1 8 6 2 4" xfId="14550" xr:uid="{00000000-0005-0000-0000-0000D2380000}"/>
    <cellStyle name="40% - Akzent1 8 6 2 4 2" xfId="14551" xr:uid="{00000000-0005-0000-0000-0000D3380000}"/>
    <cellStyle name="40% - Akzent1 8 6 2 4 2 2" xfId="14552" xr:uid="{00000000-0005-0000-0000-0000D4380000}"/>
    <cellStyle name="40% - Akzent1 8 6 2 4 3" xfId="14553" xr:uid="{00000000-0005-0000-0000-0000D5380000}"/>
    <cellStyle name="40% - Akzent1 8 6 2 4 3 2" xfId="14554" xr:uid="{00000000-0005-0000-0000-0000D6380000}"/>
    <cellStyle name="40% - Akzent1 8 6 2 4 4" xfId="14555" xr:uid="{00000000-0005-0000-0000-0000D7380000}"/>
    <cellStyle name="40% - Akzent1 8 6 2 5" xfId="14556" xr:uid="{00000000-0005-0000-0000-0000D8380000}"/>
    <cellStyle name="40% - Akzent1 8 6 2 5 2" xfId="14557" xr:uid="{00000000-0005-0000-0000-0000D9380000}"/>
    <cellStyle name="40% - Akzent1 8 6 2 6" xfId="14558" xr:uid="{00000000-0005-0000-0000-0000DA380000}"/>
    <cellStyle name="40% - Akzent1 8 6 2 6 2" xfId="14559" xr:uid="{00000000-0005-0000-0000-0000DB380000}"/>
    <cellStyle name="40% - Akzent1 8 6 2 7" xfId="14560" xr:uid="{00000000-0005-0000-0000-0000DC380000}"/>
    <cellStyle name="40% - Akzent1 8 6 3" xfId="14561" xr:uid="{00000000-0005-0000-0000-0000DD380000}"/>
    <cellStyle name="40% - Akzent1 8 6 3 2" xfId="14562" xr:uid="{00000000-0005-0000-0000-0000DE380000}"/>
    <cellStyle name="40% - Akzent1 8 6 3 2 2" xfId="14563" xr:uid="{00000000-0005-0000-0000-0000DF380000}"/>
    <cellStyle name="40% - Akzent1 8 6 3 3" xfId="14564" xr:uid="{00000000-0005-0000-0000-0000E0380000}"/>
    <cellStyle name="40% - Akzent1 8 6 3 3 2" xfId="14565" xr:uid="{00000000-0005-0000-0000-0000E1380000}"/>
    <cellStyle name="40% - Akzent1 8 6 3 4" xfId="14566" xr:uid="{00000000-0005-0000-0000-0000E2380000}"/>
    <cellStyle name="40% - Akzent1 8 6 4" xfId="14567" xr:uid="{00000000-0005-0000-0000-0000E3380000}"/>
    <cellStyle name="40% - Akzent1 8 6 4 2" xfId="14568" xr:uid="{00000000-0005-0000-0000-0000E4380000}"/>
    <cellStyle name="40% - Akzent1 8 6 4 2 2" xfId="14569" xr:uid="{00000000-0005-0000-0000-0000E5380000}"/>
    <cellStyle name="40% - Akzent1 8 6 4 3" xfId="14570" xr:uid="{00000000-0005-0000-0000-0000E6380000}"/>
    <cellStyle name="40% - Akzent1 8 6 4 3 2" xfId="14571" xr:uid="{00000000-0005-0000-0000-0000E7380000}"/>
    <cellStyle name="40% - Akzent1 8 6 4 4" xfId="14572" xr:uid="{00000000-0005-0000-0000-0000E8380000}"/>
    <cellStyle name="40% - Akzent1 8 6 5" xfId="14573" xr:uid="{00000000-0005-0000-0000-0000E9380000}"/>
    <cellStyle name="40% - Akzent1 8 6 5 2" xfId="14574" xr:uid="{00000000-0005-0000-0000-0000EA380000}"/>
    <cellStyle name="40% - Akzent1 8 6 5 2 2" xfId="14575" xr:uid="{00000000-0005-0000-0000-0000EB380000}"/>
    <cellStyle name="40% - Akzent1 8 6 5 3" xfId="14576" xr:uid="{00000000-0005-0000-0000-0000EC380000}"/>
    <cellStyle name="40% - Akzent1 8 6 5 3 2" xfId="14577" xr:uid="{00000000-0005-0000-0000-0000ED380000}"/>
    <cellStyle name="40% - Akzent1 8 6 5 4" xfId="14578" xr:uid="{00000000-0005-0000-0000-0000EE380000}"/>
    <cellStyle name="40% - Akzent1 8 6 6" xfId="14579" xr:uid="{00000000-0005-0000-0000-0000EF380000}"/>
    <cellStyle name="40% - Akzent1 8 6 6 2" xfId="14580" xr:uid="{00000000-0005-0000-0000-0000F0380000}"/>
    <cellStyle name="40% - Akzent1 8 6 7" xfId="14581" xr:uid="{00000000-0005-0000-0000-0000F1380000}"/>
    <cellStyle name="40% - Akzent1 8 6 7 2" xfId="14582" xr:uid="{00000000-0005-0000-0000-0000F2380000}"/>
    <cellStyle name="40% - Akzent1 8 6 8" xfId="14583" xr:uid="{00000000-0005-0000-0000-0000F3380000}"/>
    <cellStyle name="40% - Akzent1 8 7" xfId="14584" xr:uid="{00000000-0005-0000-0000-0000F4380000}"/>
    <cellStyle name="40% - Akzent1 8 7 2" xfId="14585" xr:uid="{00000000-0005-0000-0000-0000F5380000}"/>
    <cellStyle name="40% - Akzent1 8 7 2 2" xfId="14586" xr:uid="{00000000-0005-0000-0000-0000F6380000}"/>
    <cellStyle name="40% - Akzent1 8 7 2 2 2" xfId="14587" xr:uid="{00000000-0005-0000-0000-0000F7380000}"/>
    <cellStyle name="40% - Akzent1 8 7 2 2 2 2" xfId="14588" xr:uid="{00000000-0005-0000-0000-0000F8380000}"/>
    <cellStyle name="40% - Akzent1 8 7 2 2 3" xfId="14589" xr:uid="{00000000-0005-0000-0000-0000F9380000}"/>
    <cellStyle name="40% - Akzent1 8 7 2 2 3 2" xfId="14590" xr:uid="{00000000-0005-0000-0000-0000FA380000}"/>
    <cellStyle name="40% - Akzent1 8 7 2 2 4" xfId="14591" xr:uid="{00000000-0005-0000-0000-0000FB380000}"/>
    <cellStyle name="40% - Akzent1 8 7 2 3" xfId="14592" xr:uid="{00000000-0005-0000-0000-0000FC380000}"/>
    <cellStyle name="40% - Akzent1 8 7 2 3 2" xfId="14593" xr:uid="{00000000-0005-0000-0000-0000FD380000}"/>
    <cellStyle name="40% - Akzent1 8 7 2 3 2 2" xfId="14594" xr:uid="{00000000-0005-0000-0000-0000FE380000}"/>
    <cellStyle name="40% - Akzent1 8 7 2 3 3" xfId="14595" xr:uid="{00000000-0005-0000-0000-0000FF380000}"/>
    <cellStyle name="40% - Akzent1 8 7 2 3 3 2" xfId="14596" xr:uid="{00000000-0005-0000-0000-000000390000}"/>
    <cellStyle name="40% - Akzent1 8 7 2 3 4" xfId="14597" xr:uid="{00000000-0005-0000-0000-000001390000}"/>
    <cellStyle name="40% - Akzent1 8 7 2 4" xfId="14598" xr:uid="{00000000-0005-0000-0000-000002390000}"/>
    <cellStyle name="40% - Akzent1 8 7 2 4 2" xfId="14599" xr:uid="{00000000-0005-0000-0000-000003390000}"/>
    <cellStyle name="40% - Akzent1 8 7 2 4 2 2" xfId="14600" xr:uid="{00000000-0005-0000-0000-000004390000}"/>
    <cellStyle name="40% - Akzent1 8 7 2 4 3" xfId="14601" xr:uid="{00000000-0005-0000-0000-000005390000}"/>
    <cellStyle name="40% - Akzent1 8 7 2 4 3 2" xfId="14602" xr:uid="{00000000-0005-0000-0000-000006390000}"/>
    <cellStyle name="40% - Akzent1 8 7 2 4 4" xfId="14603" xr:uid="{00000000-0005-0000-0000-000007390000}"/>
    <cellStyle name="40% - Akzent1 8 7 2 5" xfId="14604" xr:uid="{00000000-0005-0000-0000-000008390000}"/>
    <cellStyle name="40% - Akzent1 8 7 2 5 2" xfId="14605" xr:uid="{00000000-0005-0000-0000-000009390000}"/>
    <cellStyle name="40% - Akzent1 8 7 2 6" xfId="14606" xr:uid="{00000000-0005-0000-0000-00000A390000}"/>
    <cellStyle name="40% - Akzent1 8 7 2 6 2" xfId="14607" xr:uid="{00000000-0005-0000-0000-00000B390000}"/>
    <cellStyle name="40% - Akzent1 8 7 2 7" xfId="14608" xr:uid="{00000000-0005-0000-0000-00000C390000}"/>
    <cellStyle name="40% - Akzent1 8 7 3" xfId="14609" xr:uid="{00000000-0005-0000-0000-00000D390000}"/>
    <cellStyle name="40% - Akzent1 8 7 3 2" xfId="14610" xr:uid="{00000000-0005-0000-0000-00000E390000}"/>
    <cellStyle name="40% - Akzent1 8 7 3 2 2" xfId="14611" xr:uid="{00000000-0005-0000-0000-00000F390000}"/>
    <cellStyle name="40% - Akzent1 8 7 3 3" xfId="14612" xr:uid="{00000000-0005-0000-0000-000010390000}"/>
    <cellStyle name="40% - Akzent1 8 7 3 3 2" xfId="14613" xr:uid="{00000000-0005-0000-0000-000011390000}"/>
    <cellStyle name="40% - Akzent1 8 7 3 4" xfId="14614" xr:uid="{00000000-0005-0000-0000-000012390000}"/>
    <cellStyle name="40% - Akzent1 8 7 4" xfId="14615" xr:uid="{00000000-0005-0000-0000-000013390000}"/>
    <cellStyle name="40% - Akzent1 8 7 4 2" xfId="14616" xr:uid="{00000000-0005-0000-0000-000014390000}"/>
    <cellStyle name="40% - Akzent1 8 7 4 2 2" xfId="14617" xr:uid="{00000000-0005-0000-0000-000015390000}"/>
    <cellStyle name="40% - Akzent1 8 7 4 3" xfId="14618" xr:uid="{00000000-0005-0000-0000-000016390000}"/>
    <cellStyle name="40% - Akzent1 8 7 4 3 2" xfId="14619" xr:uid="{00000000-0005-0000-0000-000017390000}"/>
    <cellStyle name="40% - Akzent1 8 7 4 4" xfId="14620" xr:uid="{00000000-0005-0000-0000-000018390000}"/>
    <cellStyle name="40% - Akzent1 8 7 5" xfId="14621" xr:uid="{00000000-0005-0000-0000-000019390000}"/>
    <cellStyle name="40% - Akzent1 8 7 5 2" xfId="14622" xr:uid="{00000000-0005-0000-0000-00001A390000}"/>
    <cellStyle name="40% - Akzent1 8 7 5 2 2" xfId="14623" xr:uid="{00000000-0005-0000-0000-00001B390000}"/>
    <cellStyle name="40% - Akzent1 8 7 5 3" xfId="14624" xr:uid="{00000000-0005-0000-0000-00001C390000}"/>
    <cellStyle name="40% - Akzent1 8 7 5 3 2" xfId="14625" xr:uid="{00000000-0005-0000-0000-00001D390000}"/>
    <cellStyle name="40% - Akzent1 8 7 5 4" xfId="14626" xr:uid="{00000000-0005-0000-0000-00001E390000}"/>
    <cellStyle name="40% - Akzent1 8 7 6" xfId="14627" xr:uid="{00000000-0005-0000-0000-00001F390000}"/>
    <cellStyle name="40% - Akzent1 8 7 6 2" xfId="14628" xr:uid="{00000000-0005-0000-0000-000020390000}"/>
    <cellStyle name="40% - Akzent1 8 7 7" xfId="14629" xr:uid="{00000000-0005-0000-0000-000021390000}"/>
    <cellStyle name="40% - Akzent1 8 7 7 2" xfId="14630" xr:uid="{00000000-0005-0000-0000-000022390000}"/>
    <cellStyle name="40% - Akzent1 8 7 8" xfId="14631" xr:uid="{00000000-0005-0000-0000-000023390000}"/>
    <cellStyle name="40% - Akzent1 9" xfId="14632" xr:uid="{00000000-0005-0000-0000-000024390000}"/>
    <cellStyle name="40% - Akzent1 9 2" xfId="14633" xr:uid="{00000000-0005-0000-0000-000025390000}"/>
    <cellStyle name="40% - Akzent1 9 2 2" xfId="14634" xr:uid="{00000000-0005-0000-0000-000026390000}"/>
    <cellStyle name="40% - Akzent1 9 2 2 2" xfId="14635" xr:uid="{00000000-0005-0000-0000-000027390000}"/>
    <cellStyle name="40% - Akzent1 9 2 2 2 2" xfId="14636" xr:uid="{00000000-0005-0000-0000-000028390000}"/>
    <cellStyle name="40% - Akzent1 9 2 2 2 2 2" xfId="14637" xr:uid="{00000000-0005-0000-0000-000029390000}"/>
    <cellStyle name="40% - Akzent1 9 2 2 2 3" xfId="14638" xr:uid="{00000000-0005-0000-0000-00002A390000}"/>
    <cellStyle name="40% - Akzent1 9 2 2 2 3 2" xfId="14639" xr:uid="{00000000-0005-0000-0000-00002B390000}"/>
    <cellStyle name="40% - Akzent1 9 2 2 2 4" xfId="14640" xr:uid="{00000000-0005-0000-0000-00002C390000}"/>
    <cellStyle name="40% - Akzent1 9 2 2 3" xfId="14641" xr:uid="{00000000-0005-0000-0000-00002D390000}"/>
    <cellStyle name="40% - Akzent1 9 2 2 3 2" xfId="14642" xr:uid="{00000000-0005-0000-0000-00002E390000}"/>
    <cellStyle name="40% - Akzent1 9 2 2 3 2 2" xfId="14643" xr:uid="{00000000-0005-0000-0000-00002F390000}"/>
    <cellStyle name="40% - Akzent1 9 2 2 3 3" xfId="14644" xr:uid="{00000000-0005-0000-0000-000030390000}"/>
    <cellStyle name="40% - Akzent1 9 2 2 3 3 2" xfId="14645" xr:uid="{00000000-0005-0000-0000-000031390000}"/>
    <cellStyle name="40% - Akzent1 9 2 2 3 4" xfId="14646" xr:uid="{00000000-0005-0000-0000-000032390000}"/>
    <cellStyle name="40% - Akzent1 9 2 2 4" xfId="14647" xr:uid="{00000000-0005-0000-0000-000033390000}"/>
    <cellStyle name="40% - Akzent1 9 2 2 4 2" xfId="14648" xr:uid="{00000000-0005-0000-0000-000034390000}"/>
    <cellStyle name="40% - Akzent1 9 2 2 4 2 2" xfId="14649" xr:uid="{00000000-0005-0000-0000-000035390000}"/>
    <cellStyle name="40% - Akzent1 9 2 2 4 3" xfId="14650" xr:uid="{00000000-0005-0000-0000-000036390000}"/>
    <cellStyle name="40% - Akzent1 9 2 2 4 3 2" xfId="14651" xr:uid="{00000000-0005-0000-0000-000037390000}"/>
    <cellStyle name="40% - Akzent1 9 2 2 4 4" xfId="14652" xr:uid="{00000000-0005-0000-0000-000038390000}"/>
    <cellStyle name="40% - Akzent1 9 2 2 5" xfId="14653" xr:uid="{00000000-0005-0000-0000-000039390000}"/>
    <cellStyle name="40% - Akzent1 9 2 2 5 2" xfId="14654" xr:uid="{00000000-0005-0000-0000-00003A390000}"/>
    <cellStyle name="40% - Akzent1 9 2 2 6" xfId="14655" xr:uid="{00000000-0005-0000-0000-00003B390000}"/>
    <cellStyle name="40% - Akzent1 9 2 2 6 2" xfId="14656" xr:uid="{00000000-0005-0000-0000-00003C390000}"/>
    <cellStyle name="40% - Akzent1 9 2 2 7" xfId="14657" xr:uid="{00000000-0005-0000-0000-00003D390000}"/>
    <cellStyle name="40% - Akzent1 9 2 3" xfId="14658" xr:uid="{00000000-0005-0000-0000-00003E390000}"/>
    <cellStyle name="40% - Akzent1 9 2 3 2" xfId="14659" xr:uid="{00000000-0005-0000-0000-00003F390000}"/>
    <cellStyle name="40% - Akzent1 9 2 3 2 2" xfId="14660" xr:uid="{00000000-0005-0000-0000-000040390000}"/>
    <cellStyle name="40% - Akzent1 9 2 3 3" xfId="14661" xr:uid="{00000000-0005-0000-0000-000041390000}"/>
    <cellStyle name="40% - Akzent1 9 2 3 3 2" xfId="14662" xr:uid="{00000000-0005-0000-0000-000042390000}"/>
    <cellStyle name="40% - Akzent1 9 2 3 4" xfId="14663" xr:uid="{00000000-0005-0000-0000-000043390000}"/>
    <cellStyle name="40% - Akzent1 9 2 4" xfId="14664" xr:uid="{00000000-0005-0000-0000-000044390000}"/>
    <cellStyle name="40% - Akzent1 9 2 4 2" xfId="14665" xr:uid="{00000000-0005-0000-0000-000045390000}"/>
    <cellStyle name="40% - Akzent1 9 2 4 2 2" xfId="14666" xr:uid="{00000000-0005-0000-0000-000046390000}"/>
    <cellStyle name="40% - Akzent1 9 2 4 3" xfId="14667" xr:uid="{00000000-0005-0000-0000-000047390000}"/>
    <cellStyle name="40% - Akzent1 9 2 4 3 2" xfId="14668" xr:uid="{00000000-0005-0000-0000-000048390000}"/>
    <cellStyle name="40% - Akzent1 9 2 4 4" xfId="14669" xr:uid="{00000000-0005-0000-0000-000049390000}"/>
    <cellStyle name="40% - Akzent1 9 2 5" xfId="14670" xr:uid="{00000000-0005-0000-0000-00004A390000}"/>
    <cellStyle name="40% - Akzent1 9 2 5 2" xfId="14671" xr:uid="{00000000-0005-0000-0000-00004B390000}"/>
    <cellStyle name="40% - Akzent1 9 2 5 2 2" xfId="14672" xr:uid="{00000000-0005-0000-0000-00004C390000}"/>
    <cellStyle name="40% - Akzent1 9 2 5 3" xfId="14673" xr:uid="{00000000-0005-0000-0000-00004D390000}"/>
    <cellStyle name="40% - Akzent1 9 2 5 3 2" xfId="14674" xr:uid="{00000000-0005-0000-0000-00004E390000}"/>
    <cellStyle name="40% - Akzent1 9 2 5 4" xfId="14675" xr:uid="{00000000-0005-0000-0000-00004F390000}"/>
    <cellStyle name="40% - Akzent1 9 2 6" xfId="14676" xr:uid="{00000000-0005-0000-0000-000050390000}"/>
    <cellStyle name="40% - Akzent1 9 2 6 2" xfId="14677" xr:uid="{00000000-0005-0000-0000-000051390000}"/>
    <cellStyle name="40% - Akzent1 9 2 7" xfId="14678" xr:uid="{00000000-0005-0000-0000-000052390000}"/>
    <cellStyle name="40% - Akzent1 9 2 7 2" xfId="14679" xr:uid="{00000000-0005-0000-0000-000053390000}"/>
    <cellStyle name="40% - Akzent1 9 2 8" xfId="14680" xr:uid="{00000000-0005-0000-0000-000054390000}"/>
    <cellStyle name="40% - Akzent1 9 3" xfId="14681" xr:uid="{00000000-0005-0000-0000-000055390000}"/>
    <cellStyle name="40% - Akzent1 9 3 2" xfId="14682" xr:uid="{00000000-0005-0000-0000-000056390000}"/>
    <cellStyle name="40% - Akzent1 9 3 2 2" xfId="14683" xr:uid="{00000000-0005-0000-0000-000057390000}"/>
    <cellStyle name="40% - Akzent1 9 3 2 2 2" xfId="14684" xr:uid="{00000000-0005-0000-0000-000058390000}"/>
    <cellStyle name="40% - Akzent1 9 3 2 2 2 2" xfId="14685" xr:uid="{00000000-0005-0000-0000-000059390000}"/>
    <cellStyle name="40% - Akzent1 9 3 2 2 3" xfId="14686" xr:uid="{00000000-0005-0000-0000-00005A390000}"/>
    <cellStyle name="40% - Akzent1 9 3 2 2 3 2" xfId="14687" xr:uid="{00000000-0005-0000-0000-00005B390000}"/>
    <cellStyle name="40% - Akzent1 9 3 2 2 4" xfId="14688" xr:uid="{00000000-0005-0000-0000-00005C390000}"/>
    <cellStyle name="40% - Akzent1 9 3 2 3" xfId="14689" xr:uid="{00000000-0005-0000-0000-00005D390000}"/>
    <cellStyle name="40% - Akzent1 9 3 2 3 2" xfId="14690" xr:uid="{00000000-0005-0000-0000-00005E390000}"/>
    <cellStyle name="40% - Akzent1 9 3 2 3 2 2" xfId="14691" xr:uid="{00000000-0005-0000-0000-00005F390000}"/>
    <cellStyle name="40% - Akzent1 9 3 2 3 3" xfId="14692" xr:uid="{00000000-0005-0000-0000-000060390000}"/>
    <cellStyle name="40% - Akzent1 9 3 2 3 3 2" xfId="14693" xr:uid="{00000000-0005-0000-0000-000061390000}"/>
    <cellStyle name="40% - Akzent1 9 3 2 3 4" xfId="14694" xr:uid="{00000000-0005-0000-0000-000062390000}"/>
    <cellStyle name="40% - Akzent1 9 3 2 4" xfId="14695" xr:uid="{00000000-0005-0000-0000-000063390000}"/>
    <cellStyle name="40% - Akzent1 9 3 2 4 2" xfId="14696" xr:uid="{00000000-0005-0000-0000-000064390000}"/>
    <cellStyle name="40% - Akzent1 9 3 2 4 2 2" xfId="14697" xr:uid="{00000000-0005-0000-0000-000065390000}"/>
    <cellStyle name="40% - Akzent1 9 3 2 4 3" xfId="14698" xr:uid="{00000000-0005-0000-0000-000066390000}"/>
    <cellStyle name="40% - Akzent1 9 3 2 4 3 2" xfId="14699" xr:uid="{00000000-0005-0000-0000-000067390000}"/>
    <cellStyle name="40% - Akzent1 9 3 2 4 4" xfId="14700" xr:uid="{00000000-0005-0000-0000-000068390000}"/>
    <cellStyle name="40% - Akzent1 9 3 2 5" xfId="14701" xr:uid="{00000000-0005-0000-0000-000069390000}"/>
    <cellStyle name="40% - Akzent1 9 3 2 5 2" xfId="14702" xr:uid="{00000000-0005-0000-0000-00006A390000}"/>
    <cellStyle name="40% - Akzent1 9 3 2 6" xfId="14703" xr:uid="{00000000-0005-0000-0000-00006B390000}"/>
    <cellStyle name="40% - Akzent1 9 3 2 6 2" xfId="14704" xr:uid="{00000000-0005-0000-0000-00006C390000}"/>
    <cellStyle name="40% - Akzent1 9 3 2 7" xfId="14705" xr:uid="{00000000-0005-0000-0000-00006D390000}"/>
    <cellStyle name="40% - Akzent1 9 3 3" xfId="14706" xr:uid="{00000000-0005-0000-0000-00006E390000}"/>
    <cellStyle name="40% - Akzent1 9 3 3 2" xfId="14707" xr:uid="{00000000-0005-0000-0000-00006F390000}"/>
    <cellStyle name="40% - Akzent1 9 3 3 2 2" xfId="14708" xr:uid="{00000000-0005-0000-0000-000070390000}"/>
    <cellStyle name="40% - Akzent1 9 3 3 3" xfId="14709" xr:uid="{00000000-0005-0000-0000-000071390000}"/>
    <cellStyle name="40% - Akzent1 9 3 3 3 2" xfId="14710" xr:uid="{00000000-0005-0000-0000-000072390000}"/>
    <cellStyle name="40% - Akzent1 9 3 3 4" xfId="14711" xr:uid="{00000000-0005-0000-0000-000073390000}"/>
    <cellStyle name="40% - Akzent1 9 3 4" xfId="14712" xr:uid="{00000000-0005-0000-0000-000074390000}"/>
    <cellStyle name="40% - Akzent1 9 3 4 2" xfId="14713" xr:uid="{00000000-0005-0000-0000-000075390000}"/>
    <cellStyle name="40% - Akzent1 9 3 4 2 2" xfId="14714" xr:uid="{00000000-0005-0000-0000-000076390000}"/>
    <cellStyle name="40% - Akzent1 9 3 4 3" xfId="14715" xr:uid="{00000000-0005-0000-0000-000077390000}"/>
    <cellStyle name="40% - Akzent1 9 3 4 3 2" xfId="14716" xr:uid="{00000000-0005-0000-0000-000078390000}"/>
    <cellStyle name="40% - Akzent1 9 3 4 4" xfId="14717" xr:uid="{00000000-0005-0000-0000-000079390000}"/>
    <cellStyle name="40% - Akzent1 9 3 5" xfId="14718" xr:uid="{00000000-0005-0000-0000-00007A390000}"/>
    <cellStyle name="40% - Akzent1 9 3 5 2" xfId="14719" xr:uid="{00000000-0005-0000-0000-00007B390000}"/>
    <cellStyle name="40% - Akzent1 9 3 5 2 2" xfId="14720" xr:uid="{00000000-0005-0000-0000-00007C390000}"/>
    <cellStyle name="40% - Akzent1 9 3 5 3" xfId="14721" xr:uid="{00000000-0005-0000-0000-00007D390000}"/>
    <cellStyle name="40% - Akzent1 9 3 5 3 2" xfId="14722" xr:uid="{00000000-0005-0000-0000-00007E390000}"/>
    <cellStyle name="40% - Akzent1 9 3 5 4" xfId="14723" xr:uid="{00000000-0005-0000-0000-00007F390000}"/>
    <cellStyle name="40% - Akzent1 9 3 6" xfId="14724" xr:uid="{00000000-0005-0000-0000-000080390000}"/>
    <cellStyle name="40% - Akzent1 9 3 6 2" xfId="14725" xr:uid="{00000000-0005-0000-0000-000081390000}"/>
    <cellStyle name="40% - Akzent1 9 3 7" xfId="14726" xr:uid="{00000000-0005-0000-0000-000082390000}"/>
    <cellStyle name="40% - Akzent1 9 3 7 2" xfId="14727" xr:uid="{00000000-0005-0000-0000-000083390000}"/>
    <cellStyle name="40% - Akzent1 9 3 8" xfId="14728" xr:uid="{00000000-0005-0000-0000-000084390000}"/>
    <cellStyle name="40% - Akzent1 9 4" xfId="14729" xr:uid="{00000000-0005-0000-0000-000085390000}"/>
    <cellStyle name="40% - Akzent1 9 4 2" xfId="14730" xr:uid="{00000000-0005-0000-0000-000086390000}"/>
    <cellStyle name="40% - Akzent1 9 4 2 2" xfId="14731" xr:uid="{00000000-0005-0000-0000-000087390000}"/>
    <cellStyle name="40% - Akzent1 9 4 2 2 2" xfId="14732" xr:uid="{00000000-0005-0000-0000-000088390000}"/>
    <cellStyle name="40% - Akzent1 9 4 2 2 2 2" xfId="14733" xr:uid="{00000000-0005-0000-0000-000089390000}"/>
    <cellStyle name="40% - Akzent1 9 4 2 2 3" xfId="14734" xr:uid="{00000000-0005-0000-0000-00008A390000}"/>
    <cellStyle name="40% - Akzent1 9 4 2 2 3 2" xfId="14735" xr:uid="{00000000-0005-0000-0000-00008B390000}"/>
    <cellStyle name="40% - Akzent1 9 4 2 2 4" xfId="14736" xr:uid="{00000000-0005-0000-0000-00008C390000}"/>
    <cellStyle name="40% - Akzent1 9 4 2 3" xfId="14737" xr:uid="{00000000-0005-0000-0000-00008D390000}"/>
    <cellStyle name="40% - Akzent1 9 4 2 3 2" xfId="14738" xr:uid="{00000000-0005-0000-0000-00008E390000}"/>
    <cellStyle name="40% - Akzent1 9 4 2 3 2 2" xfId="14739" xr:uid="{00000000-0005-0000-0000-00008F390000}"/>
    <cellStyle name="40% - Akzent1 9 4 2 3 3" xfId="14740" xr:uid="{00000000-0005-0000-0000-000090390000}"/>
    <cellStyle name="40% - Akzent1 9 4 2 3 3 2" xfId="14741" xr:uid="{00000000-0005-0000-0000-000091390000}"/>
    <cellStyle name="40% - Akzent1 9 4 2 3 4" xfId="14742" xr:uid="{00000000-0005-0000-0000-000092390000}"/>
    <cellStyle name="40% - Akzent1 9 4 2 4" xfId="14743" xr:uid="{00000000-0005-0000-0000-000093390000}"/>
    <cellStyle name="40% - Akzent1 9 4 2 4 2" xfId="14744" xr:uid="{00000000-0005-0000-0000-000094390000}"/>
    <cellStyle name="40% - Akzent1 9 4 2 4 2 2" xfId="14745" xr:uid="{00000000-0005-0000-0000-000095390000}"/>
    <cellStyle name="40% - Akzent1 9 4 2 4 3" xfId="14746" xr:uid="{00000000-0005-0000-0000-000096390000}"/>
    <cellStyle name="40% - Akzent1 9 4 2 4 3 2" xfId="14747" xr:uid="{00000000-0005-0000-0000-000097390000}"/>
    <cellStyle name="40% - Akzent1 9 4 2 4 4" xfId="14748" xr:uid="{00000000-0005-0000-0000-000098390000}"/>
    <cellStyle name="40% - Akzent1 9 4 2 5" xfId="14749" xr:uid="{00000000-0005-0000-0000-000099390000}"/>
    <cellStyle name="40% - Akzent1 9 4 2 5 2" xfId="14750" xr:uid="{00000000-0005-0000-0000-00009A390000}"/>
    <cellStyle name="40% - Akzent1 9 4 2 6" xfId="14751" xr:uid="{00000000-0005-0000-0000-00009B390000}"/>
    <cellStyle name="40% - Akzent1 9 4 2 6 2" xfId="14752" xr:uid="{00000000-0005-0000-0000-00009C390000}"/>
    <cellStyle name="40% - Akzent1 9 4 2 7" xfId="14753" xr:uid="{00000000-0005-0000-0000-00009D390000}"/>
    <cellStyle name="40% - Akzent1 9 4 3" xfId="14754" xr:uid="{00000000-0005-0000-0000-00009E390000}"/>
    <cellStyle name="40% - Akzent1 9 4 3 2" xfId="14755" xr:uid="{00000000-0005-0000-0000-00009F390000}"/>
    <cellStyle name="40% - Akzent1 9 4 3 2 2" xfId="14756" xr:uid="{00000000-0005-0000-0000-0000A0390000}"/>
    <cellStyle name="40% - Akzent1 9 4 3 3" xfId="14757" xr:uid="{00000000-0005-0000-0000-0000A1390000}"/>
    <cellStyle name="40% - Akzent1 9 4 3 3 2" xfId="14758" xr:uid="{00000000-0005-0000-0000-0000A2390000}"/>
    <cellStyle name="40% - Akzent1 9 4 3 4" xfId="14759" xr:uid="{00000000-0005-0000-0000-0000A3390000}"/>
    <cellStyle name="40% - Akzent1 9 4 4" xfId="14760" xr:uid="{00000000-0005-0000-0000-0000A4390000}"/>
    <cellStyle name="40% - Akzent1 9 4 4 2" xfId="14761" xr:uid="{00000000-0005-0000-0000-0000A5390000}"/>
    <cellStyle name="40% - Akzent1 9 4 4 2 2" xfId="14762" xr:uid="{00000000-0005-0000-0000-0000A6390000}"/>
    <cellStyle name="40% - Akzent1 9 4 4 3" xfId="14763" xr:uid="{00000000-0005-0000-0000-0000A7390000}"/>
    <cellStyle name="40% - Akzent1 9 4 4 3 2" xfId="14764" xr:uid="{00000000-0005-0000-0000-0000A8390000}"/>
    <cellStyle name="40% - Akzent1 9 4 4 4" xfId="14765" xr:uid="{00000000-0005-0000-0000-0000A9390000}"/>
    <cellStyle name="40% - Akzent1 9 4 5" xfId="14766" xr:uid="{00000000-0005-0000-0000-0000AA390000}"/>
    <cellStyle name="40% - Akzent1 9 4 5 2" xfId="14767" xr:uid="{00000000-0005-0000-0000-0000AB390000}"/>
    <cellStyle name="40% - Akzent1 9 4 5 2 2" xfId="14768" xr:uid="{00000000-0005-0000-0000-0000AC390000}"/>
    <cellStyle name="40% - Akzent1 9 4 5 3" xfId="14769" xr:uid="{00000000-0005-0000-0000-0000AD390000}"/>
    <cellStyle name="40% - Akzent1 9 4 5 3 2" xfId="14770" xr:uid="{00000000-0005-0000-0000-0000AE390000}"/>
    <cellStyle name="40% - Akzent1 9 4 5 4" xfId="14771" xr:uid="{00000000-0005-0000-0000-0000AF390000}"/>
    <cellStyle name="40% - Akzent1 9 4 6" xfId="14772" xr:uid="{00000000-0005-0000-0000-0000B0390000}"/>
    <cellStyle name="40% - Akzent1 9 4 6 2" xfId="14773" xr:uid="{00000000-0005-0000-0000-0000B1390000}"/>
    <cellStyle name="40% - Akzent1 9 4 7" xfId="14774" xr:uid="{00000000-0005-0000-0000-0000B2390000}"/>
    <cellStyle name="40% - Akzent1 9 4 7 2" xfId="14775" xr:uid="{00000000-0005-0000-0000-0000B3390000}"/>
    <cellStyle name="40% - Akzent1 9 4 8" xfId="14776" xr:uid="{00000000-0005-0000-0000-0000B4390000}"/>
    <cellStyle name="40% - Akzent1 9 5" xfId="14777" xr:uid="{00000000-0005-0000-0000-0000B5390000}"/>
    <cellStyle name="40% - Akzent1 9 5 2" xfId="14778" xr:uid="{00000000-0005-0000-0000-0000B6390000}"/>
    <cellStyle name="40% - Akzent1 9 5 2 2" xfId="14779" xr:uid="{00000000-0005-0000-0000-0000B7390000}"/>
    <cellStyle name="40% - Akzent1 9 5 2 2 2" xfId="14780" xr:uid="{00000000-0005-0000-0000-0000B8390000}"/>
    <cellStyle name="40% - Akzent1 9 5 2 2 2 2" xfId="14781" xr:uid="{00000000-0005-0000-0000-0000B9390000}"/>
    <cellStyle name="40% - Akzent1 9 5 2 2 3" xfId="14782" xr:uid="{00000000-0005-0000-0000-0000BA390000}"/>
    <cellStyle name="40% - Akzent1 9 5 2 2 3 2" xfId="14783" xr:uid="{00000000-0005-0000-0000-0000BB390000}"/>
    <cellStyle name="40% - Akzent1 9 5 2 2 4" xfId="14784" xr:uid="{00000000-0005-0000-0000-0000BC390000}"/>
    <cellStyle name="40% - Akzent1 9 5 2 3" xfId="14785" xr:uid="{00000000-0005-0000-0000-0000BD390000}"/>
    <cellStyle name="40% - Akzent1 9 5 2 3 2" xfId="14786" xr:uid="{00000000-0005-0000-0000-0000BE390000}"/>
    <cellStyle name="40% - Akzent1 9 5 2 3 2 2" xfId="14787" xr:uid="{00000000-0005-0000-0000-0000BF390000}"/>
    <cellStyle name="40% - Akzent1 9 5 2 3 3" xfId="14788" xr:uid="{00000000-0005-0000-0000-0000C0390000}"/>
    <cellStyle name="40% - Akzent1 9 5 2 3 3 2" xfId="14789" xr:uid="{00000000-0005-0000-0000-0000C1390000}"/>
    <cellStyle name="40% - Akzent1 9 5 2 3 4" xfId="14790" xr:uid="{00000000-0005-0000-0000-0000C2390000}"/>
    <cellStyle name="40% - Akzent1 9 5 2 4" xfId="14791" xr:uid="{00000000-0005-0000-0000-0000C3390000}"/>
    <cellStyle name="40% - Akzent1 9 5 2 4 2" xfId="14792" xr:uid="{00000000-0005-0000-0000-0000C4390000}"/>
    <cellStyle name="40% - Akzent1 9 5 2 4 2 2" xfId="14793" xr:uid="{00000000-0005-0000-0000-0000C5390000}"/>
    <cellStyle name="40% - Akzent1 9 5 2 4 3" xfId="14794" xr:uid="{00000000-0005-0000-0000-0000C6390000}"/>
    <cellStyle name="40% - Akzent1 9 5 2 4 3 2" xfId="14795" xr:uid="{00000000-0005-0000-0000-0000C7390000}"/>
    <cellStyle name="40% - Akzent1 9 5 2 4 4" xfId="14796" xr:uid="{00000000-0005-0000-0000-0000C8390000}"/>
    <cellStyle name="40% - Akzent1 9 5 2 5" xfId="14797" xr:uid="{00000000-0005-0000-0000-0000C9390000}"/>
    <cellStyle name="40% - Akzent1 9 5 2 5 2" xfId="14798" xr:uid="{00000000-0005-0000-0000-0000CA390000}"/>
    <cellStyle name="40% - Akzent1 9 5 2 6" xfId="14799" xr:uid="{00000000-0005-0000-0000-0000CB390000}"/>
    <cellStyle name="40% - Akzent1 9 5 2 6 2" xfId="14800" xr:uid="{00000000-0005-0000-0000-0000CC390000}"/>
    <cellStyle name="40% - Akzent1 9 5 2 7" xfId="14801" xr:uid="{00000000-0005-0000-0000-0000CD390000}"/>
    <cellStyle name="40% - Akzent1 9 5 3" xfId="14802" xr:uid="{00000000-0005-0000-0000-0000CE390000}"/>
    <cellStyle name="40% - Akzent1 9 5 3 2" xfId="14803" xr:uid="{00000000-0005-0000-0000-0000CF390000}"/>
    <cellStyle name="40% - Akzent1 9 5 3 2 2" xfId="14804" xr:uid="{00000000-0005-0000-0000-0000D0390000}"/>
    <cellStyle name="40% - Akzent1 9 5 3 3" xfId="14805" xr:uid="{00000000-0005-0000-0000-0000D1390000}"/>
    <cellStyle name="40% - Akzent1 9 5 3 3 2" xfId="14806" xr:uid="{00000000-0005-0000-0000-0000D2390000}"/>
    <cellStyle name="40% - Akzent1 9 5 3 4" xfId="14807" xr:uid="{00000000-0005-0000-0000-0000D3390000}"/>
    <cellStyle name="40% - Akzent1 9 5 4" xfId="14808" xr:uid="{00000000-0005-0000-0000-0000D4390000}"/>
    <cellStyle name="40% - Akzent1 9 5 4 2" xfId="14809" xr:uid="{00000000-0005-0000-0000-0000D5390000}"/>
    <cellStyle name="40% - Akzent1 9 5 4 2 2" xfId="14810" xr:uid="{00000000-0005-0000-0000-0000D6390000}"/>
    <cellStyle name="40% - Akzent1 9 5 4 3" xfId="14811" xr:uid="{00000000-0005-0000-0000-0000D7390000}"/>
    <cellStyle name="40% - Akzent1 9 5 4 3 2" xfId="14812" xr:uid="{00000000-0005-0000-0000-0000D8390000}"/>
    <cellStyle name="40% - Akzent1 9 5 4 4" xfId="14813" xr:uid="{00000000-0005-0000-0000-0000D9390000}"/>
    <cellStyle name="40% - Akzent1 9 5 5" xfId="14814" xr:uid="{00000000-0005-0000-0000-0000DA390000}"/>
    <cellStyle name="40% - Akzent1 9 5 5 2" xfId="14815" xr:uid="{00000000-0005-0000-0000-0000DB390000}"/>
    <cellStyle name="40% - Akzent1 9 5 5 2 2" xfId="14816" xr:uid="{00000000-0005-0000-0000-0000DC390000}"/>
    <cellStyle name="40% - Akzent1 9 5 5 3" xfId="14817" xr:uid="{00000000-0005-0000-0000-0000DD390000}"/>
    <cellStyle name="40% - Akzent1 9 5 5 3 2" xfId="14818" xr:uid="{00000000-0005-0000-0000-0000DE390000}"/>
    <cellStyle name="40% - Akzent1 9 5 5 4" xfId="14819" xr:uid="{00000000-0005-0000-0000-0000DF390000}"/>
    <cellStyle name="40% - Akzent1 9 5 6" xfId="14820" xr:uid="{00000000-0005-0000-0000-0000E0390000}"/>
    <cellStyle name="40% - Akzent1 9 5 6 2" xfId="14821" xr:uid="{00000000-0005-0000-0000-0000E1390000}"/>
    <cellStyle name="40% - Akzent1 9 5 7" xfId="14822" xr:uid="{00000000-0005-0000-0000-0000E2390000}"/>
    <cellStyle name="40% - Akzent1 9 5 7 2" xfId="14823" xr:uid="{00000000-0005-0000-0000-0000E3390000}"/>
    <cellStyle name="40% - Akzent1 9 5 8" xfId="14824" xr:uid="{00000000-0005-0000-0000-0000E4390000}"/>
    <cellStyle name="40% - Akzent1 9 6" xfId="14825" xr:uid="{00000000-0005-0000-0000-0000E5390000}"/>
    <cellStyle name="40% - Akzent1 9 6 2" xfId="14826" xr:uid="{00000000-0005-0000-0000-0000E6390000}"/>
    <cellStyle name="40% - Akzent1 9 6 2 2" xfId="14827" xr:uid="{00000000-0005-0000-0000-0000E7390000}"/>
    <cellStyle name="40% - Akzent1 9 6 2 2 2" xfId="14828" xr:uid="{00000000-0005-0000-0000-0000E8390000}"/>
    <cellStyle name="40% - Akzent1 9 6 2 2 2 2" xfId="14829" xr:uid="{00000000-0005-0000-0000-0000E9390000}"/>
    <cellStyle name="40% - Akzent1 9 6 2 2 3" xfId="14830" xr:uid="{00000000-0005-0000-0000-0000EA390000}"/>
    <cellStyle name="40% - Akzent1 9 6 2 2 3 2" xfId="14831" xr:uid="{00000000-0005-0000-0000-0000EB390000}"/>
    <cellStyle name="40% - Akzent1 9 6 2 2 4" xfId="14832" xr:uid="{00000000-0005-0000-0000-0000EC390000}"/>
    <cellStyle name="40% - Akzent1 9 6 2 3" xfId="14833" xr:uid="{00000000-0005-0000-0000-0000ED390000}"/>
    <cellStyle name="40% - Akzent1 9 6 2 3 2" xfId="14834" xr:uid="{00000000-0005-0000-0000-0000EE390000}"/>
    <cellStyle name="40% - Akzent1 9 6 2 3 2 2" xfId="14835" xr:uid="{00000000-0005-0000-0000-0000EF390000}"/>
    <cellStyle name="40% - Akzent1 9 6 2 3 3" xfId="14836" xr:uid="{00000000-0005-0000-0000-0000F0390000}"/>
    <cellStyle name="40% - Akzent1 9 6 2 3 3 2" xfId="14837" xr:uid="{00000000-0005-0000-0000-0000F1390000}"/>
    <cellStyle name="40% - Akzent1 9 6 2 3 4" xfId="14838" xr:uid="{00000000-0005-0000-0000-0000F2390000}"/>
    <cellStyle name="40% - Akzent1 9 6 2 4" xfId="14839" xr:uid="{00000000-0005-0000-0000-0000F3390000}"/>
    <cellStyle name="40% - Akzent1 9 6 2 4 2" xfId="14840" xr:uid="{00000000-0005-0000-0000-0000F4390000}"/>
    <cellStyle name="40% - Akzent1 9 6 2 4 2 2" xfId="14841" xr:uid="{00000000-0005-0000-0000-0000F5390000}"/>
    <cellStyle name="40% - Akzent1 9 6 2 4 3" xfId="14842" xr:uid="{00000000-0005-0000-0000-0000F6390000}"/>
    <cellStyle name="40% - Akzent1 9 6 2 4 3 2" xfId="14843" xr:uid="{00000000-0005-0000-0000-0000F7390000}"/>
    <cellStyle name="40% - Akzent1 9 6 2 4 4" xfId="14844" xr:uid="{00000000-0005-0000-0000-0000F8390000}"/>
    <cellStyle name="40% - Akzent1 9 6 2 5" xfId="14845" xr:uid="{00000000-0005-0000-0000-0000F9390000}"/>
    <cellStyle name="40% - Akzent1 9 6 2 5 2" xfId="14846" xr:uid="{00000000-0005-0000-0000-0000FA390000}"/>
    <cellStyle name="40% - Akzent1 9 6 2 6" xfId="14847" xr:uid="{00000000-0005-0000-0000-0000FB390000}"/>
    <cellStyle name="40% - Akzent1 9 6 2 6 2" xfId="14848" xr:uid="{00000000-0005-0000-0000-0000FC390000}"/>
    <cellStyle name="40% - Akzent1 9 6 2 7" xfId="14849" xr:uid="{00000000-0005-0000-0000-0000FD390000}"/>
    <cellStyle name="40% - Akzent1 9 6 3" xfId="14850" xr:uid="{00000000-0005-0000-0000-0000FE390000}"/>
    <cellStyle name="40% - Akzent1 9 6 3 2" xfId="14851" xr:uid="{00000000-0005-0000-0000-0000FF390000}"/>
    <cellStyle name="40% - Akzent1 9 6 3 2 2" xfId="14852" xr:uid="{00000000-0005-0000-0000-0000003A0000}"/>
    <cellStyle name="40% - Akzent1 9 6 3 3" xfId="14853" xr:uid="{00000000-0005-0000-0000-0000013A0000}"/>
    <cellStyle name="40% - Akzent1 9 6 3 3 2" xfId="14854" xr:uid="{00000000-0005-0000-0000-0000023A0000}"/>
    <cellStyle name="40% - Akzent1 9 6 3 4" xfId="14855" xr:uid="{00000000-0005-0000-0000-0000033A0000}"/>
    <cellStyle name="40% - Akzent1 9 6 4" xfId="14856" xr:uid="{00000000-0005-0000-0000-0000043A0000}"/>
    <cellStyle name="40% - Akzent1 9 6 4 2" xfId="14857" xr:uid="{00000000-0005-0000-0000-0000053A0000}"/>
    <cellStyle name="40% - Akzent1 9 6 4 2 2" xfId="14858" xr:uid="{00000000-0005-0000-0000-0000063A0000}"/>
    <cellStyle name="40% - Akzent1 9 6 4 3" xfId="14859" xr:uid="{00000000-0005-0000-0000-0000073A0000}"/>
    <cellStyle name="40% - Akzent1 9 6 4 3 2" xfId="14860" xr:uid="{00000000-0005-0000-0000-0000083A0000}"/>
    <cellStyle name="40% - Akzent1 9 6 4 4" xfId="14861" xr:uid="{00000000-0005-0000-0000-0000093A0000}"/>
    <cellStyle name="40% - Akzent1 9 6 5" xfId="14862" xr:uid="{00000000-0005-0000-0000-00000A3A0000}"/>
    <cellStyle name="40% - Akzent1 9 6 5 2" xfId="14863" xr:uid="{00000000-0005-0000-0000-00000B3A0000}"/>
    <cellStyle name="40% - Akzent1 9 6 5 2 2" xfId="14864" xr:uid="{00000000-0005-0000-0000-00000C3A0000}"/>
    <cellStyle name="40% - Akzent1 9 6 5 3" xfId="14865" xr:uid="{00000000-0005-0000-0000-00000D3A0000}"/>
    <cellStyle name="40% - Akzent1 9 6 5 3 2" xfId="14866" xr:uid="{00000000-0005-0000-0000-00000E3A0000}"/>
    <cellStyle name="40% - Akzent1 9 6 5 4" xfId="14867" xr:uid="{00000000-0005-0000-0000-00000F3A0000}"/>
    <cellStyle name="40% - Akzent1 9 6 6" xfId="14868" xr:uid="{00000000-0005-0000-0000-0000103A0000}"/>
    <cellStyle name="40% - Akzent1 9 6 6 2" xfId="14869" xr:uid="{00000000-0005-0000-0000-0000113A0000}"/>
    <cellStyle name="40% - Akzent1 9 6 7" xfId="14870" xr:uid="{00000000-0005-0000-0000-0000123A0000}"/>
    <cellStyle name="40% - Akzent1 9 6 7 2" xfId="14871" xr:uid="{00000000-0005-0000-0000-0000133A0000}"/>
    <cellStyle name="40% - Akzent1 9 6 8" xfId="14872" xr:uid="{00000000-0005-0000-0000-0000143A0000}"/>
    <cellStyle name="40% - Akzent1 9 7" xfId="14873" xr:uid="{00000000-0005-0000-0000-0000153A0000}"/>
    <cellStyle name="40% - Akzent1 9 7 2" xfId="14874" xr:uid="{00000000-0005-0000-0000-0000163A0000}"/>
    <cellStyle name="40% - Akzent1 9 7 2 2" xfId="14875" xr:uid="{00000000-0005-0000-0000-0000173A0000}"/>
    <cellStyle name="40% - Akzent1 9 7 2 2 2" xfId="14876" xr:uid="{00000000-0005-0000-0000-0000183A0000}"/>
    <cellStyle name="40% - Akzent1 9 7 2 2 2 2" xfId="14877" xr:uid="{00000000-0005-0000-0000-0000193A0000}"/>
    <cellStyle name="40% - Akzent1 9 7 2 2 3" xfId="14878" xr:uid="{00000000-0005-0000-0000-00001A3A0000}"/>
    <cellStyle name="40% - Akzent1 9 7 2 2 3 2" xfId="14879" xr:uid="{00000000-0005-0000-0000-00001B3A0000}"/>
    <cellStyle name="40% - Akzent1 9 7 2 2 4" xfId="14880" xr:uid="{00000000-0005-0000-0000-00001C3A0000}"/>
    <cellStyle name="40% - Akzent1 9 7 2 3" xfId="14881" xr:uid="{00000000-0005-0000-0000-00001D3A0000}"/>
    <cellStyle name="40% - Akzent1 9 7 2 3 2" xfId="14882" xr:uid="{00000000-0005-0000-0000-00001E3A0000}"/>
    <cellStyle name="40% - Akzent1 9 7 2 3 2 2" xfId="14883" xr:uid="{00000000-0005-0000-0000-00001F3A0000}"/>
    <cellStyle name="40% - Akzent1 9 7 2 3 3" xfId="14884" xr:uid="{00000000-0005-0000-0000-0000203A0000}"/>
    <cellStyle name="40% - Akzent1 9 7 2 3 3 2" xfId="14885" xr:uid="{00000000-0005-0000-0000-0000213A0000}"/>
    <cellStyle name="40% - Akzent1 9 7 2 3 4" xfId="14886" xr:uid="{00000000-0005-0000-0000-0000223A0000}"/>
    <cellStyle name="40% - Akzent1 9 7 2 4" xfId="14887" xr:uid="{00000000-0005-0000-0000-0000233A0000}"/>
    <cellStyle name="40% - Akzent1 9 7 2 4 2" xfId="14888" xr:uid="{00000000-0005-0000-0000-0000243A0000}"/>
    <cellStyle name="40% - Akzent1 9 7 2 4 2 2" xfId="14889" xr:uid="{00000000-0005-0000-0000-0000253A0000}"/>
    <cellStyle name="40% - Akzent1 9 7 2 4 3" xfId="14890" xr:uid="{00000000-0005-0000-0000-0000263A0000}"/>
    <cellStyle name="40% - Akzent1 9 7 2 4 3 2" xfId="14891" xr:uid="{00000000-0005-0000-0000-0000273A0000}"/>
    <cellStyle name="40% - Akzent1 9 7 2 4 4" xfId="14892" xr:uid="{00000000-0005-0000-0000-0000283A0000}"/>
    <cellStyle name="40% - Akzent1 9 7 2 5" xfId="14893" xr:uid="{00000000-0005-0000-0000-0000293A0000}"/>
    <cellStyle name="40% - Akzent1 9 7 2 5 2" xfId="14894" xr:uid="{00000000-0005-0000-0000-00002A3A0000}"/>
    <cellStyle name="40% - Akzent1 9 7 2 6" xfId="14895" xr:uid="{00000000-0005-0000-0000-00002B3A0000}"/>
    <cellStyle name="40% - Akzent1 9 7 2 6 2" xfId="14896" xr:uid="{00000000-0005-0000-0000-00002C3A0000}"/>
    <cellStyle name="40% - Akzent1 9 7 2 7" xfId="14897" xr:uid="{00000000-0005-0000-0000-00002D3A0000}"/>
    <cellStyle name="40% - Akzent1 9 7 3" xfId="14898" xr:uid="{00000000-0005-0000-0000-00002E3A0000}"/>
    <cellStyle name="40% - Akzent1 9 7 3 2" xfId="14899" xr:uid="{00000000-0005-0000-0000-00002F3A0000}"/>
    <cellStyle name="40% - Akzent1 9 7 3 2 2" xfId="14900" xr:uid="{00000000-0005-0000-0000-0000303A0000}"/>
    <cellStyle name="40% - Akzent1 9 7 3 3" xfId="14901" xr:uid="{00000000-0005-0000-0000-0000313A0000}"/>
    <cellStyle name="40% - Akzent1 9 7 3 3 2" xfId="14902" xr:uid="{00000000-0005-0000-0000-0000323A0000}"/>
    <cellStyle name="40% - Akzent1 9 7 3 4" xfId="14903" xr:uid="{00000000-0005-0000-0000-0000333A0000}"/>
    <cellStyle name="40% - Akzent1 9 7 4" xfId="14904" xr:uid="{00000000-0005-0000-0000-0000343A0000}"/>
    <cellStyle name="40% - Akzent1 9 7 4 2" xfId="14905" xr:uid="{00000000-0005-0000-0000-0000353A0000}"/>
    <cellStyle name="40% - Akzent1 9 7 4 2 2" xfId="14906" xr:uid="{00000000-0005-0000-0000-0000363A0000}"/>
    <cellStyle name="40% - Akzent1 9 7 4 3" xfId="14907" xr:uid="{00000000-0005-0000-0000-0000373A0000}"/>
    <cellStyle name="40% - Akzent1 9 7 4 3 2" xfId="14908" xr:uid="{00000000-0005-0000-0000-0000383A0000}"/>
    <cellStyle name="40% - Akzent1 9 7 4 4" xfId="14909" xr:uid="{00000000-0005-0000-0000-0000393A0000}"/>
    <cellStyle name="40% - Akzent1 9 7 5" xfId="14910" xr:uid="{00000000-0005-0000-0000-00003A3A0000}"/>
    <cellStyle name="40% - Akzent1 9 7 5 2" xfId="14911" xr:uid="{00000000-0005-0000-0000-00003B3A0000}"/>
    <cellStyle name="40% - Akzent1 9 7 5 2 2" xfId="14912" xr:uid="{00000000-0005-0000-0000-00003C3A0000}"/>
    <cellStyle name="40% - Akzent1 9 7 5 3" xfId="14913" xr:uid="{00000000-0005-0000-0000-00003D3A0000}"/>
    <cellStyle name="40% - Akzent1 9 7 5 3 2" xfId="14914" xr:uid="{00000000-0005-0000-0000-00003E3A0000}"/>
    <cellStyle name="40% - Akzent1 9 7 5 4" xfId="14915" xr:uid="{00000000-0005-0000-0000-00003F3A0000}"/>
    <cellStyle name="40% - Akzent1 9 7 6" xfId="14916" xr:uid="{00000000-0005-0000-0000-0000403A0000}"/>
    <cellStyle name="40% - Akzent1 9 7 6 2" xfId="14917" xr:uid="{00000000-0005-0000-0000-0000413A0000}"/>
    <cellStyle name="40% - Akzent1 9 7 7" xfId="14918" xr:uid="{00000000-0005-0000-0000-0000423A0000}"/>
    <cellStyle name="40% - Akzent1 9 7 7 2" xfId="14919" xr:uid="{00000000-0005-0000-0000-0000433A0000}"/>
    <cellStyle name="40% - Akzent1 9 7 8" xfId="14920" xr:uid="{00000000-0005-0000-0000-0000443A0000}"/>
    <cellStyle name="40% - Akzent2 10" xfId="14921" xr:uid="{00000000-0005-0000-0000-0000453A0000}"/>
    <cellStyle name="40% - Akzent2 10 2" xfId="14922" xr:uid="{00000000-0005-0000-0000-0000463A0000}"/>
    <cellStyle name="40% - Akzent2 10 2 2" xfId="14923" xr:uid="{00000000-0005-0000-0000-0000473A0000}"/>
    <cellStyle name="40% - Akzent2 10 2 2 2" xfId="14924" xr:uid="{00000000-0005-0000-0000-0000483A0000}"/>
    <cellStyle name="40% - Akzent2 10 2 2 2 2" xfId="14925" xr:uid="{00000000-0005-0000-0000-0000493A0000}"/>
    <cellStyle name="40% - Akzent2 10 2 2 2 2 2" xfId="14926" xr:uid="{00000000-0005-0000-0000-00004A3A0000}"/>
    <cellStyle name="40% - Akzent2 10 2 2 2 3" xfId="14927" xr:uid="{00000000-0005-0000-0000-00004B3A0000}"/>
    <cellStyle name="40% - Akzent2 10 2 2 2 3 2" xfId="14928" xr:uid="{00000000-0005-0000-0000-00004C3A0000}"/>
    <cellStyle name="40% - Akzent2 10 2 2 2 4" xfId="14929" xr:uid="{00000000-0005-0000-0000-00004D3A0000}"/>
    <cellStyle name="40% - Akzent2 10 2 2 3" xfId="14930" xr:uid="{00000000-0005-0000-0000-00004E3A0000}"/>
    <cellStyle name="40% - Akzent2 10 2 2 3 2" xfId="14931" xr:uid="{00000000-0005-0000-0000-00004F3A0000}"/>
    <cellStyle name="40% - Akzent2 10 2 2 3 2 2" xfId="14932" xr:uid="{00000000-0005-0000-0000-0000503A0000}"/>
    <cellStyle name="40% - Akzent2 10 2 2 3 3" xfId="14933" xr:uid="{00000000-0005-0000-0000-0000513A0000}"/>
    <cellStyle name="40% - Akzent2 10 2 2 3 3 2" xfId="14934" xr:uid="{00000000-0005-0000-0000-0000523A0000}"/>
    <cellStyle name="40% - Akzent2 10 2 2 3 4" xfId="14935" xr:uid="{00000000-0005-0000-0000-0000533A0000}"/>
    <cellStyle name="40% - Akzent2 10 2 2 4" xfId="14936" xr:uid="{00000000-0005-0000-0000-0000543A0000}"/>
    <cellStyle name="40% - Akzent2 10 2 2 4 2" xfId="14937" xr:uid="{00000000-0005-0000-0000-0000553A0000}"/>
    <cellStyle name="40% - Akzent2 10 2 2 4 2 2" xfId="14938" xr:uid="{00000000-0005-0000-0000-0000563A0000}"/>
    <cellStyle name="40% - Akzent2 10 2 2 4 3" xfId="14939" xr:uid="{00000000-0005-0000-0000-0000573A0000}"/>
    <cellStyle name="40% - Akzent2 10 2 2 4 3 2" xfId="14940" xr:uid="{00000000-0005-0000-0000-0000583A0000}"/>
    <cellStyle name="40% - Akzent2 10 2 2 4 4" xfId="14941" xr:uid="{00000000-0005-0000-0000-0000593A0000}"/>
    <cellStyle name="40% - Akzent2 10 2 2 5" xfId="14942" xr:uid="{00000000-0005-0000-0000-00005A3A0000}"/>
    <cellStyle name="40% - Akzent2 10 2 2 5 2" xfId="14943" xr:uid="{00000000-0005-0000-0000-00005B3A0000}"/>
    <cellStyle name="40% - Akzent2 10 2 2 6" xfId="14944" xr:uid="{00000000-0005-0000-0000-00005C3A0000}"/>
    <cellStyle name="40% - Akzent2 10 2 2 6 2" xfId="14945" xr:uid="{00000000-0005-0000-0000-00005D3A0000}"/>
    <cellStyle name="40% - Akzent2 10 2 2 7" xfId="14946" xr:uid="{00000000-0005-0000-0000-00005E3A0000}"/>
    <cellStyle name="40% - Akzent2 10 2 3" xfId="14947" xr:uid="{00000000-0005-0000-0000-00005F3A0000}"/>
    <cellStyle name="40% - Akzent2 10 2 3 2" xfId="14948" xr:uid="{00000000-0005-0000-0000-0000603A0000}"/>
    <cellStyle name="40% - Akzent2 10 2 3 2 2" xfId="14949" xr:uid="{00000000-0005-0000-0000-0000613A0000}"/>
    <cellStyle name="40% - Akzent2 10 2 3 3" xfId="14950" xr:uid="{00000000-0005-0000-0000-0000623A0000}"/>
    <cellStyle name="40% - Akzent2 10 2 3 3 2" xfId="14951" xr:uid="{00000000-0005-0000-0000-0000633A0000}"/>
    <cellStyle name="40% - Akzent2 10 2 3 4" xfId="14952" xr:uid="{00000000-0005-0000-0000-0000643A0000}"/>
    <cellStyle name="40% - Akzent2 10 2 4" xfId="14953" xr:uid="{00000000-0005-0000-0000-0000653A0000}"/>
    <cellStyle name="40% - Akzent2 10 2 4 2" xfId="14954" xr:uid="{00000000-0005-0000-0000-0000663A0000}"/>
    <cellStyle name="40% - Akzent2 10 2 4 2 2" xfId="14955" xr:uid="{00000000-0005-0000-0000-0000673A0000}"/>
    <cellStyle name="40% - Akzent2 10 2 4 3" xfId="14956" xr:uid="{00000000-0005-0000-0000-0000683A0000}"/>
    <cellStyle name="40% - Akzent2 10 2 4 3 2" xfId="14957" xr:uid="{00000000-0005-0000-0000-0000693A0000}"/>
    <cellStyle name="40% - Akzent2 10 2 4 4" xfId="14958" xr:uid="{00000000-0005-0000-0000-00006A3A0000}"/>
    <cellStyle name="40% - Akzent2 10 2 5" xfId="14959" xr:uid="{00000000-0005-0000-0000-00006B3A0000}"/>
    <cellStyle name="40% - Akzent2 10 2 5 2" xfId="14960" xr:uid="{00000000-0005-0000-0000-00006C3A0000}"/>
    <cellStyle name="40% - Akzent2 10 2 5 2 2" xfId="14961" xr:uid="{00000000-0005-0000-0000-00006D3A0000}"/>
    <cellStyle name="40% - Akzent2 10 2 5 3" xfId="14962" xr:uid="{00000000-0005-0000-0000-00006E3A0000}"/>
    <cellStyle name="40% - Akzent2 10 2 5 3 2" xfId="14963" xr:uid="{00000000-0005-0000-0000-00006F3A0000}"/>
    <cellStyle name="40% - Akzent2 10 2 5 4" xfId="14964" xr:uid="{00000000-0005-0000-0000-0000703A0000}"/>
    <cellStyle name="40% - Akzent2 10 2 6" xfId="14965" xr:uid="{00000000-0005-0000-0000-0000713A0000}"/>
    <cellStyle name="40% - Akzent2 10 2 6 2" xfId="14966" xr:uid="{00000000-0005-0000-0000-0000723A0000}"/>
    <cellStyle name="40% - Akzent2 10 2 7" xfId="14967" xr:uid="{00000000-0005-0000-0000-0000733A0000}"/>
    <cellStyle name="40% - Akzent2 10 2 7 2" xfId="14968" xr:uid="{00000000-0005-0000-0000-0000743A0000}"/>
    <cellStyle name="40% - Akzent2 10 2 8" xfId="14969" xr:uid="{00000000-0005-0000-0000-0000753A0000}"/>
    <cellStyle name="40% - Akzent2 10 3" xfId="14970" xr:uid="{00000000-0005-0000-0000-0000763A0000}"/>
    <cellStyle name="40% - Akzent2 10 3 2" xfId="14971" xr:uid="{00000000-0005-0000-0000-0000773A0000}"/>
    <cellStyle name="40% - Akzent2 10 3 2 2" xfId="14972" xr:uid="{00000000-0005-0000-0000-0000783A0000}"/>
    <cellStyle name="40% - Akzent2 10 3 2 2 2" xfId="14973" xr:uid="{00000000-0005-0000-0000-0000793A0000}"/>
    <cellStyle name="40% - Akzent2 10 3 2 2 2 2" xfId="14974" xr:uid="{00000000-0005-0000-0000-00007A3A0000}"/>
    <cellStyle name="40% - Akzent2 10 3 2 2 3" xfId="14975" xr:uid="{00000000-0005-0000-0000-00007B3A0000}"/>
    <cellStyle name="40% - Akzent2 10 3 2 2 3 2" xfId="14976" xr:uid="{00000000-0005-0000-0000-00007C3A0000}"/>
    <cellStyle name="40% - Akzent2 10 3 2 2 4" xfId="14977" xr:uid="{00000000-0005-0000-0000-00007D3A0000}"/>
    <cellStyle name="40% - Akzent2 10 3 2 3" xfId="14978" xr:uid="{00000000-0005-0000-0000-00007E3A0000}"/>
    <cellStyle name="40% - Akzent2 10 3 2 3 2" xfId="14979" xr:uid="{00000000-0005-0000-0000-00007F3A0000}"/>
    <cellStyle name="40% - Akzent2 10 3 2 3 2 2" xfId="14980" xr:uid="{00000000-0005-0000-0000-0000803A0000}"/>
    <cellStyle name="40% - Akzent2 10 3 2 3 3" xfId="14981" xr:uid="{00000000-0005-0000-0000-0000813A0000}"/>
    <cellStyle name="40% - Akzent2 10 3 2 3 3 2" xfId="14982" xr:uid="{00000000-0005-0000-0000-0000823A0000}"/>
    <cellStyle name="40% - Akzent2 10 3 2 3 4" xfId="14983" xr:uid="{00000000-0005-0000-0000-0000833A0000}"/>
    <cellStyle name="40% - Akzent2 10 3 2 4" xfId="14984" xr:uid="{00000000-0005-0000-0000-0000843A0000}"/>
    <cellStyle name="40% - Akzent2 10 3 2 4 2" xfId="14985" xr:uid="{00000000-0005-0000-0000-0000853A0000}"/>
    <cellStyle name="40% - Akzent2 10 3 2 4 2 2" xfId="14986" xr:uid="{00000000-0005-0000-0000-0000863A0000}"/>
    <cellStyle name="40% - Akzent2 10 3 2 4 3" xfId="14987" xr:uid="{00000000-0005-0000-0000-0000873A0000}"/>
    <cellStyle name="40% - Akzent2 10 3 2 4 3 2" xfId="14988" xr:uid="{00000000-0005-0000-0000-0000883A0000}"/>
    <cellStyle name="40% - Akzent2 10 3 2 4 4" xfId="14989" xr:uid="{00000000-0005-0000-0000-0000893A0000}"/>
    <cellStyle name="40% - Akzent2 10 3 2 5" xfId="14990" xr:uid="{00000000-0005-0000-0000-00008A3A0000}"/>
    <cellStyle name="40% - Akzent2 10 3 2 5 2" xfId="14991" xr:uid="{00000000-0005-0000-0000-00008B3A0000}"/>
    <cellStyle name="40% - Akzent2 10 3 2 6" xfId="14992" xr:uid="{00000000-0005-0000-0000-00008C3A0000}"/>
    <cellStyle name="40% - Akzent2 10 3 2 6 2" xfId="14993" xr:uid="{00000000-0005-0000-0000-00008D3A0000}"/>
    <cellStyle name="40% - Akzent2 10 3 2 7" xfId="14994" xr:uid="{00000000-0005-0000-0000-00008E3A0000}"/>
    <cellStyle name="40% - Akzent2 10 3 3" xfId="14995" xr:uid="{00000000-0005-0000-0000-00008F3A0000}"/>
    <cellStyle name="40% - Akzent2 10 3 3 2" xfId="14996" xr:uid="{00000000-0005-0000-0000-0000903A0000}"/>
    <cellStyle name="40% - Akzent2 10 3 3 2 2" xfId="14997" xr:uid="{00000000-0005-0000-0000-0000913A0000}"/>
    <cellStyle name="40% - Akzent2 10 3 3 3" xfId="14998" xr:uid="{00000000-0005-0000-0000-0000923A0000}"/>
    <cellStyle name="40% - Akzent2 10 3 3 3 2" xfId="14999" xr:uid="{00000000-0005-0000-0000-0000933A0000}"/>
    <cellStyle name="40% - Akzent2 10 3 3 4" xfId="15000" xr:uid="{00000000-0005-0000-0000-0000943A0000}"/>
    <cellStyle name="40% - Akzent2 10 3 4" xfId="15001" xr:uid="{00000000-0005-0000-0000-0000953A0000}"/>
    <cellStyle name="40% - Akzent2 10 3 4 2" xfId="15002" xr:uid="{00000000-0005-0000-0000-0000963A0000}"/>
    <cellStyle name="40% - Akzent2 10 3 4 2 2" xfId="15003" xr:uid="{00000000-0005-0000-0000-0000973A0000}"/>
    <cellStyle name="40% - Akzent2 10 3 4 3" xfId="15004" xr:uid="{00000000-0005-0000-0000-0000983A0000}"/>
    <cellStyle name="40% - Akzent2 10 3 4 3 2" xfId="15005" xr:uid="{00000000-0005-0000-0000-0000993A0000}"/>
    <cellStyle name="40% - Akzent2 10 3 4 4" xfId="15006" xr:uid="{00000000-0005-0000-0000-00009A3A0000}"/>
    <cellStyle name="40% - Akzent2 10 3 5" xfId="15007" xr:uid="{00000000-0005-0000-0000-00009B3A0000}"/>
    <cellStyle name="40% - Akzent2 10 3 5 2" xfId="15008" xr:uid="{00000000-0005-0000-0000-00009C3A0000}"/>
    <cellStyle name="40% - Akzent2 10 3 5 2 2" xfId="15009" xr:uid="{00000000-0005-0000-0000-00009D3A0000}"/>
    <cellStyle name="40% - Akzent2 10 3 5 3" xfId="15010" xr:uid="{00000000-0005-0000-0000-00009E3A0000}"/>
    <cellStyle name="40% - Akzent2 10 3 5 3 2" xfId="15011" xr:uid="{00000000-0005-0000-0000-00009F3A0000}"/>
    <cellStyle name="40% - Akzent2 10 3 5 4" xfId="15012" xr:uid="{00000000-0005-0000-0000-0000A03A0000}"/>
    <cellStyle name="40% - Akzent2 10 3 6" xfId="15013" xr:uid="{00000000-0005-0000-0000-0000A13A0000}"/>
    <cellStyle name="40% - Akzent2 10 3 6 2" xfId="15014" xr:uid="{00000000-0005-0000-0000-0000A23A0000}"/>
    <cellStyle name="40% - Akzent2 10 3 7" xfId="15015" xr:uid="{00000000-0005-0000-0000-0000A33A0000}"/>
    <cellStyle name="40% - Akzent2 10 3 7 2" xfId="15016" xr:uid="{00000000-0005-0000-0000-0000A43A0000}"/>
    <cellStyle name="40% - Akzent2 10 3 8" xfId="15017" xr:uid="{00000000-0005-0000-0000-0000A53A0000}"/>
    <cellStyle name="40% - Akzent2 10 4" xfId="15018" xr:uid="{00000000-0005-0000-0000-0000A63A0000}"/>
    <cellStyle name="40% - Akzent2 10 4 2" xfId="15019" xr:uid="{00000000-0005-0000-0000-0000A73A0000}"/>
    <cellStyle name="40% - Akzent2 10 4 2 2" xfId="15020" xr:uid="{00000000-0005-0000-0000-0000A83A0000}"/>
    <cellStyle name="40% - Akzent2 10 4 2 2 2" xfId="15021" xr:uid="{00000000-0005-0000-0000-0000A93A0000}"/>
    <cellStyle name="40% - Akzent2 10 4 2 2 2 2" xfId="15022" xr:uid="{00000000-0005-0000-0000-0000AA3A0000}"/>
    <cellStyle name="40% - Akzent2 10 4 2 2 3" xfId="15023" xr:uid="{00000000-0005-0000-0000-0000AB3A0000}"/>
    <cellStyle name="40% - Akzent2 10 4 2 2 3 2" xfId="15024" xr:uid="{00000000-0005-0000-0000-0000AC3A0000}"/>
    <cellStyle name="40% - Akzent2 10 4 2 2 4" xfId="15025" xr:uid="{00000000-0005-0000-0000-0000AD3A0000}"/>
    <cellStyle name="40% - Akzent2 10 4 2 3" xfId="15026" xr:uid="{00000000-0005-0000-0000-0000AE3A0000}"/>
    <cellStyle name="40% - Akzent2 10 4 2 3 2" xfId="15027" xr:uid="{00000000-0005-0000-0000-0000AF3A0000}"/>
    <cellStyle name="40% - Akzent2 10 4 2 3 2 2" xfId="15028" xr:uid="{00000000-0005-0000-0000-0000B03A0000}"/>
    <cellStyle name="40% - Akzent2 10 4 2 3 3" xfId="15029" xr:uid="{00000000-0005-0000-0000-0000B13A0000}"/>
    <cellStyle name="40% - Akzent2 10 4 2 3 3 2" xfId="15030" xr:uid="{00000000-0005-0000-0000-0000B23A0000}"/>
    <cellStyle name="40% - Akzent2 10 4 2 3 4" xfId="15031" xr:uid="{00000000-0005-0000-0000-0000B33A0000}"/>
    <cellStyle name="40% - Akzent2 10 4 2 4" xfId="15032" xr:uid="{00000000-0005-0000-0000-0000B43A0000}"/>
    <cellStyle name="40% - Akzent2 10 4 2 4 2" xfId="15033" xr:uid="{00000000-0005-0000-0000-0000B53A0000}"/>
    <cellStyle name="40% - Akzent2 10 4 2 4 2 2" xfId="15034" xr:uid="{00000000-0005-0000-0000-0000B63A0000}"/>
    <cellStyle name="40% - Akzent2 10 4 2 4 3" xfId="15035" xr:uid="{00000000-0005-0000-0000-0000B73A0000}"/>
    <cellStyle name="40% - Akzent2 10 4 2 4 3 2" xfId="15036" xr:uid="{00000000-0005-0000-0000-0000B83A0000}"/>
    <cellStyle name="40% - Akzent2 10 4 2 4 4" xfId="15037" xr:uid="{00000000-0005-0000-0000-0000B93A0000}"/>
    <cellStyle name="40% - Akzent2 10 4 2 5" xfId="15038" xr:uid="{00000000-0005-0000-0000-0000BA3A0000}"/>
    <cellStyle name="40% - Akzent2 10 4 2 5 2" xfId="15039" xr:uid="{00000000-0005-0000-0000-0000BB3A0000}"/>
    <cellStyle name="40% - Akzent2 10 4 2 6" xfId="15040" xr:uid="{00000000-0005-0000-0000-0000BC3A0000}"/>
    <cellStyle name="40% - Akzent2 10 4 2 6 2" xfId="15041" xr:uid="{00000000-0005-0000-0000-0000BD3A0000}"/>
    <cellStyle name="40% - Akzent2 10 4 2 7" xfId="15042" xr:uid="{00000000-0005-0000-0000-0000BE3A0000}"/>
    <cellStyle name="40% - Akzent2 10 4 3" xfId="15043" xr:uid="{00000000-0005-0000-0000-0000BF3A0000}"/>
    <cellStyle name="40% - Akzent2 10 4 3 2" xfId="15044" xr:uid="{00000000-0005-0000-0000-0000C03A0000}"/>
    <cellStyle name="40% - Akzent2 10 4 3 2 2" xfId="15045" xr:uid="{00000000-0005-0000-0000-0000C13A0000}"/>
    <cellStyle name="40% - Akzent2 10 4 3 3" xfId="15046" xr:uid="{00000000-0005-0000-0000-0000C23A0000}"/>
    <cellStyle name="40% - Akzent2 10 4 3 3 2" xfId="15047" xr:uid="{00000000-0005-0000-0000-0000C33A0000}"/>
    <cellStyle name="40% - Akzent2 10 4 3 4" xfId="15048" xr:uid="{00000000-0005-0000-0000-0000C43A0000}"/>
    <cellStyle name="40% - Akzent2 10 4 4" xfId="15049" xr:uid="{00000000-0005-0000-0000-0000C53A0000}"/>
    <cellStyle name="40% - Akzent2 10 4 4 2" xfId="15050" xr:uid="{00000000-0005-0000-0000-0000C63A0000}"/>
    <cellStyle name="40% - Akzent2 10 4 4 2 2" xfId="15051" xr:uid="{00000000-0005-0000-0000-0000C73A0000}"/>
    <cellStyle name="40% - Akzent2 10 4 4 3" xfId="15052" xr:uid="{00000000-0005-0000-0000-0000C83A0000}"/>
    <cellStyle name="40% - Akzent2 10 4 4 3 2" xfId="15053" xr:uid="{00000000-0005-0000-0000-0000C93A0000}"/>
    <cellStyle name="40% - Akzent2 10 4 4 4" xfId="15054" xr:uid="{00000000-0005-0000-0000-0000CA3A0000}"/>
    <cellStyle name="40% - Akzent2 10 4 5" xfId="15055" xr:uid="{00000000-0005-0000-0000-0000CB3A0000}"/>
    <cellStyle name="40% - Akzent2 10 4 5 2" xfId="15056" xr:uid="{00000000-0005-0000-0000-0000CC3A0000}"/>
    <cellStyle name="40% - Akzent2 10 4 5 2 2" xfId="15057" xr:uid="{00000000-0005-0000-0000-0000CD3A0000}"/>
    <cellStyle name="40% - Akzent2 10 4 5 3" xfId="15058" xr:uid="{00000000-0005-0000-0000-0000CE3A0000}"/>
    <cellStyle name="40% - Akzent2 10 4 5 3 2" xfId="15059" xr:uid="{00000000-0005-0000-0000-0000CF3A0000}"/>
    <cellStyle name="40% - Akzent2 10 4 5 4" xfId="15060" xr:uid="{00000000-0005-0000-0000-0000D03A0000}"/>
    <cellStyle name="40% - Akzent2 10 4 6" xfId="15061" xr:uid="{00000000-0005-0000-0000-0000D13A0000}"/>
    <cellStyle name="40% - Akzent2 10 4 6 2" xfId="15062" xr:uid="{00000000-0005-0000-0000-0000D23A0000}"/>
    <cellStyle name="40% - Akzent2 10 4 7" xfId="15063" xr:uid="{00000000-0005-0000-0000-0000D33A0000}"/>
    <cellStyle name="40% - Akzent2 10 4 7 2" xfId="15064" xr:uid="{00000000-0005-0000-0000-0000D43A0000}"/>
    <cellStyle name="40% - Akzent2 10 4 8" xfId="15065" xr:uid="{00000000-0005-0000-0000-0000D53A0000}"/>
    <cellStyle name="40% - Akzent2 10 5" xfId="15066" xr:uid="{00000000-0005-0000-0000-0000D63A0000}"/>
    <cellStyle name="40% - Akzent2 10 5 2" xfId="15067" xr:uid="{00000000-0005-0000-0000-0000D73A0000}"/>
    <cellStyle name="40% - Akzent2 10 5 2 2" xfId="15068" xr:uid="{00000000-0005-0000-0000-0000D83A0000}"/>
    <cellStyle name="40% - Akzent2 10 5 2 2 2" xfId="15069" xr:uid="{00000000-0005-0000-0000-0000D93A0000}"/>
    <cellStyle name="40% - Akzent2 10 5 2 2 2 2" xfId="15070" xr:uid="{00000000-0005-0000-0000-0000DA3A0000}"/>
    <cellStyle name="40% - Akzent2 10 5 2 2 3" xfId="15071" xr:uid="{00000000-0005-0000-0000-0000DB3A0000}"/>
    <cellStyle name="40% - Akzent2 10 5 2 2 3 2" xfId="15072" xr:uid="{00000000-0005-0000-0000-0000DC3A0000}"/>
    <cellStyle name="40% - Akzent2 10 5 2 2 4" xfId="15073" xr:uid="{00000000-0005-0000-0000-0000DD3A0000}"/>
    <cellStyle name="40% - Akzent2 10 5 2 3" xfId="15074" xr:uid="{00000000-0005-0000-0000-0000DE3A0000}"/>
    <cellStyle name="40% - Akzent2 10 5 2 3 2" xfId="15075" xr:uid="{00000000-0005-0000-0000-0000DF3A0000}"/>
    <cellStyle name="40% - Akzent2 10 5 2 3 2 2" xfId="15076" xr:uid="{00000000-0005-0000-0000-0000E03A0000}"/>
    <cellStyle name="40% - Akzent2 10 5 2 3 3" xfId="15077" xr:uid="{00000000-0005-0000-0000-0000E13A0000}"/>
    <cellStyle name="40% - Akzent2 10 5 2 3 3 2" xfId="15078" xr:uid="{00000000-0005-0000-0000-0000E23A0000}"/>
    <cellStyle name="40% - Akzent2 10 5 2 3 4" xfId="15079" xr:uid="{00000000-0005-0000-0000-0000E33A0000}"/>
    <cellStyle name="40% - Akzent2 10 5 2 4" xfId="15080" xr:uid="{00000000-0005-0000-0000-0000E43A0000}"/>
    <cellStyle name="40% - Akzent2 10 5 2 4 2" xfId="15081" xr:uid="{00000000-0005-0000-0000-0000E53A0000}"/>
    <cellStyle name="40% - Akzent2 10 5 2 4 2 2" xfId="15082" xr:uid="{00000000-0005-0000-0000-0000E63A0000}"/>
    <cellStyle name="40% - Akzent2 10 5 2 4 3" xfId="15083" xr:uid="{00000000-0005-0000-0000-0000E73A0000}"/>
    <cellStyle name="40% - Akzent2 10 5 2 4 3 2" xfId="15084" xr:uid="{00000000-0005-0000-0000-0000E83A0000}"/>
    <cellStyle name="40% - Akzent2 10 5 2 4 4" xfId="15085" xr:uid="{00000000-0005-0000-0000-0000E93A0000}"/>
    <cellStyle name="40% - Akzent2 10 5 2 5" xfId="15086" xr:uid="{00000000-0005-0000-0000-0000EA3A0000}"/>
    <cellStyle name="40% - Akzent2 10 5 2 5 2" xfId="15087" xr:uid="{00000000-0005-0000-0000-0000EB3A0000}"/>
    <cellStyle name="40% - Akzent2 10 5 2 6" xfId="15088" xr:uid="{00000000-0005-0000-0000-0000EC3A0000}"/>
    <cellStyle name="40% - Akzent2 10 5 2 6 2" xfId="15089" xr:uid="{00000000-0005-0000-0000-0000ED3A0000}"/>
    <cellStyle name="40% - Akzent2 10 5 2 7" xfId="15090" xr:uid="{00000000-0005-0000-0000-0000EE3A0000}"/>
    <cellStyle name="40% - Akzent2 10 5 3" xfId="15091" xr:uid="{00000000-0005-0000-0000-0000EF3A0000}"/>
    <cellStyle name="40% - Akzent2 10 5 3 2" xfId="15092" xr:uid="{00000000-0005-0000-0000-0000F03A0000}"/>
    <cellStyle name="40% - Akzent2 10 5 3 2 2" xfId="15093" xr:uid="{00000000-0005-0000-0000-0000F13A0000}"/>
    <cellStyle name="40% - Akzent2 10 5 3 3" xfId="15094" xr:uid="{00000000-0005-0000-0000-0000F23A0000}"/>
    <cellStyle name="40% - Akzent2 10 5 3 3 2" xfId="15095" xr:uid="{00000000-0005-0000-0000-0000F33A0000}"/>
    <cellStyle name="40% - Akzent2 10 5 3 4" xfId="15096" xr:uid="{00000000-0005-0000-0000-0000F43A0000}"/>
    <cellStyle name="40% - Akzent2 10 5 4" xfId="15097" xr:uid="{00000000-0005-0000-0000-0000F53A0000}"/>
    <cellStyle name="40% - Akzent2 10 5 4 2" xfId="15098" xr:uid="{00000000-0005-0000-0000-0000F63A0000}"/>
    <cellStyle name="40% - Akzent2 10 5 4 2 2" xfId="15099" xr:uid="{00000000-0005-0000-0000-0000F73A0000}"/>
    <cellStyle name="40% - Akzent2 10 5 4 3" xfId="15100" xr:uid="{00000000-0005-0000-0000-0000F83A0000}"/>
    <cellStyle name="40% - Akzent2 10 5 4 3 2" xfId="15101" xr:uid="{00000000-0005-0000-0000-0000F93A0000}"/>
    <cellStyle name="40% - Akzent2 10 5 4 4" xfId="15102" xr:uid="{00000000-0005-0000-0000-0000FA3A0000}"/>
    <cellStyle name="40% - Akzent2 10 5 5" xfId="15103" xr:uid="{00000000-0005-0000-0000-0000FB3A0000}"/>
    <cellStyle name="40% - Akzent2 10 5 5 2" xfId="15104" xr:uid="{00000000-0005-0000-0000-0000FC3A0000}"/>
    <cellStyle name="40% - Akzent2 10 5 5 2 2" xfId="15105" xr:uid="{00000000-0005-0000-0000-0000FD3A0000}"/>
    <cellStyle name="40% - Akzent2 10 5 5 3" xfId="15106" xr:uid="{00000000-0005-0000-0000-0000FE3A0000}"/>
    <cellStyle name="40% - Akzent2 10 5 5 3 2" xfId="15107" xr:uid="{00000000-0005-0000-0000-0000FF3A0000}"/>
    <cellStyle name="40% - Akzent2 10 5 5 4" xfId="15108" xr:uid="{00000000-0005-0000-0000-0000003B0000}"/>
    <cellStyle name="40% - Akzent2 10 5 6" xfId="15109" xr:uid="{00000000-0005-0000-0000-0000013B0000}"/>
    <cellStyle name="40% - Akzent2 10 5 6 2" xfId="15110" xr:uid="{00000000-0005-0000-0000-0000023B0000}"/>
    <cellStyle name="40% - Akzent2 10 5 7" xfId="15111" xr:uid="{00000000-0005-0000-0000-0000033B0000}"/>
    <cellStyle name="40% - Akzent2 10 5 7 2" xfId="15112" xr:uid="{00000000-0005-0000-0000-0000043B0000}"/>
    <cellStyle name="40% - Akzent2 10 5 8" xfId="15113" xr:uid="{00000000-0005-0000-0000-0000053B0000}"/>
    <cellStyle name="40% - Akzent2 11" xfId="15114" xr:uid="{00000000-0005-0000-0000-0000063B0000}"/>
    <cellStyle name="40% - Akzent2 11 2" xfId="15115" xr:uid="{00000000-0005-0000-0000-0000073B0000}"/>
    <cellStyle name="40% - Akzent2 11 2 2" xfId="15116" xr:uid="{00000000-0005-0000-0000-0000083B0000}"/>
    <cellStyle name="40% - Akzent2 11 2 2 2" xfId="15117" xr:uid="{00000000-0005-0000-0000-0000093B0000}"/>
    <cellStyle name="40% - Akzent2 11 2 2 2 2" xfId="15118" xr:uid="{00000000-0005-0000-0000-00000A3B0000}"/>
    <cellStyle name="40% - Akzent2 11 2 2 2 2 2" xfId="15119" xr:uid="{00000000-0005-0000-0000-00000B3B0000}"/>
    <cellStyle name="40% - Akzent2 11 2 2 2 3" xfId="15120" xr:uid="{00000000-0005-0000-0000-00000C3B0000}"/>
    <cellStyle name="40% - Akzent2 11 2 2 2 3 2" xfId="15121" xr:uid="{00000000-0005-0000-0000-00000D3B0000}"/>
    <cellStyle name="40% - Akzent2 11 2 2 2 4" xfId="15122" xr:uid="{00000000-0005-0000-0000-00000E3B0000}"/>
    <cellStyle name="40% - Akzent2 11 2 2 3" xfId="15123" xr:uid="{00000000-0005-0000-0000-00000F3B0000}"/>
    <cellStyle name="40% - Akzent2 11 2 2 3 2" xfId="15124" xr:uid="{00000000-0005-0000-0000-0000103B0000}"/>
    <cellStyle name="40% - Akzent2 11 2 2 3 2 2" xfId="15125" xr:uid="{00000000-0005-0000-0000-0000113B0000}"/>
    <cellStyle name="40% - Akzent2 11 2 2 3 3" xfId="15126" xr:uid="{00000000-0005-0000-0000-0000123B0000}"/>
    <cellStyle name="40% - Akzent2 11 2 2 3 3 2" xfId="15127" xr:uid="{00000000-0005-0000-0000-0000133B0000}"/>
    <cellStyle name="40% - Akzent2 11 2 2 3 4" xfId="15128" xr:uid="{00000000-0005-0000-0000-0000143B0000}"/>
    <cellStyle name="40% - Akzent2 11 2 2 4" xfId="15129" xr:uid="{00000000-0005-0000-0000-0000153B0000}"/>
    <cellStyle name="40% - Akzent2 11 2 2 4 2" xfId="15130" xr:uid="{00000000-0005-0000-0000-0000163B0000}"/>
    <cellStyle name="40% - Akzent2 11 2 2 4 2 2" xfId="15131" xr:uid="{00000000-0005-0000-0000-0000173B0000}"/>
    <cellStyle name="40% - Akzent2 11 2 2 4 3" xfId="15132" xr:uid="{00000000-0005-0000-0000-0000183B0000}"/>
    <cellStyle name="40% - Akzent2 11 2 2 4 3 2" xfId="15133" xr:uid="{00000000-0005-0000-0000-0000193B0000}"/>
    <cellStyle name="40% - Akzent2 11 2 2 4 4" xfId="15134" xr:uid="{00000000-0005-0000-0000-00001A3B0000}"/>
    <cellStyle name="40% - Akzent2 11 2 2 5" xfId="15135" xr:uid="{00000000-0005-0000-0000-00001B3B0000}"/>
    <cellStyle name="40% - Akzent2 11 2 2 5 2" xfId="15136" xr:uid="{00000000-0005-0000-0000-00001C3B0000}"/>
    <cellStyle name="40% - Akzent2 11 2 2 6" xfId="15137" xr:uid="{00000000-0005-0000-0000-00001D3B0000}"/>
    <cellStyle name="40% - Akzent2 11 2 2 6 2" xfId="15138" xr:uid="{00000000-0005-0000-0000-00001E3B0000}"/>
    <cellStyle name="40% - Akzent2 11 2 2 7" xfId="15139" xr:uid="{00000000-0005-0000-0000-00001F3B0000}"/>
    <cellStyle name="40% - Akzent2 11 2 3" xfId="15140" xr:uid="{00000000-0005-0000-0000-0000203B0000}"/>
    <cellStyle name="40% - Akzent2 11 2 3 2" xfId="15141" xr:uid="{00000000-0005-0000-0000-0000213B0000}"/>
    <cellStyle name="40% - Akzent2 11 2 3 2 2" xfId="15142" xr:uid="{00000000-0005-0000-0000-0000223B0000}"/>
    <cellStyle name="40% - Akzent2 11 2 3 3" xfId="15143" xr:uid="{00000000-0005-0000-0000-0000233B0000}"/>
    <cellStyle name="40% - Akzent2 11 2 3 3 2" xfId="15144" xr:uid="{00000000-0005-0000-0000-0000243B0000}"/>
    <cellStyle name="40% - Akzent2 11 2 3 4" xfId="15145" xr:uid="{00000000-0005-0000-0000-0000253B0000}"/>
    <cellStyle name="40% - Akzent2 11 2 4" xfId="15146" xr:uid="{00000000-0005-0000-0000-0000263B0000}"/>
    <cellStyle name="40% - Akzent2 11 2 4 2" xfId="15147" xr:uid="{00000000-0005-0000-0000-0000273B0000}"/>
    <cellStyle name="40% - Akzent2 11 2 4 2 2" xfId="15148" xr:uid="{00000000-0005-0000-0000-0000283B0000}"/>
    <cellStyle name="40% - Akzent2 11 2 4 3" xfId="15149" xr:uid="{00000000-0005-0000-0000-0000293B0000}"/>
    <cellStyle name="40% - Akzent2 11 2 4 3 2" xfId="15150" xr:uid="{00000000-0005-0000-0000-00002A3B0000}"/>
    <cellStyle name="40% - Akzent2 11 2 4 4" xfId="15151" xr:uid="{00000000-0005-0000-0000-00002B3B0000}"/>
    <cellStyle name="40% - Akzent2 11 2 5" xfId="15152" xr:uid="{00000000-0005-0000-0000-00002C3B0000}"/>
    <cellStyle name="40% - Akzent2 11 2 5 2" xfId="15153" xr:uid="{00000000-0005-0000-0000-00002D3B0000}"/>
    <cellStyle name="40% - Akzent2 11 2 5 2 2" xfId="15154" xr:uid="{00000000-0005-0000-0000-00002E3B0000}"/>
    <cellStyle name="40% - Akzent2 11 2 5 3" xfId="15155" xr:uid="{00000000-0005-0000-0000-00002F3B0000}"/>
    <cellStyle name="40% - Akzent2 11 2 5 3 2" xfId="15156" xr:uid="{00000000-0005-0000-0000-0000303B0000}"/>
    <cellStyle name="40% - Akzent2 11 2 5 4" xfId="15157" xr:uid="{00000000-0005-0000-0000-0000313B0000}"/>
    <cellStyle name="40% - Akzent2 11 2 6" xfId="15158" xr:uid="{00000000-0005-0000-0000-0000323B0000}"/>
    <cellStyle name="40% - Akzent2 11 2 6 2" xfId="15159" xr:uid="{00000000-0005-0000-0000-0000333B0000}"/>
    <cellStyle name="40% - Akzent2 11 2 7" xfId="15160" xr:uid="{00000000-0005-0000-0000-0000343B0000}"/>
    <cellStyle name="40% - Akzent2 11 2 7 2" xfId="15161" xr:uid="{00000000-0005-0000-0000-0000353B0000}"/>
    <cellStyle name="40% - Akzent2 11 2 8" xfId="15162" xr:uid="{00000000-0005-0000-0000-0000363B0000}"/>
    <cellStyle name="40% - Akzent2 11 3" xfId="15163" xr:uid="{00000000-0005-0000-0000-0000373B0000}"/>
    <cellStyle name="40% - Akzent2 11 3 2" xfId="15164" xr:uid="{00000000-0005-0000-0000-0000383B0000}"/>
    <cellStyle name="40% - Akzent2 11 3 2 2" xfId="15165" xr:uid="{00000000-0005-0000-0000-0000393B0000}"/>
    <cellStyle name="40% - Akzent2 11 3 2 2 2" xfId="15166" xr:uid="{00000000-0005-0000-0000-00003A3B0000}"/>
    <cellStyle name="40% - Akzent2 11 3 2 2 2 2" xfId="15167" xr:uid="{00000000-0005-0000-0000-00003B3B0000}"/>
    <cellStyle name="40% - Akzent2 11 3 2 2 3" xfId="15168" xr:uid="{00000000-0005-0000-0000-00003C3B0000}"/>
    <cellStyle name="40% - Akzent2 11 3 2 2 3 2" xfId="15169" xr:uid="{00000000-0005-0000-0000-00003D3B0000}"/>
    <cellStyle name="40% - Akzent2 11 3 2 2 4" xfId="15170" xr:uid="{00000000-0005-0000-0000-00003E3B0000}"/>
    <cellStyle name="40% - Akzent2 11 3 2 3" xfId="15171" xr:uid="{00000000-0005-0000-0000-00003F3B0000}"/>
    <cellStyle name="40% - Akzent2 11 3 2 3 2" xfId="15172" xr:uid="{00000000-0005-0000-0000-0000403B0000}"/>
    <cellStyle name="40% - Akzent2 11 3 2 3 2 2" xfId="15173" xr:uid="{00000000-0005-0000-0000-0000413B0000}"/>
    <cellStyle name="40% - Akzent2 11 3 2 3 3" xfId="15174" xr:uid="{00000000-0005-0000-0000-0000423B0000}"/>
    <cellStyle name="40% - Akzent2 11 3 2 3 3 2" xfId="15175" xr:uid="{00000000-0005-0000-0000-0000433B0000}"/>
    <cellStyle name="40% - Akzent2 11 3 2 3 4" xfId="15176" xr:uid="{00000000-0005-0000-0000-0000443B0000}"/>
    <cellStyle name="40% - Akzent2 11 3 2 4" xfId="15177" xr:uid="{00000000-0005-0000-0000-0000453B0000}"/>
    <cellStyle name="40% - Akzent2 11 3 2 4 2" xfId="15178" xr:uid="{00000000-0005-0000-0000-0000463B0000}"/>
    <cellStyle name="40% - Akzent2 11 3 2 4 2 2" xfId="15179" xr:uid="{00000000-0005-0000-0000-0000473B0000}"/>
    <cellStyle name="40% - Akzent2 11 3 2 4 3" xfId="15180" xr:uid="{00000000-0005-0000-0000-0000483B0000}"/>
    <cellStyle name="40% - Akzent2 11 3 2 4 3 2" xfId="15181" xr:uid="{00000000-0005-0000-0000-0000493B0000}"/>
    <cellStyle name="40% - Akzent2 11 3 2 4 4" xfId="15182" xr:uid="{00000000-0005-0000-0000-00004A3B0000}"/>
    <cellStyle name="40% - Akzent2 11 3 2 5" xfId="15183" xr:uid="{00000000-0005-0000-0000-00004B3B0000}"/>
    <cellStyle name="40% - Akzent2 11 3 2 5 2" xfId="15184" xr:uid="{00000000-0005-0000-0000-00004C3B0000}"/>
    <cellStyle name="40% - Akzent2 11 3 2 6" xfId="15185" xr:uid="{00000000-0005-0000-0000-00004D3B0000}"/>
    <cellStyle name="40% - Akzent2 11 3 2 6 2" xfId="15186" xr:uid="{00000000-0005-0000-0000-00004E3B0000}"/>
    <cellStyle name="40% - Akzent2 11 3 2 7" xfId="15187" xr:uid="{00000000-0005-0000-0000-00004F3B0000}"/>
    <cellStyle name="40% - Akzent2 11 3 3" xfId="15188" xr:uid="{00000000-0005-0000-0000-0000503B0000}"/>
    <cellStyle name="40% - Akzent2 11 3 3 2" xfId="15189" xr:uid="{00000000-0005-0000-0000-0000513B0000}"/>
    <cellStyle name="40% - Akzent2 11 3 3 2 2" xfId="15190" xr:uid="{00000000-0005-0000-0000-0000523B0000}"/>
    <cellStyle name="40% - Akzent2 11 3 3 3" xfId="15191" xr:uid="{00000000-0005-0000-0000-0000533B0000}"/>
    <cellStyle name="40% - Akzent2 11 3 3 3 2" xfId="15192" xr:uid="{00000000-0005-0000-0000-0000543B0000}"/>
    <cellStyle name="40% - Akzent2 11 3 3 4" xfId="15193" xr:uid="{00000000-0005-0000-0000-0000553B0000}"/>
    <cellStyle name="40% - Akzent2 11 3 4" xfId="15194" xr:uid="{00000000-0005-0000-0000-0000563B0000}"/>
    <cellStyle name="40% - Akzent2 11 3 4 2" xfId="15195" xr:uid="{00000000-0005-0000-0000-0000573B0000}"/>
    <cellStyle name="40% - Akzent2 11 3 4 2 2" xfId="15196" xr:uid="{00000000-0005-0000-0000-0000583B0000}"/>
    <cellStyle name="40% - Akzent2 11 3 4 3" xfId="15197" xr:uid="{00000000-0005-0000-0000-0000593B0000}"/>
    <cellStyle name="40% - Akzent2 11 3 4 3 2" xfId="15198" xr:uid="{00000000-0005-0000-0000-00005A3B0000}"/>
    <cellStyle name="40% - Akzent2 11 3 4 4" xfId="15199" xr:uid="{00000000-0005-0000-0000-00005B3B0000}"/>
    <cellStyle name="40% - Akzent2 11 3 5" xfId="15200" xr:uid="{00000000-0005-0000-0000-00005C3B0000}"/>
    <cellStyle name="40% - Akzent2 11 3 5 2" xfId="15201" xr:uid="{00000000-0005-0000-0000-00005D3B0000}"/>
    <cellStyle name="40% - Akzent2 11 3 5 2 2" xfId="15202" xr:uid="{00000000-0005-0000-0000-00005E3B0000}"/>
    <cellStyle name="40% - Akzent2 11 3 5 3" xfId="15203" xr:uid="{00000000-0005-0000-0000-00005F3B0000}"/>
    <cellStyle name="40% - Akzent2 11 3 5 3 2" xfId="15204" xr:uid="{00000000-0005-0000-0000-0000603B0000}"/>
    <cellStyle name="40% - Akzent2 11 3 5 4" xfId="15205" xr:uid="{00000000-0005-0000-0000-0000613B0000}"/>
    <cellStyle name="40% - Akzent2 11 3 6" xfId="15206" xr:uid="{00000000-0005-0000-0000-0000623B0000}"/>
    <cellStyle name="40% - Akzent2 11 3 6 2" xfId="15207" xr:uid="{00000000-0005-0000-0000-0000633B0000}"/>
    <cellStyle name="40% - Akzent2 11 3 7" xfId="15208" xr:uid="{00000000-0005-0000-0000-0000643B0000}"/>
    <cellStyle name="40% - Akzent2 11 3 7 2" xfId="15209" xr:uid="{00000000-0005-0000-0000-0000653B0000}"/>
    <cellStyle name="40% - Akzent2 11 3 8" xfId="15210" xr:uid="{00000000-0005-0000-0000-0000663B0000}"/>
    <cellStyle name="40% - Akzent2 11 4" xfId="15211" xr:uid="{00000000-0005-0000-0000-0000673B0000}"/>
    <cellStyle name="40% - Akzent2 11 4 2" xfId="15212" xr:uid="{00000000-0005-0000-0000-0000683B0000}"/>
    <cellStyle name="40% - Akzent2 11 4 2 2" xfId="15213" xr:uid="{00000000-0005-0000-0000-0000693B0000}"/>
    <cellStyle name="40% - Akzent2 11 4 2 2 2" xfId="15214" xr:uid="{00000000-0005-0000-0000-00006A3B0000}"/>
    <cellStyle name="40% - Akzent2 11 4 2 2 2 2" xfId="15215" xr:uid="{00000000-0005-0000-0000-00006B3B0000}"/>
    <cellStyle name="40% - Akzent2 11 4 2 2 3" xfId="15216" xr:uid="{00000000-0005-0000-0000-00006C3B0000}"/>
    <cellStyle name="40% - Akzent2 11 4 2 2 3 2" xfId="15217" xr:uid="{00000000-0005-0000-0000-00006D3B0000}"/>
    <cellStyle name="40% - Akzent2 11 4 2 2 4" xfId="15218" xr:uid="{00000000-0005-0000-0000-00006E3B0000}"/>
    <cellStyle name="40% - Akzent2 11 4 2 3" xfId="15219" xr:uid="{00000000-0005-0000-0000-00006F3B0000}"/>
    <cellStyle name="40% - Akzent2 11 4 2 3 2" xfId="15220" xr:uid="{00000000-0005-0000-0000-0000703B0000}"/>
    <cellStyle name="40% - Akzent2 11 4 2 3 2 2" xfId="15221" xr:uid="{00000000-0005-0000-0000-0000713B0000}"/>
    <cellStyle name="40% - Akzent2 11 4 2 3 3" xfId="15222" xr:uid="{00000000-0005-0000-0000-0000723B0000}"/>
    <cellStyle name="40% - Akzent2 11 4 2 3 3 2" xfId="15223" xr:uid="{00000000-0005-0000-0000-0000733B0000}"/>
    <cellStyle name="40% - Akzent2 11 4 2 3 4" xfId="15224" xr:uid="{00000000-0005-0000-0000-0000743B0000}"/>
    <cellStyle name="40% - Akzent2 11 4 2 4" xfId="15225" xr:uid="{00000000-0005-0000-0000-0000753B0000}"/>
    <cellStyle name="40% - Akzent2 11 4 2 4 2" xfId="15226" xr:uid="{00000000-0005-0000-0000-0000763B0000}"/>
    <cellStyle name="40% - Akzent2 11 4 2 4 2 2" xfId="15227" xr:uid="{00000000-0005-0000-0000-0000773B0000}"/>
    <cellStyle name="40% - Akzent2 11 4 2 4 3" xfId="15228" xr:uid="{00000000-0005-0000-0000-0000783B0000}"/>
    <cellStyle name="40% - Akzent2 11 4 2 4 3 2" xfId="15229" xr:uid="{00000000-0005-0000-0000-0000793B0000}"/>
    <cellStyle name="40% - Akzent2 11 4 2 4 4" xfId="15230" xr:uid="{00000000-0005-0000-0000-00007A3B0000}"/>
    <cellStyle name="40% - Akzent2 11 4 2 5" xfId="15231" xr:uid="{00000000-0005-0000-0000-00007B3B0000}"/>
    <cellStyle name="40% - Akzent2 11 4 2 5 2" xfId="15232" xr:uid="{00000000-0005-0000-0000-00007C3B0000}"/>
    <cellStyle name="40% - Akzent2 11 4 2 6" xfId="15233" xr:uid="{00000000-0005-0000-0000-00007D3B0000}"/>
    <cellStyle name="40% - Akzent2 11 4 2 6 2" xfId="15234" xr:uid="{00000000-0005-0000-0000-00007E3B0000}"/>
    <cellStyle name="40% - Akzent2 11 4 2 7" xfId="15235" xr:uid="{00000000-0005-0000-0000-00007F3B0000}"/>
    <cellStyle name="40% - Akzent2 11 4 3" xfId="15236" xr:uid="{00000000-0005-0000-0000-0000803B0000}"/>
    <cellStyle name="40% - Akzent2 11 4 3 2" xfId="15237" xr:uid="{00000000-0005-0000-0000-0000813B0000}"/>
    <cellStyle name="40% - Akzent2 11 4 3 2 2" xfId="15238" xr:uid="{00000000-0005-0000-0000-0000823B0000}"/>
    <cellStyle name="40% - Akzent2 11 4 3 3" xfId="15239" xr:uid="{00000000-0005-0000-0000-0000833B0000}"/>
    <cellStyle name="40% - Akzent2 11 4 3 3 2" xfId="15240" xr:uid="{00000000-0005-0000-0000-0000843B0000}"/>
    <cellStyle name="40% - Akzent2 11 4 3 4" xfId="15241" xr:uid="{00000000-0005-0000-0000-0000853B0000}"/>
    <cellStyle name="40% - Akzent2 11 4 4" xfId="15242" xr:uid="{00000000-0005-0000-0000-0000863B0000}"/>
    <cellStyle name="40% - Akzent2 11 4 4 2" xfId="15243" xr:uid="{00000000-0005-0000-0000-0000873B0000}"/>
    <cellStyle name="40% - Akzent2 11 4 4 2 2" xfId="15244" xr:uid="{00000000-0005-0000-0000-0000883B0000}"/>
    <cellStyle name="40% - Akzent2 11 4 4 3" xfId="15245" xr:uid="{00000000-0005-0000-0000-0000893B0000}"/>
    <cellStyle name="40% - Akzent2 11 4 4 3 2" xfId="15246" xr:uid="{00000000-0005-0000-0000-00008A3B0000}"/>
    <cellStyle name="40% - Akzent2 11 4 4 4" xfId="15247" xr:uid="{00000000-0005-0000-0000-00008B3B0000}"/>
    <cellStyle name="40% - Akzent2 11 4 5" xfId="15248" xr:uid="{00000000-0005-0000-0000-00008C3B0000}"/>
    <cellStyle name="40% - Akzent2 11 4 5 2" xfId="15249" xr:uid="{00000000-0005-0000-0000-00008D3B0000}"/>
    <cellStyle name="40% - Akzent2 11 4 5 2 2" xfId="15250" xr:uid="{00000000-0005-0000-0000-00008E3B0000}"/>
    <cellStyle name="40% - Akzent2 11 4 5 3" xfId="15251" xr:uid="{00000000-0005-0000-0000-00008F3B0000}"/>
    <cellStyle name="40% - Akzent2 11 4 5 3 2" xfId="15252" xr:uid="{00000000-0005-0000-0000-0000903B0000}"/>
    <cellStyle name="40% - Akzent2 11 4 5 4" xfId="15253" xr:uid="{00000000-0005-0000-0000-0000913B0000}"/>
    <cellStyle name="40% - Akzent2 11 4 6" xfId="15254" xr:uid="{00000000-0005-0000-0000-0000923B0000}"/>
    <cellStyle name="40% - Akzent2 11 4 6 2" xfId="15255" xr:uid="{00000000-0005-0000-0000-0000933B0000}"/>
    <cellStyle name="40% - Akzent2 11 4 7" xfId="15256" xr:uid="{00000000-0005-0000-0000-0000943B0000}"/>
    <cellStyle name="40% - Akzent2 11 4 7 2" xfId="15257" xr:uid="{00000000-0005-0000-0000-0000953B0000}"/>
    <cellStyle name="40% - Akzent2 11 4 8" xfId="15258" xr:uid="{00000000-0005-0000-0000-0000963B0000}"/>
    <cellStyle name="40% - Akzent2 11 5" xfId="15259" xr:uid="{00000000-0005-0000-0000-0000973B0000}"/>
    <cellStyle name="40% - Akzent2 11 5 2" xfId="15260" xr:uid="{00000000-0005-0000-0000-0000983B0000}"/>
    <cellStyle name="40% - Akzent2 11 5 2 2" xfId="15261" xr:uid="{00000000-0005-0000-0000-0000993B0000}"/>
    <cellStyle name="40% - Akzent2 11 5 2 2 2" xfId="15262" xr:uid="{00000000-0005-0000-0000-00009A3B0000}"/>
    <cellStyle name="40% - Akzent2 11 5 2 2 2 2" xfId="15263" xr:uid="{00000000-0005-0000-0000-00009B3B0000}"/>
    <cellStyle name="40% - Akzent2 11 5 2 2 3" xfId="15264" xr:uid="{00000000-0005-0000-0000-00009C3B0000}"/>
    <cellStyle name="40% - Akzent2 11 5 2 2 3 2" xfId="15265" xr:uid="{00000000-0005-0000-0000-00009D3B0000}"/>
    <cellStyle name="40% - Akzent2 11 5 2 2 4" xfId="15266" xr:uid="{00000000-0005-0000-0000-00009E3B0000}"/>
    <cellStyle name="40% - Akzent2 11 5 2 3" xfId="15267" xr:uid="{00000000-0005-0000-0000-00009F3B0000}"/>
    <cellStyle name="40% - Akzent2 11 5 2 3 2" xfId="15268" xr:uid="{00000000-0005-0000-0000-0000A03B0000}"/>
    <cellStyle name="40% - Akzent2 11 5 2 3 2 2" xfId="15269" xr:uid="{00000000-0005-0000-0000-0000A13B0000}"/>
    <cellStyle name="40% - Akzent2 11 5 2 3 3" xfId="15270" xr:uid="{00000000-0005-0000-0000-0000A23B0000}"/>
    <cellStyle name="40% - Akzent2 11 5 2 3 3 2" xfId="15271" xr:uid="{00000000-0005-0000-0000-0000A33B0000}"/>
    <cellStyle name="40% - Akzent2 11 5 2 3 4" xfId="15272" xr:uid="{00000000-0005-0000-0000-0000A43B0000}"/>
    <cellStyle name="40% - Akzent2 11 5 2 4" xfId="15273" xr:uid="{00000000-0005-0000-0000-0000A53B0000}"/>
    <cellStyle name="40% - Akzent2 11 5 2 4 2" xfId="15274" xr:uid="{00000000-0005-0000-0000-0000A63B0000}"/>
    <cellStyle name="40% - Akzent2 11 5 2 4 2 2" xfId="15275" xr:uid="{00000000-0005-0000-0000-0000A73B0000}"/>
    <cellStyle name="40% - Akzent2 11 5 2 4 3" xfId="15276" xr:uid="{00000000-0005-0000-0000-0000A83B0000}"/>
    <cellStyle name="40% - Akzent2 11 5 2 4 3 2" xfId="15277" xr:uid="{00000000-0005-0000-0000-0000A93B0000}"/>
    <cellStyle name="40% - Akzent2 11 5 2 4 4" xfId="15278" xr:uid="{00000000-0005-0000-0000-0000AA3B0000}"/>
    <cellStyle name="40% - Akzent2 11 5 2 5" xfId="15279" xr:uid="{00000000-0005-0000-0000-0000AB3B0000}"/>
    <cellStyle name="40% - Akzent2 11 5 2 5 2" xfId="15280" xr:uid="{00000000-0005-0000-0000-0000AC3B0000}"/>
    <cellStyle name="40% - Akzent2 11 5 2 6" xfId="15281" xr:uid="{00000000-0005-0000-0000-0000AD3B0000}"/>
    <cellStyle name="40% - Akzent2 11 5 2 6 2" xfId="15282" xr:uid="{00000000-0005-0000-0000-0000AE3B0000}"/>
    <cellStyle name="40% - Akzent2 11 5 2 7" xfId="15283" xr:uid="{00000000-0005-0000-0000-0000AF3B0000}"/>
    <cellStyle name="40% - Akzent2 11 5 3" xfId="15284" xr:uid="{00000000-0005-0000-0000-0000B03B0000}"/>
    <cellStyle name="40% - Akzent2 11 5 3 2" xfId="15285" xr:uid="{00000000-0005-0000-0000-0000B13B0000}"/>
    <cellStyle name="40% - Akzent2 11 5 3 2 2" xfId="15286" xr:uid="{00000000-0005-0000-0000-0000B23B0000}"/>
    <cellStyle name="40% - Akzent2 11 5 3 3" xfId="15287" xr:uid="{00000000-0005-0000-0000-0000B33B0000}"/>
    <cellStyle name="40% - Akzent2 11 5 3 3 2" xfId="15288" xr:uid="{00000000-0005-0000-0000-0000B43B0000}"/>
    <cellStyle name="40% - Akzent2 11 5 3 4" xfId="15289" xr:uid="{00000000-0005-0000-0000-0000B53B0000}"/>
    <cellStyle name="40% - Akzent2 11 5 4" xfId="15290" xr:uid="{00000000-0005-0000-0000-0000B63B0000}"/>
    <cellStyle name="40% - Akzent2 11 5 4 2" xfId="15291" xr:uid="{00000000-0005-0000-0000-0000B73B0000}"/>
    <cellStyle name="40% - Akzent2 11 5 4 2 2" xfId="15292" xr:uid="{00000000-0005-0000-0000-0000B83B0000}"/>
    <cellStyle name="40% - Akzent2 11 5 4 3" xfId="15293" xr:uid="{00000000-0005-0000-0000-0000B93B0000}"/>
    <cellStyle name="40% - Akzent2 11 5 4 3 2" xfId="15294" xr:uid="{00000000-0005-0000-0000-0000BA3B0000}"/>
    <cellStyle name="40% - Akzent2 11 5 4 4" xfId="15295" xr:uid="{00000000-0005-0000-0000-0000BB3B0000}"/>
    <cellStyle name="40% - Akzent2 11 5 5" xfId="15296" xr:uid="{00000000-0005-0000-0000-0000BC3B0000}"/>
    <cellStyle name="40% - Akzent2 11 5 5 2" xfId="15297" xr:uid="{00000000-0005-0000-0000-0000BD3B0000}"/>
    <cellStyle name="40% - Akzent2 11 5 5 2 2" xfId="15298" xr:uid="{00000000-0005-0000-0000-0000BE3B0000}"/>
    <cellStyle name="40% - Akzent2 11 5 5 3" xfId="15299" xr:uid="{00000000-0005-0000-0000-0000BF3B0000}"/>
    <cellStyle name="40% - Akzent2 11 5 5 3 2" xfId="15300" xr:uid="{00000000-0005-0000-0000-0000C03B0000}"/>
    <cellStyle name="40% - Akzent2 11 5 5 4" xfId="15301" xr:uid="{00000000-0005-0000-0000-0000C13B0000}"/>
    <cellStyle name="40% - Akzent2 11 5 6" xfId="15302" xr:uid="{00000000-0005-0000-0000-0000C23B0000}"/>
    <cellStyle name="40% - Akzent2 11 5 6 2" xfId="15303" xr:uid="{00000000-0005-0000-0000-0000C33B0000}"/>
    <cellStyle name="40% - Akzent2 11 5 7" xfId="15304" xr:uid="{00000000-0005-0000-0000-0000C43B0000}"/>
    <cellStyle name="40% - Akzent2 11 5 7 2" xfId="15305" xr:uid="{00000000-0005-0000-0000-0000C53B0000}"/>
    <cellStyle name="40% - Akzent2 11 5 8" xfId="15306" xr:uid="{00000000-0005-0000-0000-0000C63B0000}"/>
    <cellStyle name="40% - Akzent2 12" xfId="15307" xr:uid="{00000000-0005-0000-0000-0000C73B0000}"/>
    <cellStyle name="40% - Akzent2 13" xfId="15308" xr:uid="{00000000-0005-0000-0000-0000C83B0000}"/>
    <cellStyle name="40% - Akzent2 14" xfId="15309" xr:uid="{00000000-0005-0000-0000-0000C93B0000}"/>
    <cellStyle name="40% - Akzent2 15" xfId="15310" xr:uid="{00000000-0005-0000-0000-0000CA3B0000}"/>
    <cellStyle name="40% - Akzent2 15 2" xfId="15311" xr:uid="{00000000-0005-0000-0000-0000CB3B0000}"/>
    <cellStyle name="40% - Akzent2 15 2 2" xfId="15312" xr:uid="{00000000-0005-0000-0000-0000CC3B0000}"/>
    <cellStyle name="40% - Akzent2 15 2 2 2" xfId="15313" xr:uid="{00000000-0005-0000-0000-0000CD3B0000}"/>
    <cellStyle name="40% - Akzent2 15 2 2 2 2" xfId="15314" xr:uid="{00000000-0005-0000-0000-0000CE3B0000}"/>
    <cellStyle name="40% - Akzent2 15 2 2 3" xfId="15315" xr:uid="{00000000-0005-0000-0000-0000CF3B0000}"/>
    <cellStyle name="40% - Akzent2 15 2 2 3 2" xfId="15316" xr:uid="{00000000-0005-0000-0000-0000D03B0000}"/>
    <cellStyle name="40% - Akzent2 15 2 2 4" xfId="15317" xr:uid="{00000000-0005-0000-0000-0000D13B0000}"/>
    <cellStyle name="40% - Akzent2 15 2 3" xfId="15318" xr:uid="{00000000-0005-0000-0000-0000D23B0000}"/>
    <cellStyle name="40% - Akzent2 15 2 3 2" xfId="15319" xr:uid="{00000000-0005-0000-0000-0000D33B0000}"/>
    <cellStyle name="40% - Akzent2 15 2 3 2 2" xfId="15320" xr:uid="{00000000-0005-0000-0000-0000D43B0000}"/>
    <cellStyle name="40% - Akzent2 15 2 3 3" xfId="15321" xr:uid="{00000000-0005-0000-0000-0000D53B0000}"/>
    <cellStyle name="40% - Akzent2 15 2 3 3 2" xfId="15322" xr:uid="{00000000-0005-0000-0000-0000D63B0000}"/>
    <cellStyle name="40% - Akzent2 15 2 3 4" xfId="15323" xr:uid="{00000000-0005-0000-0000-0000D73B0000}"/>
    <cellStyle name="40% - Akzent2 15 2 4" xfId="15324" xr:uid="{00000000-0005-0000-0000-0000D83B0000}"/>
    <cellStyle name="40% - Akzent2 15 2 4 2" xfId="15325" xr:uid="{00000000-0005-0000-0000-0000D93B0000}"/>
    <cellStyle name="40% - Akzent2 15 2 4 2 2" xfId="15326" xr:uid="{00000000-0005-0000-0000-0000DA3B0000}"/>
    <cellStyle name="40% - Akzent2 15 2 4 3" xfId="15327" xr:uid="{00000000-0005-0000-0000-0000DB3B0000}"/>
    <cellStyle name="40% - Akzent2 15 2 4 3 2" xfId="15328" xr:uid="{00000000-0005-0000-0000-0000DC3B0000}"/>
    <cellStyle name="40% - Akzent2 15 2 4 4" xfId="15329" xr:uid="{00000000-0005-0000-0000-0000DD3B0000}"/>
    <cellStyle name="40% - Akzent2 15 2 5" xfId="15330" xr:uid="{00000000-0005-0000-0000-0000DE3B0000}"/>
    <cellStyle name="40% - Akzent2 15 2 5 2" xfId="15331" xr:uid="{00000000-0005-0000-0000-0000DF3B0000}"/>
    <cellStyle name="40% - Akzent2 15 2 6" xfId="15332" xr:uid="{00000000-0005-0000-0000-0000E03B0000}"/>
    <cellStyle name="40% - Akzent2 15 2 6 2" xfId="15333" xr:uid="{00000000-0005-0000-0000-0000E13B0000}"/>
    <cellStyle name="40% - Akzent2 15 2 7" xfId="15334" xr:uid="{00000000-0005-0000-0000-0000E23B0000}"/>
    <cellStyle name="40% - Akzent2 15 3" xfId="15335" xr:uid="{00000000-0005-0000-0000-0000E33B0000}"/>
    <cellStyle name="40% - Akzent2 15 3 2" xfId="15336" xr:uid="{00000000-0005-0000-0000-0000E43B0000}"/>
    <cellStyle name="40% - Akzent2 15 3 2 2" xfId="15337" xr:uid="{00000000-0005-0000-0000-0000E53B0000}"/>
    <cellStyle name="40% - Akzent2 15 3 3" xfId="15338" xr:uid="{00000000-0005-0000-0000-0000E63B0000}"/>
    <cellStyle name="40% - Akzent2 15 3 3 2" xfId="15339" xr:uid="{00000000-0005-0000-0000-0000E73B0000}"/>
    <cellStyle name="40% - Akzent2 15 3 4" xfId="15340" xr:uid="{00000000-0005-0000-0000-0000E83B0000}"/>
    <cellStyle name="40% - Akzent2 15 4" xfId="15341" xr:uid="{00000000-0005-0000-0000-0000E93B0000}"/>
    <cellStyle name="40% - Akzent2 15 4 2" xfId="15342" xr:uid="{00000000-0005-0000-0000-0000EA3B0000}"/>
    <cellStyle name="40% - Akzent2 15 4 2 2" xfId="15343" xr:uid="{00000000-0005-0000-0000-0000EB3B0000}"/>
    <cellStyle name="40% - Akzent2 15 4 3" xfId="15344" xr:uid="{00000000-0005-0000-0000-0000EC3B0000}"/>
    <cellStyle name="40% - Akzent2 15 4 3 2" xfId="15345" xr:uid="{00000000-0005-0000-0000-0000ED3B0000}"/>
    <cellStyle name="40% - Akzent2 15 4 4" xfId="15346" xr:uid="{00000000-0005-0000-0000-0000EE3B0000}"/>
    <cellStyle name="40% - Akzent2 15 5" xfId="15347" xr:uid="{00000000-0005-0000-0000-0000EF3B0000}"/>
    <cellStyle name="40% - Akzent2 15 5 2" xfId="15348" xr:uid="{00000000-0005-0000-0000-0000F03B0000}"/>
    <cellStyle name="40% - Akzent2 15 5 2 2" xfId="15349" xr:uid="{00000000-0005-0000-0000-0000F13B0000}"/>
    <cellStyle name="40% - Akzent2 15 5 3" xfId="15350" xr:uid="{00000000-0005-0000-0000-0000F23B0000}"/>
    <cellStyle name="40% - Akzent2 15 5 3 2" xfId="15351" xr:uid="{00000000-0005-0000-0000-0000F33B0000}"/>
    <cellStyle name="40% - Akzent2 15 5 4" xfId="15352" xr:uid="{00000000-0005-0000-0000-0000F43B0000}"/>
    <cellStyle name="40% - Akzent2 15 6" xfId="15353" xr:uid="{00000000-0005-0000-0000-0000F53B0000}"/>
    <cellStyle name="40% - Akzent2 15 6 2" xfId="15354" xr:uid="{00000000-0005-0000-0000-0000F63B0000}"/>
    <cellStyle name="40% - Akzent2 15 7" xfId="15355" xr:uid="{00000000-0005-0000-0000-0000F73B0000}"/>
    <cellStyle name="40% - Akzent2 15 7 2" xfId="15356" xr:uid="{00000000-0005-0000-0000-0000F83B0000}"/>
    <cellStyle name="40% - Akzent2 15 8" xfId="15357" xr:uid="{00000000-0005-0000-0000-0000F93B0000}"/>
    <cellStyle name="40% - Akzent2 16" xfId="15358" xr:uid="{00000000-0005-0000-0000-0000FA3B0000}"/>
    <cellStyle name="40% - Akzent2 16 2" xfId="15359" xr:uid="{00000000-0005-0000-0000-0000FB3B0000}"/>
    <cellStyle name="40% - Akzent2 16 2 2" xfId="15360" xr:uid="{00000000-0005-0000-0000-0000FC3B0000}"/>
    <cellStyle name="40% - Akzent2 16 2 2 2" xfId="15361" xr:uid="{00000000-0005-0000-0000-0000FD3B0000}"/>
    <cellStyle name="40% - Akzent2 16 2 2 2 2" xfId="15362" xr:uid="{00000000-0005-0000-0000-0000FE3B0000}"/>
    <cellStyle name="40% - Akzent2 16 2 2 3" xfId="15363" xr:uid="{00000000-0005-0000-0000-0000FF3B0000}"/>
    <cellStyle name="40% - Akzent2 16 2 2 3 2" xfId="15364" xr:uid="{00000000-0005-0000-0000-0000003C0000}"/>
    <cellStyle name="40% - Akzent2 16 2 2 4" xfId="15365" xr:uid="{00000000-0005-0000-0000-0000013C0000}"/>
    <cellStyle name="40% - Akzent2 16 2 3" xfId="15366" xr:uid="{00000000-0005-0000-0000-0000023C0000}"/>
    <cellStyle name="40% - Akzent2 16 2 3 2" xfId="15367" xr:uid="{00000000-0005-0000-0000-0000033C0000}"/>
    <cellStyle name="40% - Akzent2 16 2 3 2 2" xfId="15368" xr:uid="{00000000-0005-0000-0000-0000043C0000}"/>
    <cellStyle name="40% - Akzent2 16 2 3 3" xfId="15369" xr:uid="{00000000-0005-0000-0000-0000053C0000}"/>
    <cellStyle name="40% - Akzent2 16 2 3 3 2" xfId="15370" xr:uid="{00000000-0005-0000-0000-0000063C0000}"/>
    <cellStyle name="40% - Akzent2 16 2 3 4" xfId="15371" xr:uid="{00000000-0005-0000-0000-0000073C0000}"/>
    <cellStyle name="40% - Akzent2 16 2 4" xfId="15372" xr:uid="{00000000-0005-0000-0000-0000083C0000}"/>
    <cellStyle name="40% - Akzent2 16 2 4 2" xfId="15373" xr:uid="{00000000-0005-0000-0000-0000093C0000}"/>
    <cellStyle name="40% - Akzent2 16 2 4 2 2" xfId="15374" xr:uid="{00000000-0005-0000-0000-00000A3C0000}"/>
    <cellStyle name="40% - Akzent2 16 2 4 3" xfId="15375" xr:uid="{00000000-0005-0000-0000-00000B3C0000}"/>
    <cellStyle name="40% - Akzent2 16 2 4 3 2" xfId="15376" xr:uid="{00000000-0005-0000-0000-00000C3C0000}"/>
    <cellStyle name="40% - Akzent2 16 2 4 4" xfId="15377" xr:uid="{00000000-0005-0000-0000-00000D3C0000}"/>
    <cellStyle name="40% - Akzent2 16 2 5" xfId="15378" xr:uid="{00000000-0005-0000-0000-00000E3C0000}"/>
    <cellStyle name="40% - Akzent2 16 2 5 2" xfId="15379" xr:uid="{00000000-0005-0000-0000-00000F3C0000}"/>
    <cellStyle name="40% - Akzent2 16 2 6" xfId="15380" xr:uid="{00000000-0005-0000-0000-0000103C0000}"/>
    <cellStyle name="40% - Akzent2 16 2 6 2" xfId="15381" xr:uid="{00000000-0005-0000-0000-0000113C0000}"/>
    <cellStyle name="40% - Akzent2 16 2 7" xfId="15382" xr:uid="{00000000-0005-0000-0000-0000123C0000}"/>
    <cellStyle name="40% - Akzent2 16 3" xfId="15383" xr:uid="{00000000-0005-0000-0000-0000133C0000}"/>
    <cellStyle name="40% - Akzent2 16 3 2" xfId="15384" xr:uid="{00000000-0005-0000-0000-0000143C0000}"/>
    <cellStyle name="40% - Akzent2 16 3 2 2" xfId="15385" xr:uid="{00000000-0005-0000-0000-0000153C0000}"/>
    <cellStyle name="40% - Akzent2 16 3 3" xfId="15386" xr:uid="{00000000-0005-0000-0000-0000163C0000}"/>
    <cellStyle name="40% - Akzent2 16 3 3 2" xfId="15387" xr:uid="{00000000-0005-0000-0000-0000173C0000}"/>
    <cellStyle name="40% - Akzent2 16 3 4" xfId="15388" xr:uid="{00000000-0005-0000-0000-0000183C0000}"/>
    <cellStyle name="40% - Akzent2 16 4" xfId="15389" xr:uid="{00000000-0005-0000-0000-0000193C0000}"/>
    <cellStyle name="40% - Akzent2 16 4 2" xfId="15390" xr:uid="{00000000-0005-0000-0000-00001A3C0000}"/>
    <cellStyle name="40% - Akzent2 16 4 2 2" xfId="15391" xr:uid="{00000000-0005-0000-0000-00001B3C0000}"/>
    <cellStyle name="40% - Akzent2 16 4 3" xfId="15392" xr:uid="{00000000-0005-0000-0000-00001C3C0000}"/>
    <cellStyle name="40% - Akzent2 16 4 3 2" xfId="15393" xr:uid="{00000000-0005-0000-0000-00001D3C0000}"/>
    <cellStyle name="40% - Akzent2 16 4 4" xfId="15394" xr:uid="{00000000-0005-0000-0000-00001E3C0000}"/>
    <cellStyle name="40% - Akzent2 16 5" xfId="15395" xr:uid="{00000000-0005-0000-0000-00001F3C0000}"/>
    <cellStyle name="40% - Akzent2 16 5 2" xfId="15396" xr:uid="{00000000-0005-0000-0000-0000203C0000}"/>
    <cellStyle name="40% - Akzent2 16 5 2 2" xfId="15397" xr:uid="{00000000-0005-0000-0000-0000213C0000}"/>
    <cellStyle name="40% - Akzent2 16 5 3" xfId="15398" xr:uid="{00000000-0005-0000-0000-0000223C0000}"/>
    <cellStyle name="40% - Akzent2 16 5 3 2" xfId="15399" xr:uid="{00000000-0005-0000-0000-0000233C0000}"/>
    <cellStyle name="40% - Akzent2 16 5 4" xfId="15400" xr:uid="{00000000-0005-0000-0000-0000243C0000}"/>
    <cellStyle name="40% - Akzent2 16 6" xfId="15401" xr:uid="{00000000-0005-0000-0000-0000253C0000}"/>
    <cellStyle name="40% - Akzent2 16 6 2" xfId="15402" xr:uid="{00000000-0005-0000-0000-0000263C0000}"/>
    <cellStyle name="40% - Akzent2 16 7" xfId="15403" xr:uid="{00000000-0005-0000-0000-0000273C0000}"/>
    <cellStyle name="40% - Akzent2 16 7 2" xfId="15404" xr:uid="{00000000-0005-0000-0000-0000283C0000}"/>
    <cellStyle name="40% - Akzent2 16 8" xfId="15405" xr:uid="{00000000-0005-0000-0000-0000293C0000}"/>
    <cellStyle name="40% - Akzent2 17" xfId="15406" xr:uid="{00000000-0005-0000-0000-00002A3C0000}"/>
    <cellStyle name="40% - Akzent2 17 2" xfId="15407" xr:uid="{00000000-0005-0000-0000-00002B3C0000}"/>
    <cellStyle name="40% - Akzent2 17 2 2" xfId="15408" xr:uid="{00000000-0005-0000-0000-00002C3C0000}"/>
    <cellStyle name="40% - Akzent2 17 2 2 2" xfId="15409" xr:uid="{00000000-0005-0000-0000-00002D3C0000}"/>
    <cellStyle name="40% - Akzent2 17 2 3" xfId="15410" xr:uid="{00000000-0005-0000-0000-00002E3C0000}"/>
    <cellStyle name="40% - Akzent2 17 2 3 2" xfId="15411" xr:uid="{00000000-0005-0000-0000-00002F3C0000}"/>
    <cellStyle name="40% - Akzent2 17 2 4" xfId="15412" xr:uid="{00000000-0005-0000-0000-0000303C0000}"/>
    <cellStyle name="40% - Akzent2 17 3" xfId="15413" xr:uid="{00000000-0005-0000-0000-0000313C0000}"/>
    <cellStyle name="40% - Akzent2 17 3 2" xfId="15414" xr:uid="{00000000-0005-0000-0000-0000323C0000}"/>
    <cellStyle name="40% - Akzent2 17 3 2 2" xfId="15415" xr:uid="{00000000-0005-0000-0000-0000333C0000}"/>
    <cellStyle name="40% - Akzent2 17 3 3" xfId="15416" xr:uid="{00000000-0005-0000-0000-0000343C0000}"/>
    <cellStyle name="40% - Akzent2 17 3 3 2" xfId="15417" xr:uid="{00000000-0005-0000-0000-0000353C0000}"/>
    <cellStyle name="40% - Akzent2 17 3 4" xfId="15418" xr:uid="{00000000-0005-0000-0000-0000363C0000}"/>
    <cellStyle name="40% - Akzent2 17 4" xfId="15419" xr:uid="{00000000-0005-0000-0000-0000373C0000}"/>
    <cellStyle name="40% - Akzent2 17 4 2" xfId="15420" xr:uid="{00000000-0005-0000-0000-0000383C0000}"/>
    <cellStyle name="40% - Akzent2 17 4 2 2" xfId="15421" xr:uid="{00000000-0005-0000-0000-0000393C0000}"/>
    <cellStyle name="40% - Akzent2 17 4 3" xfId="15422" xr:uid="{00000000-0005-0000-0000-00003A3C0000}"/>
    <cellStyle name="40% - Akzent2 17 4 3 2" xfId="15423" xr:uid="{00000000-0005-0000-0000-00003B3C0000}"/>
    <cellStyle name="40% - Akzent2 17 4 4" xfId="15424" xr:uid="{00000000-0005-0000-0000-00003C3C0000}"/>
    <cellStyle name="40% - Akzent2 17 5" xfId="15425" xr:uid="{00000000-0005-0000-0000-00003D3C0000}"/>
    <cellStyle name="40% - Akzent2 17 5 2" xfId="15426" xr:uid="{00000000-0005-0000-0000-00003E3C0000}"/>
    <cellStyle name="40% - Akzent2 17 6" xfId="15427" xr:uid="{00000000-0005-0000-0000-00003F3C0000}"/>
    <cellStyle name="40% - Akzent2 17 6 2" xfId="15428" xr:uid="{00000000-0005-0000-0000-0000403C0000}"/>
    <cellStyle name="40% - Akzent2 17 7" xfId="15429" xr:uid="{00000000-0005-0000-0000-0000413C0000}"/>
    <cellStyle name="40% - Akzent2 18" xfId="15430" xr:uid="{00000000-0005-0000-0000-0000423C0000}"/>
    <cellStyle name="40% - Akzent2 18 2" xfId="15431" xr:uid="{00000000-0005-0000-0000-0000433C0000}"/>
    <cellStyle name="40% - Akzent2 18 2 2" xfId="15432" xr:uid="{00000000-0005-0000-0000-0000443C0000}"/>
    <cellStyle name="40% - Akzent2 18 2 2 2" xfId="15433" xr:uid="{00000000-0005-0000-0000-0000453C0000}"/>
    <cellStyle name="40% - Akzent2 18 2 3" xfId="15434" xr:uid="{00000000-0005-0000-0000-0000463C0000}"/>
    <cellStyle name="40% - Akzent2 18 2 3 2" xfId="15435" xr:uid="{00000000-0005-0000-0000-0000473C0000}"/>
    <cellStyle name="40% - Akzent2 18 2 4" xfId="15436" xr:uid="{00000000-0005-0000-0000-0000483C0000}"/>
    <cellStyle name="40% - Akzent2 18 3" xfId="15437" xr:uid="{00000000-0005-0000-0000-0000493C0000}"/>
    <cellStyle name="40% - Akzent2 18 3 2" xfId="15438" xr:uid="{00000000-0005-0000-0000-00004A3C0000}"/>
    <cellStyle name="40% - Akzent2 18 3 2 2" xfId="15439" xr:uid="{00000000-0005-0000-0000-00004B3C0000}"/>
    <cellStyle name="40% - Akzent2 18 3 3" xfId="15440" xr:uid="{00000000-0005-0000-0000-00004C3C0000}"/>
    <cellStyle name="40% - Akzent2 18 3 3 2" xfId="15441" xr:uid="{00000000-0005-0000-0000-00004D3C0000}"/>
    <cellStyle name="40% - Akzent2 18 3 4" xfId="15442" xr:uid="{00000000-0005-0000-0000-00004E3C0000}"/>
    <cellStyle name="40% - Akzent2 18 4" xfId="15443" xr:uid="{00000000-0005-0000-0000-00004F3C0000}"/>
    <cellStyle name="40% - Akzent2 18 4 2" xfId="15444" xr:uid="{00000000-0005-0000-0000-0000503C0000}"/>
    <cellStyle name="40% - Akzent2 18 4 2 2" xfId="15445" xr:uid="{00000000-0005-0000-0000-0000513C0000}"/>
    <cellStyle name="40% - Akzent2 18 4 3" xfId="15446" xr:uid="{00000000-0005-0000-0000-0000523C0000}"/>
    <cellStyle name="40% - Akzent2 18 4 3 2" xfId="15447" xr:uid="{00000000-0005-0000-0000-0000533C0000}"/>
    <cellStyle name="40% - Akzent2 18 4 4" xfId="15448" xr:uid="{00000000-0005-0000-0000-0000543C0000}"/>
    <cellStyle name="40% - Akzent2 18 5" xfId="15449" xr:uid="{00000000-0005-0000-0000-0000553C0000}"/>
    <cellStyle name="40% - Akzent2 18 5 2" xfId="15450" xr:uid="{00000000-0005-0000-0000-0000563C0000}"/>
    <cellStyle name="40% - Akzent2 18 6" xfId="15451" xr:uid="{00000000-0005-0000-0000-0000573C0000}"/>
    <cellStyle name="40% - Akzent2 18 6 2" xfId="15452" xr:uid="{00000000-0005-0000-0000-0000583C0000}"/>
    <cellStyle name="40% - Akzent2 18 7" xfId="15453" xr:uid="{00000000-0005-0000-0000-0000593C0000}"/>
    <cellStyle name="40% - Akzent2 19" xfId="15454" xr:uid="{00000000-0005-0000-0000-00005A3C0000}"/>
    <cellStyle name="40% - Akzent2 19 2" xfId="15455" xr:uid="{00000000-0005-0000-0000-00005B3C0000}"/>
    <cellStyle name="40% - Akzent2 19 2 2" xfId="15456" xr:uid="{00000000-0005-0000-0000-00005C3C0000}"/>
    <cellStyle name="40% - Akzent2 19 3" xfId="15457" xr:uid="{00000000-0005-0000-0000-00005D3C0000}"/>
    <cellStyle name="40% - Akzent2 19 3 2" xfId="15458" xr:uid="{00000000-0005-0000-0000-00005E3C0000}"/>
    <cellStyle name="40% - Akzent2 19 4" xfId="15459" xr:uid="{00000000-0005-0000-0000-00005F3C0000}"/>
    <cellStyle name="40% - Akzent2 2" xfId="15460" xr:uid="{00000000-0005-0000-0000-0000603C0000}"/>
    <cellStyle name="40% - Akzent2 2 10" xfId="15461" xr:uid="{00000000-0005-0000-0000-0000613C0000}"/>
    <cellStyle name="40% - Akzent2 2 10 2" xfId="15462" xr:uid="{00000000-0005-0000-0000-0000623C0000}"/>
    <cellStyle name="40% - Akzent2 2 10 2 2" xfId="15463" xr:uid="{00000000-0005-0000-0000-0000633C0000}"/>
    <cellStyle name="40% - Akzent2 2 10 2 2 2" xfId="15464" xr:uid="{00000000-0005-0000-0000-0000643C0000}"/>
    <cellStyle name="40% - Akzent2 2 10 2 2 2 2" xfId="15465" xr:uid="{00000000-0005-0000-0000-0000653C0000}"/>
    <cellStyle name="40% - Akzent2 2 10 2 2 3" xfId="15466" xr:uid="{00000000-0005-0000-0000-0000663C0000}"/>
    <cellStyle name="40% - Akzent2 2 10 2 2 3 2" xfId="15467" xr:uid="{00000000-0005-0000-0000-0000673C0000}"/>
    <cellStyle name="40% - Akzent2 2 10 2 2 4" xfId="15468" xr:uid="{00000000-0005-0000-0000-0000683C0000}"/>
    <cellStyle name="40% - Akzent2 2 10 2 3" xfId="15469" xr:uid="{00000000-0005-0000-0000-0000693C0000}"/>
    <cellStyle name="40% - Akzent2 2 10 2 3 2" xfId="15470" xr:uid="{00000000-0005-0000-0000-00006A3C0000}"/>
    <cellStyle name="40% - Akzent2 2 10 2 3 2 2" xfId="15471" xr:uid="{00000000-0005-0000-0000-00006B3C0000}"/>
    <cellStyle name="40% - Akzent2 2 10 2 3 3" xfId="15472" xr:uid="{00000000-0005-0000-0000-00006C3C0000}"/>
    <cellStyle name="40% - Akzent2 2 10 2 3 3 2" xfId="15473" xr:uid="{00000000-0005-0000-0000-00006D3C0000}"/>
    <cellStyle name="40% - Akzent2 2 10 2 3 4" xfId="15474" xr:uid="{00000000-0005-0000-0000-00006E3C0000}"/>
    <cellStyle name="40% - Akzent2 2 10 2 4" xfId="15475" xr:uid="{00000000-0005-0000-0000-00006F3C0000}"/>
    <cellStyle name="40% - Akzent2 2 10 2 4 2" xfId="15476" xr:uid="{00000000-0005-0000-0000-0000703C0000}"/>
    <cellStyle name="40% - Akzent2 2 10 2 4 2 2" xfId="15477" xr:uid="{00000000-0005-0000-0000-0000713C0000}"/>
    <cellStyle name="40% - Akzent2 2 10 2 4 3" xfId="15478" xr:uid="{00000000-0005-0000-0000-0000723C0000}"/>
    <cellStyle name="40% - Akzent2 2 10 2 4 3 2" xfId="15479" xr:uid="{00000000-0005-0000-0000-0000733C0000}"/>
    <cellStyle name="40% - Akzent2 2 10 2 4 4" xfId="15480" xr:uid="{00000000-0005-0000-0000-0000743C0000}"/>
    <cellStyle name="40% - Akzent2 2 10 2 5" xfId="15481" xr:uid="{00000000-0005-0000-0000-0000753C0000}"/>
    <cellStyle name="40% - Akzent2 2 10 2 5 2" xfId="15482" xr:uid="{00000000-0005-0000-0000-0000763C0000}"/>
    <cellStyle name="40% - Akzent2 2 10 2 6" xfId="15483" xr:uid="{00000000-0005-0000-0000-0000773C0000}"/>
    <cellStyle name="40% - Akzent2 2 10 2 6 2" xfId="15484" xr:uid="{00000000-0005-0000-0000-0000783C0000}"/>
    <cellStyle name="40% - Akzent2 2 10 2 7" xfId="15485" xr:uid="{00000000-0005-0000-0000-0000793C0000}"/>
    <cellStyle name="40% - Akzent2 2 10 3" xfId="15486" xr:uid="{00000000-0005-0000-0000-00007A3C0000}"/>
    <cellStyle name="40% - Akzent2 2 10 3 2" xfId="15487" xr:uid="{00000000-0005-0000-0000-00007B3C0000}"/>
    <cellStyle name="40% - Akzent2 2 10 3 2 2" xfId="15488" xr:uid="{00000000-0005-0000-0000-00007C3C0000}"/>
    <cellStyle name="40% - Akzent2 2 10 3 3" xfId="15489" xr:uid="{00000000-0005-0000-0000-00007D3C0000}"/>
    <cellStyle name="40% - Akzent2 2 10 3 3 2" xfId="15490" xr:uid="{00000000-0005-0000-0000-00007E3C0000}"/>
    <cellStyle name="40% - Akzent2 2 10 3 4" xfId="15491" xr:uid="{00000000-0005-0000-0000-00007F3C0000}"/>
    <cellStyle name="40% - Akzent2 2 10 4" xfId="15492" xr:uid="{00000000-0005-0000-0000-0000803C0000}"/>
    <cellStyle name="40% - Akzent2 2 10 4 2" xfId="15493" xr:uid="{00000000-0005-0000-0000-0000813C0000}"/>
    <cellStyle name="40% - Akzent2 2 10 4 2 2" xfId="15494" xr:uid="{00000000-0005-0000-0000-0000823C0000}"/>
    <cellStyle name="40% - Akzent2 2 10 4 3" xfId="15495" xr:uid="{00000000-0005-0000-0000-0000833C0000}"/>
    <cellStyle name="40% - Akzent2 2 10 4 3 2" xfId="15496" xr:uid="{00000000-0005-0000-0000-0000843C0000}"/>
    <cellStyle name="40% - Akzent2 2 10 4 4" xfId="15497" xr:uid="{00000000-0005-0000-0000-0000853C0000}"/>
    <cellStyle name="40% - Akzent2 2 10 5" xfId="15498" xr:uid="{00000000-0005-0000-0000-0000863C0000}"/>
    <cellStyle name="40% - Akzent2 2 10 5 2" xfId="15499" xr:uid="{00000000-0005-0000-0000-0000873C0000}"/>
    <cellStyle name="40% - Akzent2 2 10 5 2 2" xfId="15500" xr:uid="{00000000-0005-0000-0000-0000883C0000}"/>
    <cellStyle name="40% - Akzent2 2 10 5 3" xfId="15501" xr:uid="{00000000-0005-0000-0000-0000893C0000}"/>
    <cellStyle name="40% - Akzent2 2 10 5 3 2" xfId="15502" xr:uid="{00000000-0005-0000-0000-00008A3C0000}"/>
    <cellStyle name="40% - Akzent2 2 10 5 4" xfId="15503" xr:uid="{00000000-0005-0000-0000-00008B3C0000}"/>
    <cellStyle name="40% - Akzent2 2 10 6" xfId="15504" xr:uid="{00000000-0005-0000-0000-00008C3C0000}"/>
    <cellStyle name="40% - Akzent2 2 10 6 2" xfId="15505" xr:uid="{00000000-0005-0000-0000-00008D3C0000}"/>
    <cellStyle name="40% - Akzent2 2 10 7" xfId="15506" xr:uid="{00000000-0005-0000-0000-00008E3C0000}"/>
    <cellStyle name="40% - Akzent2 2 10 7 2" xfId="15507" xr:uid="{00000000-0005-0000-0000-00008F3C0000}"/>
    <cellStyle name="40% - Akzent2 2 10 8" xfId="15508" xr:uid="{00000000-0005-0000-0000-0000903C0000}"/>
    <cellStyle name="40% - Akzent2 2 2" xfId="15509" xr:uid="{00000000-0005-0000-0000-0000913C0000}"/>
    <cellStyle name="40% - Akzent2 2 2 2" xfId="15510" xr:uid="{00000000-0005-0000-0000-0000923C0000}"/>
    <cellStyle name="40% - Akzent2 2 2 2 2" xfId="15511" xr:uid="{00000000-0005-0000-0000-0000933C0000}"/>
    <cellStyle name="40% - Akzent2 2 2 2 2 2" xfId="15512" xr:uid="{00000000-0005-0000-0000-0000943C0000}"/>
    <cellStyle name="40% - Akzent2 2 2 2 2 2 2" xfId="15513" xr:uid="{00000000-0005-0000-0000-0000953C0000}"/>
    <cellStyle name="40% - Akzent2 2 2 2 2 3" xfId="15514" xr:uid="{00000000-0005-0000-0000-0000963C0000}"/>
    <cellStyle name="40% - Akzent2 2 2 2 2 3 2" xfId="15515" xr:uid="{00000000-0005-0000-0000-0000973C0000}"/>
    <cellStyle name="40% - Akzent2 2 2 2 2 4" xfId="15516" xr:uid="{00000000-0005-0000-0000-0000983C0000}"/>
    <cellStyle name="40% - Akzent2 2 2 2 3" xfId="15517" xr:uid="{00000000-0005-0000-0000-0000993C0000}"/>
    <cellStyle name="40% - Akzent2 2 2 2 3 2" xfId="15518" xr:uid="{00000000-0005-0000-0000-00009A3C0000}"/>
    <cellStyle name="40% - Akzent2 2 2 2 3 2 2" xfId="15519" xr:uid="{00000000-0005-0000-0000-00009B3C0000}"/>
    <cellStyle name="40% - Akzent2 2 2 2 3 3" xfId="15520" xr:uid="{00000000-0005-0000-0000-00009C3C0000}"/>
    <cellStyle name="40% - Akzent2 2 2 2 3 3 2" xfId="15521" xr:uid="{00000000-0005-0000-0000-00009D3C0000}"/>
    <cellStyle name="40% - Akzent2 2 2 2 3 4" xfId="15522" xr:uid="{00000000-0005-0000-0000-00009E3C0000}"/>
    <cellStyle name="40% - Akzent2 2 2 2 4" xfId="15523" xr:uid="{00000000-0005-0000-0000-00009F3C0000}"/>
    <cellStyle name="40% - Akzent2 2 2 2 4 2" xfId="15524" xr:uid="{00000000-0005-0000-0000-0000A03C0000}"/>
    <cellStyle name="40% - Akzent2 2 2 2 4 2 2" xfId="15525" xr:uid="{00000000-0005-0000-0000-0000A13C0000}"/>
    <cellStyle name="40% - Akzent2 2 2 2 4 3" xfId="15526" xr:uid="{00000000-0005-0000-0000-0000A23C0000}"/>
    <cellStyle name="40% - Akzent2 2 2 2 4 3 2" xfId="15527" xr:uid="{00000000-0005-0000-0000-0000A33C0000}"/>
    <cellStyle name="40% - Akzent2 2 2 2 4 4" xfId="15528" xr:uid="{00000000-0005-0000-0000-0000A43C0000}"/>
    <cellStyle name="40% - Akzent2 2 2 2 5" xfId="15529" xr:uid="{00000000-0005-0000-0000-0000A53C0000}"/>
    <cellStyle name="40% - Akzent2 2 2 2 5 2" xfId="15530" xr:uid="{00000000-0005-0000-0000-0000A63C0000}"/>
    <cellStyle name="40% - Akzent2 2 2 2 6" xfId="15531" xr:uid="{00000000-0005-0000-0000-0000A73C0000}"/>
    <cellStyle name="40% - Akzent2 2 2 2 6 2" xfId="15532" xr:uid="{00000000-0005-0000-0000-0000A83C0000}"/>
    <cellStyle name="40% - Akzent2 2 2 2 7" xfId="15533" xr:uid="{00000000-0005-0000-0000-0000A93C0000}"/>
    <cellStyle name="40% - Akzent2 2 2 3" xfId="15534" xr:uid="{00000000-0005-0000-0000-0000AA3C0000}"/>
    <cellStyle name="40% - Akzent2 2 2 3 2" xfId="15535" xr:uid="{00000000-0005-0000-0000-0000AB3C0000}"/>
    <cellStyle name="40% - Akzent2 2 2 3 2 2" xfId="15536" xr:uid="{00000000-0005-0000-0000-0000AC3C0000}"/>
    <cellStyle name="40% - Akzent2 2 2 3 3" xfId="15537" xr:uid="{00000000-0005-0000-0000-0000AD3C0000}"/>
    <cellStyle name="40% - Akzent2 2 2 3 3 2" xfId="15538" xr:uid="{00000000-0005-0000-0000-0000AE3C0000}"/>
    <cellStyle name="40% - Akzent2 2 2 3 4" xfId="15539" xr:uid="{00000000-0005-0000-0000-0000AF3C0000}"/>
    <cellStyle name="40% - Akzent2 2 2 4" xfId="15540" xr:uid="{00000000-0005-0000-0000-0000B03C0000}"/>
    <cellStyle name="40% - Akzent2 2 2 4 2" xfId="15541" xr:uid="{00000000-0005-0000-0000-0000B13C0000}"/>
    <cellStyle name="40% - Akzent2 2 2 4 2 2" xfId="15542" xr:uid="{00000000-0005-0000-0000-0000B23C0000}"/>
    <cellStyle name="40% - Akzent2 2 2 4 3" xfId="15543" xr:uid="{00000000-0005-0000-0000-0000B33C0000}"/>
    <cellStyle name="40% - Akzent2 2 2 4 3 2" xfId="15544" xr:uid="{00000000-0005-0000-0000-0000B43C0000}"/>
    <cellStyle name="40% - Akzent2 2 2 4 4" xfId="15545" xr:uid="{00000000-0005-0000-0000-0000B53C0000}"/>
    <cellStyle name="40% - Akzent2 2 2 5" xfId="15546" xr:uid="{00000000-0005-0000-0000-0000B63C0000}"/>
    <cellStyle name="40% - Akzent2 2 2 5 2" xfId="15547" xr:uid="{00000000-0005-0000-0000-0000B73C0000}"/>
    <cellStyle name="40% - Akzent2 2 2 5 2 2" xfId="15548" xr:uid="{00000000-0005-0000-0000-0000B83C0000}"/>
    <cellStyle name="40% - Akzent2 2 2 5 3" xfId="15549" xr:uid="{00000000-0005-0000-0000-0000B93C0000}"/>
    <cellStyle name="40% - Akzent2 2 2 5 3 2" xfId="15550" xr:uid="{00000000-0005-0000-0000-0000BA3C0000}"/>
    <cellStyle name="40% - Akzent2 2 2 5 4" xfId="15551" xr:uid="{00000000-0005-0000-0000-0000BB3C0000}"/>
    <cellStyle name="40% - Akzent2 2 2 6" xfId="15552" xr:uid="{00000000-0005-0000-0000-0000BC3C0000}"/>
    <cellStyle name="40% - Akzent2 2 2 6 2" xfId="15553" xr:uid="{00000000-0005-0000-0000-0000BD3C0000}"/>
    <cellStyle name="40% - Akzent2 2 2 7" xfId="15554" xr:uid="{00000000-0005-0000-0000-0000BE3C0000}"/>
    <cellStyle name="40% - Akzent2 2 2 7 2" xfId="15555" xr:uid="{00000000-0005-0000-0000-0000BF3C0000}"/>
    <cellStyle name="40% - Akzent2 2 2 8" xfId="15556" xr:uid="{00000000-0005-0000-0000-0000C03C0000}"/>
    <cellStyle name="40% - Akzent2 2 3" xfId="15557" xr:uid="{00000000-0005-0000-0000-0000C13C0000}"/>
    <cellStyle name="40% - Akzent2 2 3 2" xfId="15558" xr:uid="{00000000-0005-0000-0000-0000C23C0000}"/>
    <cellStyle name="40% - Akzent2 2 3 2 2" xfId="15559" xr:uid="{00000000-0005-0000-0000-0000C33C0000}"/>
    <cellStyle name="40% - Akzent2 2 3 2 2 2" xfId="15560" xr:uid="{00000000-0005-0000-0000-0000C43C0000}"/>
    <cellStyle name="40% - Akzent2 2 3 2 2 2 2" xfId="15561" xr:uid="{00000000-0005-0000-0000-0000C53C0000}"/>
    <cellStyle name="40% - Akzent2 2 3 2 2 3" xfId="15562" xr:uid="{00000000-0005-0000-0000-0000C63C0000}"/>
    <cellStyle name="40% - Akzent2 2 3 2 2 3 2" xfId="15563" xr:uid="{00000000-0005-0000-0000-0000C73C0000}"/>
    <cellStyle name="40% - Akzent2 2 3 2 2 4" xfId="15564" xr:uid="{00000000-0005-0000-0000-0000C83C0000}"/>
    <cellStyle name="40% - Akzent2 2 3 2 3" xfId="15565" xr:uid="{00000000-0005-0000-0000-0000C93C0000}"/>
    <cellStyle name="40% - Akzent2 2 3 2 3 2" xfId="15566" xr:uid="{00000000-0005-0000-0000-0000CA3C0000}"/>
    <cellStyle name="40% - Akzent2 2 3 2 3 2 2" xfId="15567" xr:uid="{00000000-0005-0000-0000-0000CB3C0000}"/>
    <cellStyle name="40% - Akzent2 2 3 2 3 3" xfId="15568" xr:uid="{00000000-0005-0000-0000-0000CC3C0000}"/>
    <cellStyle name="40% - Akzent2 2 3 2 3 3 2" xfId="15569" xr:uid="{00000000-0005-0000-0000-0000CD3C0000}"/>
    <cellStyle name="40% - Akzent2 2 3 2 3 4" xfId="15570" xr:uid="{00000000-0005-0000-0000-0000CE3C0000}"/>
    <cellStyle name="40% - Akzent2 2 3 2 4" xfId="15571" xr:uid="{00000000-0005-0000-0000-0000CF3C0000}"/>
    <cellStyle name="40% - Akzent2 2 3 2 4 2" xfId="15572" xr:uid="{00000000-0005-0000-0000-0000D03C0000}"/>
    <cellStyle name="40% - Akzent2 2 3 2 4 2 2" xfId="15573" xr:uid="{00000000-0005-0000-0000-0000D13C0000}"/>
    <cellStyle name="40% - Akzent2 2 3 2 4 3" xfId="15574" xr:uid="{00000000-0005-0000-0000-0000D23C0000}"/>
    <cellStyle name="40% - Akzent2 2 3 2 4 3 2" xfId="15575" xr:uid="{00000000-0005-0000-0000-0000D33C0000}"/>
    <cellStyle name="40% - Akzent2 2 3 2 4 4" xfId="15576" xr:uid="{00000000-0005-0000-0000-0000D43C0000}"/>
    <cellStyle name="40% - Akzent2 2 3 2 5" xfId="15577" xr:uid="{00000000-0005-0000-0000-0000D53C0000}"/>
    <cellStyle name="40% - Akzent2 2 3 2 5 2" xfId="15578" xr:uid="{00000000-0005-0000-0000-0000D63C0000}"/>
    <cellStyle name="40% - Akzent2 2 3 2 6" xfId="15579" xr:uid="{00000000-0005-0000-0000-0000D73C0000}"/>
    <cellStyle name="40% - Akzent2 2 3 2 6 2" xfId="15580" xr:uid="{00000000-0005-0000-0000-0000D83C0000}"/>
    <cellStyle name="40% - Akzent2 2 3 2 7" xfId="15581" xr:uid="{00000000-0005-0000-0000-0000D93C0000}"/>
    <cellStyle name="40% - Akzent2 2 3 3" xfId="15582" xr:uid="{00000000-0005-0000-0000-0000DA3C0000}"/>
    <cellStyle name="40% - Akzent2 2 3 3 2" xfId="15583" xr:uid="{00000000-0005-0000-0000-0000DB3C0000}"/>
    <cellStyle name="40% - Akzent2 2 3 3 2 2" xfId="15584" xr:uid="{00000000-0005-0000-0000-0000DC3C0000}"/>
    <cellStyle name="40% - Akzent2 2 3 3 3" xfId="15585" xr:uid="{00000000-0005-0000-0000-0000DD3C0000}"/>
    <cellStyle name="40% - Akzent2 2 3 3 3 2" xfId="15586" xr:uid="{00000000-0005-0000-0000-0000DE3C0000}"/>
    <cellStyle name="40% - Akzent2 2 3 3 4" xfId="15587" xr:uid="{00000000-0005-0000-0000-0000DF3C0000}"/>
    <cellStyle name="40% - Akzent2 2 3 4" xfId="15588" xr:uid="{00000000-0005-0000-0000-0000E03C0000}"/>
    <cellStyle name="40% - Akzent2 2 3 4 2" xfId="15589" xr:uid="{00000000-0005-0000-0000-0000E13C0000}"/>
    <cellStyle name="40% - Akzent2 2 3 4 2 2" xfId="15590" xr:uid="{00000000-0005-0000-0000-0000E23C0000}"/>
    <cellStyle name="40% - Akzent2 2 3 4 3" xfId="15591" xr:uid="{00000000-0005-0000-0000-0000E33C0000}"/>
    <cellStyle name="40% - Akzent2 2 3 4 3 2" xfId="15592" xr:uid="{00000000-0005-0000-0000-0000E43C0000}"/>
    <cellStyle name="40% - Akzent2 2 3 4 4" xfId="15593" xr:uid="{00000000-0005-0000-0000-0000E53C0000}"/>
    <cellStyle name="40% - Akzent2 2 3 5" xfId="15594" xr:uid="{00000000-0005-0000-0000-0000E63C0000}"/>
    <cellStyle name="40% - Akzent2 2 3 5 2" xfId="15595" xr:uid="{00000000-0005-0000-0000-0000E73C0000}"/>
    <cellStyle name="40% - Akzent2 2 3 5 2 2" xfId="15596" xr:uid="{00000000-0005-0000-0000-0000E83C0000}"/>
    <cellStyle name="40% - Akzent2 2 3 5 3" xfId="15597" xr:uid="{00000000-0005-0000-0000-0000E93C0000}"/>
    <cellStyle name="40% - Akzent2 2 3 5 3 2" xfId="15598" xr:uid="{00000000-0005-0000-0000-0000EA3C0000}"/>
    <cellStyle name="40% - Akzent2 2 3 5 4" xfId="15599" xr:uid="{00000000-0005-0000-0000-0000EB3C0000}"/>
    <cellStyle name="40% - Akzent2 2 3 6" xfId="15600" xr:uid="{00000000-0005-0000-0000-0000EC3C0000}"/>
    <cellStyle name="40% - Akzent2 2 3 6 2" xfId="15601" xr:uid="{00000000-0005-0000-0000-0000ED3C0000}"/>
    <cellStyle name="40% - Akzent2 2 3 7" xfId="15602" xr:uid="{00000000-0005-0000-0000-0000EE3C0000}"/>
    <cellStyle name="40% - Akzent2 2 3 7 2" xfId="15603" xr:uid="{00000000-0005-0000-0000-0000EF3C0000}"/>
    <cellStyle name="40% - Akzent2 2 3 8" xfId="15604" xr:uid="{00000000-0005-0000-0000-0000F03C0000}"/>
    <cellStyle name="40% - Akzent2 2 4" xfId="15605" xr:uid="{00000000-0005-0000-0000-0000F13C0000}"/>
    <cellStyle name="40% - Akzent2 2 4 2" xfId="15606" xr:uid="{00000000-0005-0000-0000-0000F23C0000}"/>
    <cellStyle name="40% - Akzent2 2 4 2 2" xfId="15607" xr:uid="{00000000-0005-0000-0000-0000F33C0000}"/>
    <cellStyle name="40% - Akzent2 2 4 2 2 2" xfId="15608" xr:uid="{00000000-0005-0000-0000-0000F43C0000}"/>
    <cellStyle name="40% - Akzent2 2 4 2 2 2 2" xfId="15609" xr:uid="{00000000-0005-0000-0000-0000F53C0000}"/>
    <cellStyle name="40% - Akzent2 2 4 2 2 3" xfId="15610" xr:uid="{00000000-0005-0000-0000-0000F63C0000}"/>
    <cellStyle name="40% - Akzent2 2 4 2 2 3 2" xfId="15611" xr:uid="{00000000-0005-0000-0000-0000F73C0000}"/>
    <cellStyle name="40% - Akzent2 2 4 2 2 4" xfId="15612" xr:uid="{00000000-0005-0000-0000-0000F83C0000}"/>
    <cellStyle name="40% - Akzent2 2 4 2 3" xfId="15613" xr:uid="{00000000-0005-0000-0000-0000F93C0000}"/>
    <cellStyle name="40% - Akzent2 2 4 2 3 2" xfId="15614" xr:uid="{00000000-0005-0000-0000-0000FA3C0000}"/>
    <cellStyle name="40% - Akzent2 2 4 2 3 2 2" xfId="15615" xr:uid="{00000000-0005-0000-0000-0000FB3C0000}"/>
    <cellStyle name="40% - Akzent2 2 4 2 3 3" xfId="15616" xr:uid="{00000000-0005-0000-0000-0000FC3C0000}"/>
    <cellStyle name="40% - Akzent2 2 4 2 3 3 2" xfId="15617" xr:uid="{00000000-0005-0000-0000-0000FD3C0000}"/>
    <cellStyle name="40% - Akzent2 2 4 2 3 4" xfId="15618" xr:uid="{00000000-0005-0000-0000-0000FE3C0000}"/>
    <cellStyle name="40% - Akzent2 2 4 2 4" xfId="15619" xr:uid="{00000000-0005-0000-0000-0000FF3C0000}"/>
    <cellStyle name="40% - Akzent2 2 4 2 4 2" xfId="15620" xr:uid="{00000000-0005-0000-0000-0000003D0000}"/>
    <cellStyle name="40% - Akzent2 2 4 2 4 2 2" xfId="15621" xr:uid="{00000000-0005-0000-0000-0000013D0000}"/>
    <cellStyle name="40% - Akzent2 2 4 2 4 3" xfId="15622" xr:uid="{00000000-0005-0000-0000-0000023D0000}"/>
    <cellStyle name="40% - Akzent2 2 4 2 4 3 2" xfId="15623" xr:uid="{00000000-0005-0000-0000-0000033D0000}"/>
    <cellStyle name="40% - Akzent2 2 4 2 4 4" xfId="15624" xr:uid="{00000000-0005-0000-0000-0000043D0000}"/>
    <cellStyle name="40% - Akzent2 2 4 2 5" xfId="15625" xr:uid="{00000000-0005-0000-0000-0000053D0000}"/>
    <cellStyle name="40% - Akzent2 2 4 2 5 2" xfId="15626" xr:uid="{00000000-0005-0000-0000-0000063D0000}"/>
    <cellStyle name="40% - Akzent2 2 4 2 6" xfId="15627" xr:uid="{00000000-0005-0000-0000-0000073D0000}"/>
    <cellStyle name="40% - Akzent2 2 4 2 6 2" xfId="15628" xr:uid="{00000000-0005-0000-0000-0000083D0000}"/>
    <cellStyle name="40% - Akzent2 2 4 2 7" xfId="15629" xr:uid="{00000000-0005-0000-0000-0000093D0000}"/>
    <cellStyle name="40% - Akzent2 2 4 3" xfId="15630" xr:uid="{00000000-0005-0000-0000-00000A3D0000}"/>
    <cellStyle name="40% - Akzent2 2 4 3 2" xfId="15631" xr:uid="{00000000-0005-0000-0000-00000B3D0000}"/>
    <cellStyle name="40% - Akzent2 2 4 3 2 2" xfId="15632" xr:uid="{00000000-0005-0000-0000-00000C3D0000}"/>
    <cellStyle name="40% - Akzent2 2 4 3 3" xfId="15633" xr:uid="{00000000-0005-0000-0000-00000D3D0000}"/>
    <cellStyle name="40% - Akzent2 2 4 3 3 2" xfId="15634" xr:uid="{00000000-0005-0000-0000-00000E3D0000}"/>
    <cellStyle name="40% - Akzent2 2 4 3 4" xfId="15635" xr:uid="{00000000-0005-0000-0000-00000F3D0000}"/>
    <cellStyle name="40% - Akzent2 2 4 4" xfId="15636" xr:uid="{00000000-0005-0000-0000-0000103D0000}"/>
    <cellStyle name="40% - Akzent2 2 4 4 2" xfId="15637" xr:uid="{00000000-0005-0000-0000-0000113D0000}"/>
    <cellStyle name="40% - Akzent2 2 4 4 2 2" xfId="15638" xr:uid="{00000000-0005-0000-0000-0000123D0000}"/>
    <cellStyle name="40% - Akzent2 2 4 4 3" xfId="15639" xr:uid="{00000000-0005-0000-0000-0000133D0000}"/>
    <cellStyle name="40% - Akzent2 2 4 4 3 2" xfId="15640" xr:uid="{00000000-0005-0000-0000-0000143D0000}"/>
    <cellStyle name="40% - Akzent2 2 4 4 4" xfId="15641" xr:uid="{00000000-0005-0000-0000-0000153D0000}"/>
    <cellStyle name="40% - Akzent2 2 4 5" xfId="15642" xr:uid="{00000000-0005-0000-0000-0000163D0000}"/>
    <cellStyle name="40% - Akzent2 2 4 5 2" xfId="15643" xr:uid="{00000000-0005-0000-0000-0000173D0000}"/>
    <cellStyle name="40% - Akzent2 2 4 5 2 2" xfId="15644" xr:uid="{00000000-0005-0000-0000-0000183D0000}"/>
    <cellStyle name="40% - Akzent2 2 4 5 3" xfId="15645" xr:uid="{00000000-0005-0000-0000-0000193D0000}"/>
    <cellStyle name="40% - Akzent2 2 4 5 3 2" xfId="15646" xr:uid="{00000000-0005-0000-0000-00001A3D0000}"/>
    <cellStyle name="40% - Akzent2 2 4 5 4" xfId="15647" xr:uid="{00000000-0005-0000-0000-00001B3D0000}"/>
    <cellStyle name="40% - Akzent2 2 4 6" xfId="15648" xr:uid="{00000000-0005-0000-0000-00001C3D0000}"/>
    <cellStyle name="40% - Akzent2 2 4 6 2" xfId="15649" xr:uid="{00000000-0005-0000-0000-00001D3D0000}"/>
    <cellStyle name="40% - Akzent2 2 4 7" xfId="15650" xr:uid="{00000000-0005-0000-0000-00001E3D0000}"/>
    <cellStyle name="40% - Akzent2 2 4 7 2" xfId="15651" xr:uid="{00000000-0005-0000-0000-00001F3D0000}"/>
    <cellStyle name="40% - Akzent2 2 4 8" xfId="15652" xr:uid="{00000000-0005-0000-0000-0000203D0000}"/>
    <cellStyle name="40% - Akzent2 2 5" xfId="15653" xr:uid="{00000000-0005-0000-0000-0000213D0000}"/>
    <cellStyle name="40% - Akzent2 2 5 2" xfId="15654" xr:uid="{00000000-0005-0000-0000-0000223D0000}"/>
    <cellStyle name="40% - Akzent2 2 5 2 2" xfId="15655" xr:uid="{00000000-0005-0000-0000-0000233D0000}"/>
    <cellStyle name="40% - Akzent2 2 5 2 2 2" xfId="15656" xr:uid="{00000000-0005-0000-0000-0000243D0000}"/>
    <cellStyle name="40% - Akzent2 2 5 2 2 2 2" xfId="15657" xr:uid="{00000000-0005-0000-0000-0000253D0000}"/>
    <cellStyle name="40% - Akzent2 2 5 2 2 3" xfId="15658" xr:uid="{00000000-0005-0000-0000-0000263D0000}"/>
    <cellStyle name="40% - Akzent2 2 5 2 2 3 2" xfId="15659" xr:uid="{00000000-0005-0000-0000-0000273D0000}"/>
    <cellStyle name="40% - Akzent2 2 5 2 2 4" xfId="15660" xr:uid="{00000000-0005-0000-0000-0000283D0000}"/>
    <cellStyle name="40% - Akzent2 2 5 2 3" xfId="15661" xr:uid="{00000000-0005-0000-0000-0000293D0000}"/>
    <cellStyle name="40% - Akzent2 2 5 2 3 2" xfId="15662" xr:uid="{00000000-0005-0000-0000-00002A3D0000}"/>
    <cellStyle name="40% - Akzent2 2 5 2 3 2 2" xfId="15663" xr:uid="{00000000-0005-0000-0000-00002B3D0000}"/>
    <cellStyle name="40% - Akzent2 2 5 2 3 3" xfId="15664" xr:uid="{00000000-0005-0000-0000-00002C3D0000}"/>
    <cellStyle name="40% - Akzent2 2 5 2 3 3 2" xfId="15665" xr:uid="{00000000-0005-0000-0000-00002D3D0000}"/>
    <cellStyle name="40% - Akzent2 2 5 2 3 4" xfId="15666" xr:uid="{00000000-0005-0000-0000-00002E3D0000}"/>
    <cellStyle name="40% - Akzent2 2 5 2 4" xfId="15667" xr:uid="{00000000-0005-0000-0000-00002F3D0000}"/>
    <cellStyle name="40% - Akzent2 2 5 2 4 2" xfId="15668" xr:uid="{00000000-0005-0000-0000-0000303D0000}"/>
    <cellStyle name="40% - Akzent2 2 5 2 4 2 2" xfId="15669" xr:uid="{00000000-0005-0000-0000-0000313D0000}"/>
    <cellStyle name="40% - Akzent2 2 5 2 4 3" xfId="15670" xr:uid="{00000000-0005-0000-0000-0000323D0000}"/>
    <cellStyle name="40% - Akzent2 2 5 2 4 3 2" xfId="15671" xr:uid="{00000000-0005-0000-0000-0000333D0000}"/>
    <cellStyle name="40% - Akzent2 2 5 2 4 4" xfId="15672" xr:uid="{00000000-0005-0000-0000-0000343D0000}"/>
    <cellStyle name="40% - Akzent2 2 5 2 5" xfId="15673" xr:uid="{00000000-0005-0000-0000-0000353D0000}"/>
    <cellStyle name="40% - Akzent2 2 5 2 5 2" xfId="15674" xr:uid="{00000000-0005-0000-0000-0000363D0000}"/>
    <cellStyle name="40% - Akzent2 2 5 2 6" xfId="15675" xr:uid="{00000000-0005-0000-0000-0000373D0000}"/>
    <cellStyle name="40% - Akzent2 2 5 2 6 2" xfId="15676" xr:uid="{00000000-0005-0000-0000-0000383D0000}"/>
    <cellStyle name="40% - Akzent2 2 5 2 7" xfId="15677" xr:uid="{00000000-0005-0000-0000-0000393D0000}"/>
    <cellStyle name="40% - Akzent2 2 5 3" xfId="15678" xr:uid="{00000000-0005-0000-0000-00003A3D0000}"/>
    <cellStyle name="40% - Akzent2 2 5 3 2" xfId="15679" xr:uid="{00000000-0005-0000-0000-00003B3D0000}"/>
    <cellStyle name="40% - Akzent2 2 5 3 2 2" xfId="15680" xr:uid="{00000000-0005-0000-0000-00003C3D0000}"/>
    <cellStyle name="40% - Akzent2 2 5 3 3" xfId="15681" xr:uid="{00000000-0005-0000-0000-00003D3D0000}"/>
    <cellStyle name="40% - Akzent2 2 5 3 3 2" xfId="15682" xr:uid="{00000000-0005-0000-0000-00003E3D0000}"/>
    <cellStyle name="40% - Akzent2 2 5 3 4" xfId="15683" xr:uid="{00000000-0005-0000-0000-00003F3D0000}"/>
    <cellStyle name="40% - Akzent2 2 5 4" xfId="15684" xr:uid="{00000000-0005-0000-0000-0000403D0000}"/>
    <cellStyle name="40% - Akzent2 2 5 4 2" xfId="15685" xr:uid="{00000000-0005-0000-0000-0000413D0000}"/>
    <cellStyle name="40% - Akzent2 2 5 4 2 2" xfId="15686" xr:uid="{00000000-0005-0000-0000-0000423D0000}"/>
    <cellStyle name="40% - Akzent2 2 5 4 3" xfId="15687" xr:uid="{00000000-0005-0000-0000-0000433D0000}"/>
    <cellStyle name="40% - Akzent2 2 5 4 3 2" xfId="15688" xr:uid="{00000000-0005-0000-0000-0000443D0000}"/>
    <cellStyle name="40% - Akzent2 2 5 4 4" xfId="15689" xr:uid="{00000000-0005-0000-0000-0000453D0000}"/>
    <cellStyle name="40% - Akzent2 2 5 5" xfId="15690" xr:uid="{00000000-0005-0000-0000-0000463D0000}"/>
    <cellStyle name="40% - Akzent2 2 5 5 2" xfId="15691" xr:uid="{00000000-0005-0000-0000-0000473D0000}"/>
    <cellStyle name="40% - Akzent2 2 5 5 2 2" xfId="15692" xr:uid="{00000000-0005-0000-0000-0000483D0000}"/>
    <cellStyle name="40% - Akzent2 2 5 5 3" xfId="15693" xr:uid="{00000000-0005-0000-0000-0000493D0000}"/>
    <cellStyle name="40% - Akzent2 2 5 5 3 2" xfId="15694" xr:uid="{00000000-0005-0000-0000-00004A3D0000}"/>
    <cellStyle name="40% - Akzent2 2 5 5 4" xfId="15695" xr:uid="{00000000-0005-0000-0000-00004B3D0000}"/>
    <cellStyle name="40% - Akzent2 2 5 6" xfId="15696" xr:uid="{00000000-0005-0000-0000-00004C3D0000}"/>
    <cellStyle name="40% - Akzent2 2 5 6 2" xfId="15697" xr:uid="{00000000-0005-0000-0000-00004D3D0000}"/>
    <cellStyle name="40% - Akzent2 2 5 7" xfId="15698" xr:uid="{00000000-0005-0000-0000-00004E3D0000}"/>
    <cellStyle name="40% - Akzent2 2 5 7 2" xfId="15699" xr:uid="{00000000-0005-0000-0000-00004F3D0000}"/>
    <cellStyle name="40% - Akzent2 2 5 8" xfId="15700" xr:uid="{00000000-0005-0000-0000-0000503D0000}"/>
    <cellStyle name="40% - Akzent2 2 6" xfId="15701" xr:uid="{00000000-0005-0000-0000-0000513D0000}"/>
    <cellStyle name="40% - Akzent2 2 6 2" xfId="15702" xr:uid="{00000000-0005-0000-0000-0000523D0000}"/>
    <cellStyle name="40% - Akzent2 2 6 2 2" xfId="15703" xr:uid="{00000000-0005-0000-0000-0000533D0000}"/>
    <cellStyle name="40% - Akzent2 2 6 2 2 2" xfId="15704" xr:uid="{00000000-0005-0000-0000-0000543D0000}"/>
    <cellStyle name="40% - Akzent2 2 6 2 2 2 2" xfId="15705" xr:uid="{00000000-0005-0000-0000-0000553D0000}"/>
    <cellStyle name="40% - Akzent2 2 6 2 2 3" xfId="15706" xr:uid="{00000000-0005-0000-0000-0000563D0000}"/>
    <cellStyle name="40% - Akzent2 2 6 2 2 3 2" xfId="15707" xr:uid="{00000000-0005-0000-0000-0000573D0000}"/>
    <cellStyle name="40% - Akzent2 2 6 2 2 4" xfId="15708" xr:uid="{00000000-0005-0000-0000-0000583D0000}"/>
    <cellStyle name="40% - Akzent2 2 6 2 3" xfId="15709" xr:uid="{00000000-0005-0000-0000-0000593D0000}"/>
    <cellStyle name="40% - Akzent2 2 6 2 3 2" xfId="15710" xr:uid="{00000000-0005-0000-0000-00005A3D0000}"/>
    <cellStyle name="40% - Akzent2 2 6 2 3 2 2" xfId="15711" xr:uid="{00000000-0005-0000-0000-00005B3D0000}"/>
    <cellStyle name="40% - Akzent2 2 6 2 3 3" xfId="15712" xr:uid="{00000000-0005-0000-0000-00005C3D0000}"/>
    <cellStyle name="40% - Akzent2 2 6 2 3 3 2" xfId="15713" xr:uid="{00000000-0005-0000-0000-00005D3D0000}"/>
    <cellStyle name="40% - Akzent2 2 6 2 3 4" xfId="15714" xr:uid="{00000000-0005-0000-0000-00005E3D0000}"/>
    <cellStyle name="40% - Akzent2 2 6 2 4" xfId="15715" xr:uid="{00000000-0005-0000-0000-00005F3D0000}"/>
    <cellStyle name="40% - Akzent2 2 6 2 4 2" xfId="15716" xr:uid="{00000000-0005-0000-0000-0000603D0000}"/>
    <cellStyle name="40% - Akzent2 2 6 2 4 2 2" xfId="15717" xr:uid="{00000000-0005-0000-0000-0000613D0000}"/>
    <cellStyle name="40% - Akzent2 2 6 2 4 3" xfId="15718" xr:uid="{00000000-0005-0000-0000-0000623D0000}"/>
    <cellStyle name="40% - Akzent2 2 6 2 4 3 2" xfId="15719" xr:uid="{00000000-0005-0000-0000-0000633D0000}"/>
    <cellStyle name="40% - Akzent2 2 6 2 4 4" xfId="15720" xr:uid="{00000000-0005-0000-0000-0000643D0000}"/>
    <cellStyle name="40% - Akzent2 2 6 2 5" xfId="15721" xr:uid="{00000000-0005-0000-0000-0000653D0000}"/>
    <cellStyle name="40% - Akzent2 2 6 2 5 2" xfId="15722" xr:uid="{00000000-0005-0000-0000-0000663D0000}"/>
    <cellStyle name="40% - Akzent2 2 6 2 6" xfId="15723" xr:uid="{00000000-0005-0000-0000-0000673D0000}"/>
    <cellStyle name="40% - Akzent2 2 6 2 6 2" xfId="15724" xr:uid="{00000000-0005-0000-0000-0000683D0000}"/>
    <cellStyle name="40% - Akzent2 2 6 2 7" xfId="15725" xr:uid="{00000000-0005-0000-0000-0000693D0000}"/>
    <cellStyle name="40% - Akzent2 2 6 3" xfId="15726" xr:uid="{00000000-0005-0000-0000-00006A3D0000}"/>
    <cellStyle name="40% - Akzent2 2 6 3 2" xfId="15727" xr:uid="{00000000-0005-0000-0000-00006B3D0000}"/>
    <cellStyle name="40% - Akzent2 2 6 3 2 2" xfId="15728" xr:uid="{00000000-0005-0000-0000-00006C3D0000}"/>
    <cellStyle name="40% - Akzent2 2 6 3 3" xfId="15729" xr:uid="{00000000-0005-0000-0000-00006D3D0000}"/>
    <cellStyle name="40% - Akzent2 2 6 3 3 2" xfId="15730" xr:uid="{00000000-0005-0000-0000-00006E3D0000}"/>
    <cellStyle name="40% - Akzent2 2 6 3 4" xfId="15731" xr:uid="{00000000-0005-0000-0000-00006F3D0000}"/>
    <cellStyle name="40% - Akzent2 2 6 4" xfId="15732" xr:uid="{00000000-0005-0000-0000-0000703D0000}"/>
    <cellStyle name="40% - Akzent2 2 6 4 2" xfId="15733" xr:uid="{00000000-0005-0000-0000-0000713D0000}"/>
    <cellStyle name="40% - Akzent2 2 6 4 2 2" xfId="15734" xr:uid="{00000000-0005-0000-0000-0000723D0000}"/>
    <cellStyle name="40% - Akzent2 2 6 4 3" xfId="15735" xr:uid="{00000000-0005-0000-0000-0000733D0000}"/>
    <cellStyle name="40% - Akzent2 2 6 4 3 2" xfId="15736" xr:uid="{00000000-0005-0000-0000-0000743D0000}"/>
    <cellStyle name="40% - Akzent2 2 6 4 4" xfId="15737" xr:uid="{00000000-0005-0000-0000-0000753D0000}"/>
    <cellStyle name="40% - Akzent2 2 6 5" xfId="15738" xr:uid="{00000000-0005-0000-0000-0000763D0000}"/>
    <cellStyle name="40% - Akzent2 2 6 5 2" xfId="15739" xr:uid="{00000000-0005-0000-0000-0000773D0000}"/>
    <cellStyle name="40% - Akzent2 2 6 5 2 2" xfId="15740" xr:uid="{00000000-0005-0000-0000-0000783D0000}"/>
    <cellStyle name="40% - Akzent2 2 6 5 3" xfId="15741" xr:uid="{00000000-0005-0000-0000-0000793D0000}"/>
    <cellStyle name="40% - Akzent2 2 6 5 3 2" xfId="15742" xr:uid="{00000000-0005-0000-0000-00007A3D0000}"/>
    <cellStyle name="40% - Akzent2 2 6 5 4" xfId="15743" xr:uid="{00000000-0005-0000-0000-00007B3D0000}"/>
    <cellStyle name="40% - Akzent2 2 6 6" xfId="15744" xr:uid="{00000000-0005-0000-0000-00007C3D0000}"/>
    <cellStyle name="40% - Akzent2 2 6 6 2" xfId="15745" xr:uid="{00000000-0005-0000-0000-00007D3D0000}"/>
    <cellStyle name="40% - Akzent2 2 6 7" xfId="15746" xr:uid="{00000000-0005-0000-0000-00007E3D0000}"/>
    <cellStyle name="40% - Akzent2 2 6 7 2" xfId="15747" xr:uid="{00000000-0005-0000-0000-00007F3D0000}"/>
    <cellStyle name="40% - Akzent2 2 6 8" xfId="15748" xr:uid="{00000000-0005-0000-0000-0000803D0000}"/>
    <cellStyle name="40% - Akzent2 2 7" xfId="15749" xr:uid="{00000000-0005-0000-0000-0000813D0000}"/>
    <cellStyle name="40% - Akzent2 2 7 2" xfId="15750" xr:uid="{00000000-0005-0000-0000-0000823D0000}"/>
    <cellStyle name="40% - Akzent2 2 7 2 2" xfId="15751" xr:uid="{00000000-0005-0000-0000-0000833D0000}"/>
    <cellStyle name="40% - Akzent2 2 7 2 2 2" xfId="15752" xr:uid="{00000000-0005-0000-0000-0000843D0000}"/>
    <cellStyle name="40% - Akzent2 2 7 2 2 2 2" xfId="15753" xr:uid="{00000000-0005-0000-0000-0000853D0000}"/>
    <cellStyle name="40% - Akzent2 2 7 2 2 3" xfId="15754" xr:uid="{00000000-0005-0000-0000-0000863D0000}"/>
    <cellStyle name="40% - Akzent2 2 7 2 2 3 2" xfId="15755" xr:uid="{00000000-0005-0000-0000-0000873D0000}"/>
    <cellStyle name="40% - Akzent2 2 7 2 2 4" xfId="15756" xr:uid="{00000000-0005-0000-0000-0000883D0000}"/>
    <cellStyle name="40% - Akzent2 2 7 2 3" xfId="15757" xr:uid="{00000000-0005-0000-0000-0000893D0000}"/>
    <cellStyle name="40% - Akzent2 2 7 2 3 2" xfId="15758" xr:uid="{00000000-0005-0000-0000-00008A3D0000}"/>
    <cellStyle name="40% - Akzent2 2 7 2 3 2 2" xfId="15759" xr:uid="{00000000-0005-0000-0000-00008B3D0000}"/>
    <cellStyle name="40% - Akzent2 2 7 2 3 3" xfId="15760" xr:uid="{00000000-0005-0000-0000-00008C3D0000}"/>
    <cellStyle name="40% - Akzent2 2 7 2 3 3 2" xfId="15761" xr:uid="{00000000-0005-0000-0000-00008D3D0000}"/>
    <cellStyle name="40% - Akzent2 2 7 2 3 4" xfId="15762" xr:uid="{00000000-0005-0000-0000-00008E3D0000}"/>
    <cellStyle name="40% - Akzent2 2 7 2 4" xfId="15763" xr:uid="{00000000-0005-0000-0000-00008F3D0000}"/>
    <cellStyle name="40% - Akzent2 2 7 2 4 2" xfId="15764" xr:uid="{00000000-0005-0000-0000-0000903D0000}"/>
    <cellStyle name="40% - Akzent2 2 7 2 4 2 2" xfId="15765" xr:uid="{00000000-0005-0000-0000-0000913D0000}"/>
    <cellStyle name="40% - Akzent2 2 7 2 4 3" xfId="15766" xr:uid="{00000000-0005-0000-0000-0000923D0000}"/>
    <cellStyle name="40% - Akzent2 2 7 2 4 3 2" xfId="15767" xr:uid="{00000000-0005-0000-0000-0000933D0000}"/>
    <cellStyle name="40% - Akzent2 2 7 2 4 4" xfId="15768" xr:uid="{00000000-0005-0000-0000-0000943D0000}"/>
    <cellStyle name="40% - Akzent2 2 7 2 5" xfId="15769" xr:uid="{00000000-0005-0000-0000-0000953D0000}"/>
    <cellStyle name="40% - Akzent2 2 7 2 5 2" xfId="15770" xr:uid="{00000000-0005-0000-0000-0000963D0000}"/>
    <cellStyle name="40% - Akzent2 2 7 2 6" xfId="15771" xr:uid="{00000000-0005-0000-0000-0000973D0000}"/>
    <cellStyle name="40% - Akzent2 2 7 2 6 2" xfId="15772" xr:uid="{00000000-0005-0000-0000-0000983D0000}"/>
    <cellStyle name="40% - Akzent2 2 7 2 7" xfId="15773" xr:uid="{00000000-0005-0000-0000-0000993D0000}"/>
    <cellStyle name="40% - Akzent2 2 7 3" xfId="15774" xr:uid="{00000000-0005-0000-0000-00009A3D0000}"/>
    <cellStyle name="40% - Akzent2 2 7 3 2" xfId="15775" xr:uid="{00000000-0005-0000-0000-00009B3D0000}"/>
    <cellStyle name="40% - Akzent2 2 7 3 2 2" xfId="15776" xr:uid="{00000000-0005-0000-0000-00009C3D0000}"/>
    <cellStyle name="40% - Akzent2 2 7 3 3" xfId="15777" xr:uid="{00000000-0005-0000-0000-00009D3D0000}"/>
    <cellStyle name="40% - Akzent2 2 7 3 3 2" xfId="15778" xr:uid="{00000000-0005-0000-0000-00009E3D0000}"/>
    <cellStyle name="40% - Akzent2 2 7 3 4" xfId="15779" xr:uid="{00000000-0005-0000-0000-00009F3D0000}"/>
    <cellStyle name="40% - Akzent2 2 7 4" xfId="15780" xr:uid="{00000000-0005-0000-0000-0000A03D0000}"/>
    <cellStyle name="40% - Akzent2 2 7 4 2" xfId="15781" xr:uid="{00000000-0005-0000-0000-0000A13D0000}"/>
    <cellStyle name="40% - Akzent2 2 7 4 2 2" xfId="15782" xr:uid="{00000000-0005-0000-0000-0000A23D0000}"/>
    <cellStyle name="40% - Akzent2 2 7 4 3" xfId="15783" xr:uid="{00000000-0005-0000-0000-0000A33D0000}"/>
    <cellStyle name="40% - Akzent2 2 7 4 3 2" xfId="15784" xr:uid="{00000000-0005-0000-0000-0000A43D0000}"/>
    <cellStyle name="40% - Akzent2 2 7 4 4" xfId="15785" xr:uid="{00000000-0005-0000-0000-0000A53D0000}"/>
    <cellStyle name="40% - Akzent2 2 7 5" xfId="15786" xr:uid="{00000000-0005-0000-0000-0000A63D0000}"/>
    <cellStyle name="40% - Akzent2 2 7 5 2" xfId="15787" xr:uid="{00000000-0005-0000-0000-0000A73D0000}"/>
    <cellStyle name="40% - Akzent2 2 7 5 2 2" xfId="15788" xr:uid="{00000000-0005-0000-0000-0000A83D0000}"/>
    <cellStyle name="40% - Akzent2 2 7 5 3" xfId="15789" xr:uid="{00000000-0005-0000-0000-0000A93D0000}"/>
    <cellStyle name="40% - Akzent2 2 7 5 3 2" xfId="15790" xr:uid="{00000000-0005-0000-0000-0000AA3D0000}"/>
    <cellStyle name="40% - Akzent2 2 7 5 4" xfId="15791" xr:uid="{00000000-0005-0000-0000-0000AB3D0000}"/>
    <cellStyle name="40% - Akzent2 2 7 6" xfId="15792" xr:uid="{00000000-0005-0000-0000-0000AC3D0000}"/>
    <cellStyle name="40% - Akzent2 2 7 6 2" xfId="15793" xr:uid="{00000000-0005-0000-0000-0000AD3D0000}"/>
    <cellStyle name="40% - Akzent2 2 7 7" xfId="15794" xr:uid="{00000000-0005-0000-0000-0000AE3D0000}"/>
    <cellStyle name="40% - Akzent2 2 7 7 2" xfId="15795" xr:uid="{00000000-0005-0000-0000-0000AF3D0000}"/>
    <cellStyle name="40% - Akzent2 2 7 8" xfId="15796" xr:uid="{00000000-0005-0000-0000-0000B03D0000}"/>
    <cellStyle name="40% - Akzent2 2 8" xfId="15797" xr:uid="{00000000-0005-0000-0000-0000B13D0000}"/>
    <cellStyle name="40% - Akzent2 2 8 2" xfId="15798" xr:uid="{00000000-0005-0000-0000-0000B23D0000}"/>
    <cellStyle name="40% - Akzent2 2 8 2 2" xfId="15799" xr:uid="{00000000-0005-0000-0000-0000B33D0000}"/>
    <cellStyle name="40% - Akzent2 2 8 2 2 2" xfId="15800" xr:uid="{00000000-0005-0000-0000-0000B43D0000}"/>
    <cellStyle name="40% - Akzent2 2 8 2 2 2 2" xfId="15801" xr:uid="{00000000-0005-0000-0000-0000B53D0000}"/>
    <cellStyle name="40% - Akzent2 2 8 2 2 3" xfId="15802" xr:uid="{00000000-0005-0000-0000-0000B63D0000}"/>
    <cellStyle name="40% - Akzent2 2 8 2 2 3 2" xfId="15803" xr:uid="{00000000-0005-0000-0000-0000B73D0000}"/>
    <cellStyle name="40% - Akzent2 2 8 2 2 4" xfId="15804" xr:uid="{00000000-0005-0000-0000-0000B83D0000}"/>
    <cellStyle name="40% - Akzent2 2 8 2 3" xfId="15805" xr:uid="{00000000-0005-0000-0000-0000B93D0000}"/>
    <cellStyle name="40% - Akzent2 2 8 2 3 2" xfId="15806" xr:uid="{00000000-0005-0000-0000-0000BA3D0000}"/>
    <cellStyle name="40% - Akzent2 2 8 2 3 2 2" xfId="15807" xr:uid="{00000000-0005-0000-0000-0000BB3D0000}"/>
    <cellStyle name="40% - Akzent2 2 8 2 3 3" xfId="15808" xr:uid="{00000000-0005-0000-0000-0000BC3D0000}"/>
    <cellStyle name="40% - Akzent2 2 8 2 3 3 2" xfId="15809" xr:uid="{00000000-0005-0000-0000-0000BD3D0000}"/>
    <cellStyle name="40% - Akzent2 2 8 2 3 4" xfId="15810" xr:uid="{00000000-0005-0000-0000-0000BE3D0000}"/>
    <cellStyle name="40% - Akzent2 2 8 2 4" xfId="15811" xr:uid="{00000000-0005-0000-0000-0000BF3D0000}"/>
    <cellStyle name="40% - Akzent2 2 8 2 4 2" xfId="15812" xr:uid="{00000000-0005-0000-0000-0000C03D0000}"/>
    <cellStyle name="40% - Akzent2 2 8 2 4 2 2" xfId="15813" xr:uid="{00000000-0005-0000-0000-0000C13D0000}"/>
    <cellStyle name="40% - Akzent2 2 8 2 4 3" xfId="15814" xr:uid="{00000000-0005-0000-0000-0000C23D0000}"/>
    <cellStyle name="40% - Akzent2 2 8 2 4 3 2" xfId="15815" xr:uid="{00000000-0005-0000-0000-0000C33D0000}"/>
    <cellStyle name="40% - Akzent2 2 8 2 4 4" xfId="15816" xr:uid="{00000000-0005-0000-0000-0000C43D0000}"/>
    <cellStyle name="40% - Akzent2 2 8 2 5" xfId="15817" xr:uid="{00000000-0005-0000-0000-0000C53D0000}"/>
    <cellStyle name="40% - Akzent2 2 8 2 5 2" xfId="15818" xr:uid="{00000000-0005-0000-0000-0000C63D0000}"/>
    <cellStyle name="40% - Akzent2 2 8 2 6" xfId="15819" xr:uid="{00000000-0005-0000-0000-0000C73D0000}"/>
    <cellStyle name="40% - Akzent2 2 8 2 6 2" xfId="15820" xr:uid="{00000000-0005-0000-0000-0000C83D0000}"/>
    <cellStyle name="40% - Akzent2 2 8 2 7" xfId="15821" xr:uid="{00000000-0005-0000-0000-0000C93D0000}"/>
    <cellStyle name="40% - Akzent2 2 8 3" xfId="15822" xr:uid="{00000000-0005-0000-0000-0000CA3D0000}"/>
    <cellStyle name="40% - Akzent2 2 8 3 2" xfId="15823" xr:uid="{00000000-0005-0000-0000-0000CB3D0000}"/>
    <cellStyle name="40% - Akzent2 2 8 3 2 2" xfId="15824" xr:uid="{00000000-0005-0000-0000-0000CC3D0000}"/>
    <cellStyle name="40% - Akzent2 2 8 3 3" xfId="15825" xr:uid="{00000000-0005-0000-0000-0000CD3D0000}"/>
    <cellStyle name="40% - Akzent2 2 8 3 3 2" xfId="15826" xr:uid="{00000000-0005-0000-0000-0000CE3D0000}"/>
    <cellStyle name="40% - Akzent2 2 8 3 4" xfId="15827" xr:uid="{00000000-0005-0000-0000-0000CF3D0000}"/>
    <cellStyle name="40% - Akzent2 2 8 4" xfId="15828" xr:uid="{00000000-0005-0000-0000-0000D03D0000}"/>
    <cellStyle name="40% - Akzent2 2 8 4 2" xfId="15829" xr:uid="{00000000-0005-0000-0000-0000D13D0000}"/>
    <cellStyle name="40% - Akzent2 2 8 4 2 2" xfId="15830" xr:uid="{00000000-0005-0000-0000-0000D23D0000}"/>
    <cellStyle name="40% - Akzent2 2 8 4 3" xfId="15831" xr:uid="{00000000-0005-0000-0000-0000D33D0000}"/>
    <cellStyle name="40% - Akzent2 2 8 4 3 2" xfId="15832" xr:uid="{00000000-0005-0000-0000-0000D43D0000}"/>
    <cellStyle name="40% - Akzent2 2 8 4 4" xfId="15833" xr:uid="{00000000-0005-0000-0000-0000D53D0000}"/>
    <cellStyle name="40% - Akzent2 2 8 5" xfId="15834" xr:uid="{00000000-0005-0000-0000-0000D63D0000}"/>
    <cellStyle name="40% - Akzent2 2 8 5 2" xfId="15835" xr:uid="{00000000-0005-0000-0000-0000D73D0000}"/>
    <cellStyle name="40% - Akzent2 2 8 5 2 2" xfId="15836" xr:uid="{00000000-0005-0000-0000-0000D83D0000}"/>
    <cellStyle name="40% - Akzent2 2 8 5 3" xfId="15837" xr:uid="{00000000-0005-0000-0000-0000D93D0000}"/>
    <cellStyle name="40% - Akzent2 2 8 5 3 2" xfId="15838" xr:uid="{00000000-0005-0000-0000-0000DA3D0000}"/>
    <cellStyle name="40% - Akzent2 2 8 5 4" xfId="15839" xr:uid="{00000000-0005-0000-0000-0000DB3D0000}"/>
    <cellStyle name="40% - Akzent2 2 8 6" xfId="15840" xr:uid="{00000000-0005-0000-0000-0000DC3D0000}"/>
    <cellStyle name="40% - Akzent2 2 8 6 2" xfId="15841" xr:uid="{00000000-0005-0000-0000-0000DD3D0000}"/>
    <cellStyle name="40% - Akzent2 2 8 7" xfId="15842" xr:uid="{00000000-0005-0000-0000-0000DE3D0000}"/>
    <cellStyle name="40% - Akzent2 2 8 7 2" xfId="15843" xr:uid="{00000000-0005-0000-0000-0000DF3D0000}"/>
    <cellStyle name="40% - Akzent2 2 8 8" xfId="15844" xr:uid="{00000000-0005-0000-0000-0000E03D0000}"/>
    <cellStyle name="40% - Akzent2 2 9" xfId="15845" xr:uid="{00000000-0005-0000-0000-0000E13D0000}"/>
    <cellStyle name="40% - Akzent2 2 9 2" xfId="15846" xr:uid="{00000000-0005-0000-0000-0000E23D0000}"/>
    <cellStyle name="40% - Akzent2 2 9 2 2" xfId="15847" xr:uid="{00000000-0005-0000-0000-0000E33D0000}"/>
    <cellStyle name="40% - Akzent2 2 9 2 2 2" xfId="15848" xr:uid="{00000000-0005-0000-0000-0000E43D0000}"/>
    <cellStyle name="40% - Akzent2 2 9 2 2 2 2" xfId="15849" xr:uid="{00000000-0005-0000-0000-0000E53D0000}"/>
    <cellStyle name="40% - Akzent2 2 9 2 2 3" xfId="15850" xr:uid="{00000000-0005-0000-0000-0000E63D0000}"/>
    <cellStyle name="40% - Akzent2 2 9 2 2 3 2" xfId="15851" xr:uid="{00000000-0005-0000-0000-0000E73D0000}"/>
    <cellStyle name="40% - Akzent2 2 9 2 2 4" xfId="15852" xr:uid="{00000000-0005-0000-0000-0000E83D0000}"/>
    <cellStyle name="40% - Akzent2 2 9 2 3" xfId="15853" xr:uid="{00000000-0005-0000-0000-0000E93D0000}"/>
    <cellStyle name="40% - Akzent2 2 9 2 3 2" xfId="15854" xr:uid="{00000000-0005-0000-0000-0000EA3D0000}"/>
    <cellStyle name="40% - Akzent2 2 9 2 3 2 2" xfId="15855" xr:uid="{00000000-0005-0000-0000-0000EB3D0000}"/>
    <cellStyle name="40% - Akzent2 2 9 2 3 3" xfId="15856" xr:uid="{00000000-0005-0000-0000-0000EC3D0000}"/>
    <cellStyle name="40% - Akzent2 2 9 2 3 3 2" xfId="15857" xr:uid="{00000000-0005-0000-0000-0000ED3D0000}"/>
    <cellStyle name="40% - Akzent2 2 9 2 3 4" xfId="15858" xr:uid="{00000000-0005-0000-0000-0000EE3D0000}"/>
    <cellStyle name="40% - Akzent2 2 9 2 4" xfId="15859" xr:uid="{00000000-0005-0000-0000-0000EF3D0000}"/>
    <cellStyle name="40% - Akzent2 2 9 2 4 2" xfId="15860" xr:uid="{00000000-0005-0000-0000-0000F03D0000}"/>
    <cellStyle name="40% - Akzent2 2 9 2 4 2 2" xfId="15861" xr:uid="{00000000-0005-0000-0000-0000F13D0000}"/>
    <cellStyle name="40% - Akzent2 2 9 2 4 3" xfId="15862" xr:uid="{00000000-0005-0000-0000-0000F23D0000}"/>
    <cellStyle name="40% - Akzent2 2 9 2 4 3 2" xfId="15863" xr:uid="{00000000-0005-0000-0000-0000F33D0000}"/>
    <cellStyle name="40% - Akzent2 2 9 2 4 4" xfId="15864" xr:uid="{00000000-0005-0000-0000-0000F43D0000}"/>
    <cellStyle name="40% - Akzent2 2 9 2 5" xfId="15865" xr:uid="{00000000-0005-0000-0000-0000F53D0000}"/>
    <cellStyle name="40% - Akzent2 2 9 2 5 2" xfId="15866" xr:uid="{00000000-0005-0000-0000-0000F63D0000}"/>
    <cellStyle name="40% - Akzent2 2 9 2 6" xfId="15867" xr:uid="{00000000-0005-0000-0000-0000F73D0000}"/>
    <cellStyle name="40% - Akzent2 2 9 2 6 2" xfId="15868" xr:uid="{00000000-0005-0000-0000-0000F83D0000}"/>
    <cellStyle name="40% - Akzent2 2 9 2 7" xfId="15869" xr:uid="{00000000-0005-0000-0000-0000F93D0000}"/>
    <cellStyle name="40% - Akzent2 2 9 3" xfId="15870" xr:uid="{00000000-0005-0000-0000-0000FA3D0000}"/>
    <cellStyle name="40% - Akzent2 2 9 3 2" xfId="15871" xr:uid="{00000000-0005-0000-0000-0000FB3D0000}"/>
    <cellStyle name="40% - Akzent2 2 9 3 2 2" xfId="15872" xr:uid="{00000000-0005-0000-0000-0000FC3D0000}"/>
    <cellStyle name="40% - Akzent2 2 9 3 3" xfId="15873" xr:uid="{00000000-0005-0000-0000-0000FD3D0000}"/>
    <cellStyle name="40% - Akzent2 2 9 3 3 2" xfId="15874" xr:uid="{00000000-0005-0000-0000-0000FE3D0000}"/>
    <cellStyle name="40% - Akzent2 2 9 3 4" xfId="15875" xr:uid="{00000000-0005-0000-0000-0000FF3D0000}"/>
    <cellStyle name="40% - Akzent2 2 9 4" xfId="15876" xr:uid="{00000000-0005-0000-0000-0000003E0000}"/>
    <cellStyle name="40% - Akzent2 2 9 4 2" xfId="15877" xr:uid="{00000000-0005-0000-0000-0000013E0000}"/>
    <cellStyle name="40% - Akzent2 2 9 4 2 2" xfId="15878" xr:uid="{00000000-0005-0000-0000-0000023E0000}"/>
    <cellStyle name="40% - Akzent2 2 9 4 3" xfId="15879" xr:uid="{00000000-0005-0000-0000-0000033E0000}"/>
    <cellStyle name="40% - Akzent2 2 9 4 3 2" xfId="15880" xr:uid="{00000000-0005-0000-0000-0000043E0000}"/>
    <cellStyle name="40% - Akzent2 2 9 4 4" xfId="15881" xr:uid="{00000000-0005-0000-0000-0000053E0000}"/>
    <cellStyle name="40% - Akzent2 2 9 5" xfId="15882" xr:uid="{00000000-0005-0000-0000-0000063E0000}"/>
    <cellStyle name="40% - Akzent2 2 9 5 2" xfId="15883" xr:uid="{00000000-0005-0000-0000-0000073E0000}"/>
    <cellStyle name="40% - Akzent2 2 9 5 2 2" xfId="15884" xr:uid="{00000000-0005-0000-0000-0000083E0000}"/>
    <cellStyle name="40% - Akzent2 2 9 5 3" xfId="15885" xr:uid="{00000000-0005-0000-0000-0000093E0000}"/>
    <cellStyle name="40% - Akzent2 2 9 5 3 2" xfId="15886" xr:uid="{00000000-0005-0000-0000-00000A3E0000}"/>
    <cellStyle name="40% - Akzent2 2 9 5 4" xfId="15887" xr:uid="{00000000-0005-0000-0000-00000B3E0000}"/>
    <cellStyle name="40% - Akzent2 2 9 6" xfId="15888" xr:uid="{00000000-0005-0000-0000-00000C3E0000}"/>
    <cellStyle name="40% - Akzent2 2 9 6 2" xfId="15889" xr:uid="{00000000-0005-0000-0000-00000D3E0000}"/>
    <cellStyle name="40% - Akzent2 2 9 7" xfId="15890" xr:uid="{00000000-0005-0000-0000-00000E3E0000}"/>
    <cellStyle name="40% - Akzent2 2 9 7 2" xfId="15891" xr:uid="{00000000-0005-0000-0000-00000F3E0000}"/>
    <cellStyle name="40% - Akzent2 2 9 8" xfId="15892" xr:uid="{00000000-0005-0000-0000-0000103E0000}"/>
    <cellStyle name="40% - Akzent2 20" xfId="15893" xr:uid="{00000000-0005-0000-0000-0000113E0000}"/>
    <cellStyle name="40% - Akzent2 20 2" xfId="15894" xr:uid="{00000000-0005-0000-0000-0000123E0000}"/>
    <cellStyle name="40% - Akzent2 21" xfId="15895" xr:uid="{00000000-0005-0000-0000-0000133E0000}"/>
    <cellStyle name="40% - Akzent2 22" xfId="15896" xr:uid="{00000000-0005-0000-0000-0000143E0000}"/>
    <cellStyle name="40% - Akzent2 3" xfId="15897" xr:uid="{00000000-0005-0000-0000-0000153E0000}"/>
    <cellStyle name="40% - Akzent2 3 2" xfId="15898" xr:uid="{00000000-0005-0000-0000-0000163E0000}"/>
    <cellStyle name="40% - Akzent2 3 2 2" xfId="15899" xr:uid="{00000000-0005-0000-0000-0000173E0000}"/>
    <cellStyle name="40% - Akzent2 3 2 2 2" xfId="15900" xr:uid="{00000000-0005-0000-0000-0000183E0000}"/>
    <cellStyle name="40% - Akzent2 3 2 2 2 2" xfId="15901" xr:uid="{00000000-0005-0000-0000-0000193E0000}"/>
    <cellStyle name="40% - Akzent2 3 2 2 3" xfId="15902" xr:uid="{00000000-0005-0000-0000-00001A3E0000}"/>
    <cellStyle name="40% - Akzent2 3 2 2 3 2" xfId="15903" xr:uid="{00000000-0005-0000-0000-00001B3E0000}"/>
    <cellStyle name="40% - Akzent2 3 2 2 4" xfId="15904" xr:uid="{00000000-0005-0000-0000-00001C3E0000}"/>
    <cellStyle name="40% - Akzent2 3 2 3" xfId="15905" xr:uid="{00000000-0005-0000-0000-00001D3E0000}"/>
    <cellStyle name="40% - Akzent2 3 2 3 2" xfId="15906" xr:uid="{00000000-0005-0000-0000-00001E3E0000}"/>
    <cellStyle name="40% - Akzent2 3 2 3 2 2" xfId="15907" xr:uid="{00000000-0005-0000-0000-00001F3E0000}"/>
    <cellStyle name="40% - Akzent2 3 2 3 3" xfId="15908" xr:uid="{00000000-0005-0000-0000-0000203E0000}"/>
    <cellStyle name="40% - Akzent2 3 2 3 3 2" xfId="15909" xr:uid="{00000000-0005-0000-0000-0000213E0000}"/>
    <cellStyle name="40% - Akzent2 3 2 3 4" xfId="15910" xr:uid="{00000000-0005-0000-0000-0000223E0000}"/>
    <cellStyle name="40% - Akzent2 3 2 4" xfId="15911" xr:uid="{00000000-0005-0000-0000-0000233E0000}"/>
    <cellStyle name="40% - Akzent2 3 2 4 2" xfId="15912" xr:uid="{00000000-0005-0000-0000-0000243E0000}"/>
    <cellStyle name="40% - Akzent2 3 2 4 2 2" xfId="15913" xr:uid="{00000000-0005-0000-0000-0000253E0000}"/>
    <cellStyle name="40% - Akzent2 3 2 4 3" xfId="15914" xr:uid="{00000000-0005-0000-0000-0000263E0000}"/>
    <cellStyle name="40% - Akzent2 3 2 4 3 2" xfId="15915" xr:uid="{00000000-0005-0000-0000-0000273E0000}"/>
    <cellStyle name="40% - Akzent2 3 2 4 4" xfId="15916" xr:uid="{00000000-0005-0000-0000-0000283E0000}"/>
    <cellStyle name="40% - Akzent2 3 2 5" xfId="15917" xr:uid="{00000000-0005-0000-0000-0000293E0000}"/>
    <cellStyle name="40% - Akzent2 3 2 5 2" xfId="15918" xr:uid="{00000000-0005-0000-0000-00002A3E0000}"/>
    <cellStyle name="40% - Akzent2 3 2 6" xfId="15919" xr:uid="{00000000-0005-0000-0000-00002B3E0000}"/>
    <cellStyle name="40% - Akzent2 3 2 6 2" xfId="15920" xr:uid="{00000000-0005-0000-0000-00002C3E0000}"/>
    <cellStyle name="40% - Akzent2 3 2 7" xfId="15921" xr:uid="{00000000-0005-0000-0000-00002D3E0000}"/>
    <cellStyle name="40% - Akzent2 3 3" xfId="15922" xr:uid="{00000000-0005-0000-0000-00002E3E0000}"/>
    <cellStyle name="40% - Akzent2 3 3 2" xfId="15923" xr:uid="{00000000-0005-0000-0000-00002F3E0000}"/>
    <cellStyle name="40% - Akzent2 3 3 2 2" xfId="15924" xr:uid="{00000000-0005-0000-0000-0000303E0000}"/>
    <cellStyle name="40% - Akzent2 3 3 3" xfId="15925" xr:uid="{00000000-0005-0000-0000-0000313E0000}"/>
    <cellStyle name="40% - Akzent2 3 3 3 2" xfId="15926" xr:uid="{00000000-0005-0000-0000-0000323E0000}"/>
    <cellStyle name="40% - Akzent2 3 3 4" xfId="15927" xr:uid="{00000000-0005-0000-0000-0000333E0000}"/>
    <cellStyle name="40% - Akzent2 3 4" xfId="15928" xr:uid="{00000000-0005-0000-0000-0000343E0000}"/>
    <cellStyle name="40% - Akzent2 3 4 2" xfId="15929" xr:uid="{00000000-0005-0000-0000-0000353E0000}"/>
    <cellStyle name="40% - Akzent2 3 4 2 2" xfId="15930" xr:uid="{00000000-0005-0000-0000-0000363E0000}"/>
    <cellStyle name="40% - Akzent2 3 4 3" xfId="15931" xr:uid="{00000000-0005-0000-0000-0000373E0000}"/>
    <cellStyle name="40% - Akzent2 3 4 3 2" xfId="15932" xr:uid="{00000000-0005-0000-0000-0000383E0000}"/>
    <cellStyle name="40% - Akzent2 3 4 4" xfId="15933" xr:uid="{00000000-0005-0000-0000-0000393E0000}"/>
    <cellStyle name="40% - Akzent2 3 5" xfId="15934" xr:uid="{00000000-0005-0000-0000-00003A3E0000}"/>
    <cellStyle name="40% - Akzent2 3 5 2" xfId="15935" xr:uid="{00000000-0005-0000-0000-00003B3E0000}"/>
    <cellStyle name="40% - Akzent2 3 5 2 2" xfId="15936" xr:uid="{00000000-0005-0000-0000-00003C3E0000}"/>
    <cellStyle name="40% - Akzent2 3 5 3" xfId="15937" xr:uid="{00000000-0005-0000-0000-00003D3E0000}"/>
    <cellStyle name="40% - Akzent2 3 5 3 2" xfId="15938" xr:uid="{00000000-0005-0000-0000-00003E3E0000}"/>
    <cellStyle name="40% - Akzent2 3 5 4" xfId="15939" xr:uid="{00000000-0005-0000-0000-00003F3E0000}"/>
    <cellStyle name="40% - Akzent2 3 6" xfId="15940" xr:uid="{00000000-0005-0000-0000-0000403E0000}"/>
    <cellStyle name="40% - Akzent2 3 6 2" xfId="15941" xr:uid="{00000000-0005-0000-0000-0000413E0000}"/>
    <cellStyle name="40% - Akzent2 3 7" xfId="15942" xr:uid="{00000000-0005-0000-0000-0000423E0000}"/>
    <cellStyle name="40% - Akzent2 3 7 2" xfId="15943" xr:uid="{00000000-0005-0000-0000-0000433E0000}"/>
    <cellStyle name="40% - Akzent2 3 8" xfId="15944" xr:uid="{00000000-0005-0000-0000-0000443E0000}"/>
    <cellStyle name="40% - Akzent2 4" xfId="15945" xr:uid="{00000000-0005-0000-0000-0000453E0000}"/>
    <cellStyle name="40% - Akzent2 4 2" xfId="15946" xr:uid="{00000000-0005-0000-0000-0000463E0000}"/>
    <cellStyle name="40% - Akzent2 4 2 2" xfId="15947" xr:uid="{00000000-0005-0000-0000-0000473E0000}"/>
    <cellStyle name="40% - Akzent2 4 2 2 2" xfId="15948" xr:uid="{00000000-0005-0000-0000-0000483E0000}"/>
    <cellStyle name="40% - Akzent2 4 2 2 2 2" xfId="15949" xr:uid="{00000000-0005-0000-0000-0000493E0000}"/>
    <cellStyle name="40% - Akzent2 4 2 2 3" xfId="15950" xr:uid="{00000000-0005-0000-0000-00004A3E0000}"/>
    <cellStyle name="40% - Akzent2 4 2 2 3 2" xfId="15951" xr:uid="{00000000-0005-0000-0000-00004B3E0000}"/>
    <cellStyle name="40% - Akzent2 4 2 2 4" xfId="15952" xr:uid="{00000000-0005-0000-0000-00004C3E0000}"/>
    <cellStyle name="40% - Akzent2 4 2 3" xfId="15953" xr:uid="{00000000-0005-0000-0000-00004D3E0000}"/>
    <cellStyle name="40% - Akzent2 4 2 3 2" xfId="15954" xr:uid="{00000000-0005-0000-0000-00004E3E0000}"/>
    <cellStyle name="40% - Akzent2 4 2 3 2 2" xfId="15955" xr:uid="{00000000-0005-0000-0000-00004F3E0000}"/>
    <cellStyle name="40% - Akzent2 4 2 3 3" xfId="15956" xr:uid="{00000000-0005-0000-0000-0000503E0000}"/>
    <cellStyle name="40% - Akzent2 4 2 3 3 2" xfId="15957" xr:uid="{00000000-0005-0000-0000-0000513E0000}"/>
    <cellStyle name="40% - Akzent2 4 2 3 4" xfId="15958" xr:uid="{00000000-0005-0000-0000-0000523E0000}"/>
    <cellStyle name="40% - Akzent2 4 2 4" xfId="15959" xr:uid="{00000000-0005-0000-0000-0000533E0000}"/>
    <cellStyle name="40% - Akzent2 4 2 4 2" xfId="15960" xr:uid="{00000000-0005-0000-0000-0000543E0000}"/>
    <cellStyle name="40% - Akzent2 4 2 4 2 2" xfId="15961" xr:uid="{00000000-0005-0000-0000-0000553E0000}"/>
    <cellStyle name="40% - Akzent2 4 2 4 3" xfId="15962" xr:uid="{00000000-0005-0000-0000-0000563E0000}"/>
    <cellStyle name="40% - Akzent2 4 2 4 3 2" xfId="15963" xr:uid="{00000000-0005-0000-0000-0000573E0000}"/>
    <cellStyle name="40% - Akzent2 4 2 4 4" xfId="15964" xr:uid="{00000000-0005-0000-0000-0000583E0000}"/>
    <cellStyle name="40% - Akzent2 4 2 5" xfId="15965" xr:uid="{00000000-0005-0000-0000-0000593E0000}"/>
    <cellStyle name="40% - Akzent2 4 2 5 2" xfId="15966" xr:uid="{00000000-0005-0000-0000-00005A3E0000}"/>
    <cellStyle name="40% - Akzent2 4 2 6" xfId="15967" xr:uid="{00000000-0005-0000-0000-00005B3E0000}"/>
    <cellStyle name="40% - Akzent2 4 2 6 2" xfId="15968" xr:uid="{00000000-0005-0000-0000-00005C3E0000}"/>
    <cellStyle name="40% - Akzent2 4 2 7" xfId="15969" xr:uid="{00000000-0005-0000-0000-00005D3E0000}"/>
    <cellStyle name="40% - Akzent2 4 3" xfId="15970" xr:uid="{00000000-0005-0000-0000-00005E3E0000}"/>
    <cellStyle name="40% - Akzent2 4 3 2" xfId="15971" xr:uid="{00000000-0005-0000-0000-00005F3E0000}"/>
    <cellStyle name="40% - Akzent2 4 3 2 2" xfId="15972" xr:uid="{00000000-0005-0000-0000-0000603E0000}"/>
    <cellStyle name="40% - Akzent2 4 3 3" xfId="15973" xr:uid="{00000000-0005-0000-0000-0000613E0000}"/>
    <cellStyle name="40% - Akzent2 4 3 3 2" xfId="15974" xr:uid="{00000000-0005-0000-0000-0000623E0000}"/>
    <cellStyle name="40% - Akzent2 4 3 4" xfId="15975" xr:uid="{00000000-0005-0000-0000-0000633E0000}"/>
    <cellStyle name="40% - Akzent2 4 4" xfId="15976" xr:uid="{00000000-0005-0000-0000-0000643E0000}"/>
    <cellStyle name="40% - Akzent2 4 4 2" xfId="15977" xr:uid="{00000000-0005-0000-0000-0000653E0000}"/>
    <cellStyle name="40% - Akzent2 4 4 2 2" xfId="15978" xr:uid="{00000000-0005-0000-0000-0000663E0000}"/>
    <cellStyle name="40% - Akzent2 4 4 3" xfId="15979" xr:uid="{00000000-0005-0000-0000-0000673E0000}"/>
    <cellStyle name="40% - Akzent2 4 4 3 2" xfId="15980" xr:uid="{00000000-0005-0000-0000-0000683E0000}"/>
    <cellStyle name="40% - Akzent2 4 4 4" xfId="15981" xr:uid="{00000000-0005-0000-0000-0000693E0000}"/>
    <cellStyle name="40% - Akzent2 4 5" xfId="15982" xr:uid="{00000000-0005-0000-0000-00006A3E0000}"/>
    <cellStyle name="40% - Akzent2 4 5 2" xfId="15983" xr:uid="{00000000-0005-0000-0000-00006B3E0000}"/>
    <cellStyle name="40% - Akzent2 4 5 2 2" xfId="15984" xr:uid="{00000000-0005-0000-0000-00006C3E0000}"/>
    <cellStyle name="40% - Akzent2 4 5 3" xfId="15985" xr:uid="{00000000-0005-0000-0000-00006D3E0000}"/>
    <cellStyle name="40% - Akzent2 4 5 3 2" xfId="15986" xr:uid="{00000000-0005-0000-0000-00006E3E0000}"/>
    <cellStyle name="40% - Akzent2 4 5 4" xfId="15987" xr:uid="{00000000-0005-0000-0000-00006F3E0000}"/>
    <cellStyle name="40% - Akzent2 4 6" xfId="15988" xr:uid="{00000000-0005-0000-0000-0000703E0000}"/>
    <cellStyle name="40% - Akzent2 4 6 2" xfId="15989" xr:uid="{00000000-0005-0000-0000-0000713E0000}"/>
    <cellStyle name="40% - Akzent2 4 7" xfId="15990" xr:uid="{00000000-0005-0000-0000-0000723E0000}"/>
    <cellStyle name="40% - Akzent2 4 7 2" xfId="15991" xr:uid="{00000000-0005-0000-0000-0000733E0000}"/>
    <cellStyle name="40% - Akzent2 4 8" xfId="15992" xr:uid="{00000000-0005-0000-0000-0000743E0000}"/>
    <cellStyle name="40% - Akzent2 5" xfId="15993" xr:uid="{00000000-0005-0000-0000-0000753E0000}"/>
    <cellStyle name="40% - Akzent2 5 2" xfId="15994" xr:uid="{00000000-0005-0000-0000-0000763E0000}"/>
    <cellStyle name="40% - Akzent2 5 2 2" xfId="15995" xr:uid="{00000000-0005-0000-0000-0000773E0000}"/>
    <cellStyle name="40% - Akzent2 5 2 2 2" xfId="15996" xr:uid="{00000000-0005-0000-0000-0000783E0000}"/>
    <cellStyle name="40% - Akzent2 5 2 2 2 2" xfId="15997" xr:uid="{00000000-0005-0000-0000-0000793E0000}"/>
    <cellStyle name="40% - Akzent2 5 2 2 3" xfId="15998" xr:uid="{00000000-0005-0000-0000-00007A3E0000}"/>
    <cellStyle name="40% - Akzent2 5 2 2 3 2" xfId="15999" xr:uid="{00000000-0005-0000-0000-00007B3E0000}"/>
    <cellStyle name="40% - Akzent2 5 2 2 4" xfId="16000" xr:uid="{00000000-0005-0000-0000-00007C3E0000}"/>
    <cellStyle name="40% - Akzent2 5 2 3" xfId="16001" xr:uid="{00000000-0005-0000-0000-00007D3E0000}"/>
    <cellStyle name="40% - Akzent2 5 2 3 2" xfId="16002" xr:uid="{00000000-0005-0000-0000-00007E3E0000}"/>
    <cellStyle name="40% - Akzent2 5 2 3 2 2" xfId="16003" xr:uid="{00000000-0005-0000-0000-00007F3E0000}"/>
    <cellStyle name="40% - Akzent2 5 2 3 3" xfId="16004" xr:uid="{00000000-0005-0000-0000-0000803E0000}"/>
    <cellStyle name="40% - Akzent2 5 2 3 3 2" xfId="16005" xr:uid="{00000000-0005-0000-0000-0000813E0000}"/>
    <cellStyle name="40% - Akzent2 5 2 3 4" xfId="16006" xr:uid="{00000000-0005-0000-0000-0000823E0000}"/>
    <cellStyle name="40% - Akzent2 5 2 4" xfId="16007" xr:uid="{00000000-0005-0000-0000-0000833E0000}"/>
    <cellStyle name="40% - Akzent2 5 2 4 2" xfId="16008" xr:uid="{00000000-0005-0000-0000-0000843E0000}"/>
    <cellStyle name="40% - Akzent2 5 2 4 2 2" xfId="16009" xr:uid="{00000000-0005-0000-0000-0000853E0000}"/>
    <cellStyle name="40% - Akzent2 5 2 4 3" xfId="16010" xr:uid="{00000000-0005-0000-0000-0000863E0000}"/>
    <cellStyle name="40% - Akzent2 5 2 4 3 2" xfId="16011" xr:uid="{00000000-0005-0000-0000-0000873E0000}"/>
    <cellStyle name="40% - Akzent2 5 2 4 4" xfId="16012" xr:uid="{00000000-0005-0000-0000-0000883E0000}"/>
    <cellStyle name="40% - Akzent2 5 2 5" xfId="16013" xr:uid="{00000000-0005-0000-0000-0000893E0000}"/>
    <cellStyle name="40% - Akzent2 5 2 5 2" xfId="16014" xr:uid="{00000000-0005-0000-0000-00008A3E0000}"/>
    <cellStyle name="40% - Akzent2 5 2 6" xfId="16015" xr:uid="{00000000-0005-0000-0000-00008B3E0000}"/>
    <cellStyle name="40% - Akzent2 5 2 6 2" xfId="16016" xr:uid="{00000000-0005-0000-0000-00008C3E0000}"/>
    <cellStyle name="40% - Akzent2 5 2 7" xfId="16017" xr:uid="{00000000-0005-0000-0000-00008D3E0000}"/>
    <cellStyle name="40% - Akzent2 5 3" xfId="16018" xr:uid="{00000000-0005-0000-0000-00008E3E0000}"/>
    <cellStyle name="40% - Akzent2 5 3 2" xfId="16019" xr:uid="{00000000-0005-0000-0000-00008F3E0000}"/>
    <cellStyle name="40% - Akzent2 5 3 2 2" xfId="16020" xr:uid="{00000000-0005-0000-0000-0000903E0000}"/>
    <cellStyle name="40% - Akzent2 5 3 3" xfId="16021" xr:uid="{00000000-0005-0000-0000-0000913E0000}"/>
    <cellStyle name="40% - Akzent2 5 3 3 2" xfId="16022" xr:uid="{00000000-0005-0000-0000-0000923E0000}"/>
    <cellStyle name="40% - Akzent2 5 3 4" xfId="16023" xr:uid="{00000000-0005-0000-0000-0000933E0000}"/>
    <cellStyle name="40% - Akzent2 5 4" xfId="16024" xr:uid="{00000000-0005-0000-0000-0000943E0000}"/>
    <cellStyle name="40% - Akzent2 5 4 2" xfId="16025" xr:uid="{00000000-0005-0000-0000-0000953E0000}"/>
    <cellStyle name="40% - Akzent2 5 4 2 2" xfId="16026" xr:uid="{00000000-0005-0000-0000-0000963E0000}"/>
    <cellStyle name="40% - Akzent2 5 4 3" xfId="16027" xr:uid="{00000000-0005-0000-0000-0000973E0000}"/>
    <cellStyle name="40% - Akzent2 5 4 3 2" xfId="16028" xr:uid="{00000000-0005-0000-0000-0000983E0000}"/>
    <cellStyle name="40% - Akzent2 5 4 4" xfId="16029" xr:uid="{00000000-0005-0000-0000-0000993E0000}"/>
    <cellStyle name="40% - Akzent2 5 5" xfId="16030" xr:uid="{00000000-0005-0000-0000-00009A3E0000}"/>
    <cellStyle name="40% - Akzent2 5 5 2" xfId="16031" xr:uid="{00000000-0005-0000-0000-00009B3E0000}"/>
    <cellStyle name="40% - Akzent2 5 5 2 2" xfId="16032" xr:uid="{00000000-0005-0000-0000-00009C3E0000}"/>
    <cellStyle name="40% - Akzent2 5 5 3" xfId="16033" xr:uid="{00000000-0005-0000-0000-00009D3E0000}"/>
    <cellStyle name="40% - Akzent2 5 5 3 2" xfId="16034" xr:uid="{00000000-0005-0000-0000-00009E3E0000}"/>
    <cellStyle name="40% - Akzent2 5 5 4" xfId="16035" xr:uid="{00000000-0005-0000-0000-00009F3E0000}"/>
    <cellStyle name="40% - Akzent2 5 6" xfId="16036" xr:uid="{00000000-0005-0000-0000-0000A03E0000}"/>
    <cellStyle name="40% - Akzent2 5 6 2" xfId="16037" xr:uid="{00000000-0005-0000-0000-0000A13E0000}"/>
    <cellStyle name="40% - Akzent2 5 7" xfId="16038" xr:uid="{00000000-0005-0000-0000-0000A23E0000}"/>
    <cellStyle name="40% - Akzent2 5 7 2" xfId="16039" xr:uid="{00000000-0005-0000-0000-0000A33E0000}"/>
    <cellStyle name="40% - Akzent2 5 8" xfId="16040" xr:uid="{00000000-0005-0000-0000-0000A43E0000}"/>
    <cellStyle name="40% - Akzent2 6" xfId="16041" xr:uid="{00000000-0005-0000-0000-0000A53E0000}"/>
    <cellStyle name="40% - Akzent2 6 2" xfId="16042" xr:uid="{00000000-0005-0000-0000-0000A63E0000}"/>
    <cellStyle name="40% - Akzent2 6 2 2" xfId="16043" xr:uid="{00000000-0005-0000-0000-0000A73E0000}"/>
    <cellStyle name="40% - Akzent2 6 2 2 2" xfId="16044" xr:uid="{00000000-0005-0000-0000-0000A83E0000}"/>
    <cellStyle name="40% - Akzent2 6 2 2 2 2" xfId="16045" xr:uid="{00000000-0005-0000-0000-0000A93E0000}"/>
    <cellStyle name="40% - Akzent2 6 2 2 2 2 2" xfId="16046" xr:uid="{00000000-0005-0000-0000-0000AA3E0000}"/>
    <cellStyle name="40% - Akzent2 6 2 2 2 3" xfId="16047" xr:uid="{00000000-0005-0000-0000-0000AB3E0000}"/>
    <cellStyle name="40% - Akzent2 6 2 2 2 3 2" xfId="16048" xr:uid="{00000000-0005-0000-0000-0000AC3E0000}"/>
    <cellStyle name="40% - Akzent2 6 2 2 2 4" xfId="16049" xr:uid="{00000000-0005-0000-0000-0000AD3E0000}"/>
    <cellStyle name="40% - Akzent2 6 2 2 3" xfId="16050" xr:uid="{00000000-0005-0000-0000-0000AE3E0000}"/>
    <cellStyle name="40% - Akzent2 6 2 2 3 2" xfId="16051" xr:uid="{00000000-0005-0000-0000-0000AF3E0000}"/>
    <cellStyle name="40% - Akzent2 6 2 2 3 2 2" xfId="16052" xr:uid="{00000000-0005-0000-0000-0000B03E0000}"/>
    <cellStyle name="40% - Akzent2 6 2 2 3 3" xfId="16053" xr:uid="{00000000-0005-0000-0000-0000B13E0000}"/>
    <cellStyle name="40% - Akzent2 6 2 2 3 3 2" xfId="16054" xr:uid="{00000000-0005-0000-0000-0000B23E0000}"/>
    <cellStyle name="40% - Akzent2 6 2 2 3 4" xfId="16055" xr:uid="{00000000-0005-0000-0000-0000B33E0000}"/>
    <cellStyle name="40% - Akzent2 6 2 2 4" xfId="16056" xr:uid="{00000000-0005-0000-0000-0000B43E0000}"/>
    <cellStyle name="40% - Akzent2 6 2 2 4 2" xfId="16057" xr:uid="{00000000-0005-0000-0000-0000B53E0000}"/>
    <cellStyle name="40% - Akzent2 6 2 2 4 2 2" xfId="16058" xr:uid="{00000000-0005-0000-0000-0000B63E0000}"/>
    <cellStyle name="40% - Akzent2 6 2 2 4 3" xfId="16059" xr:uid="{00000000-0005-0000-0000-0000B73E0000}"/>
    <cellStyle name="40% - Akzent2 6 2 2 4 3 2" xfId="16060" xr:uid="{00000000-0005-0000-0000-0000B83E0000}"/>
    <cellStyle name="40% - Akzent2 6 2 2 4 4" xfId="16061" xr:uid="{00000000-0005-0000-0000-0000B93E0000}"/>
    <cellStyle name="40% - Akzent2 6 2 2 5" xfId="16062" xr:uid="{00000000-0005-0000-0000-0000BA3E0000}"/>
    <cellStyle name="40% - Akzent2 6 2 2 5 2" xfId="16063" xr:uid="{00000000-0005-0000-0000-0000BB3E0000}"/>
    <cellStyle name="40% - Akzent2 6 2 2 6" xfId="16064" xr:uid="{00000000-0005-0000-0000-0000BC3E0000}"/>
    <cellStyle name="40% - Akzent2 6 2 2 6 2" xfId="16065" xr:uid="{00000000-0005-0000-0000-0000BD3E0000}"/>
    <cellStyle name="40% - Akzent2 6 2 2 7" xfId="16066" xr:uid="{00000000-0005-0000-0000-0000BE3E0000}"/>
    <cellStyle name="40% - Akzent2 6 2 3" xfId="16067" xr:uid="{00000000-0005-0000-0000-0000BF3E0000}"/>
    <cellStyle name="40% - Akzent2 6 2 3 2" xfId="16068" xr:uid="{00000000-0005-0000-0000-0000C03E0000}"/>
    <cellStyle name="40% - Akzent2 6 2 3 2 2" xfId="16069" xr:uid="{00000000-0005-0000-0000-0000C13E0000}"/>
    <cellStyle name="40% - Akzent2 6 2 3 3" xfId="16070" xr:uid="{00000000-0005-0000-0000-0000C23E0000}"/>
    <cellStyle name="40% - Akzent2 6 2 3 3 2" xfId="16071" xr:uid="{00000000-0005-0000-0000-0000C33E0000}"/>
    <cellStyle name="40% - Akzent2 6 2 3 4" xfId="16072" xr:uid="{00000000-0005-0000-0000-0000C43E0000}"/>
    <cellStyle name="40% - Akzent2 6 2 4" xfId="16073" xr:uid="{00000000-0005-0000-0000-0000C53E0000}"/>
    <cellStyle name="40% - Akzent2 6 2 4 2" xfId="16074" xr:uid="{00000000-0005-0000-0000-0000C63E0000}"/>
    <cellStyle name="40% - Akzent2 6 2 4 2 2" xfId="16075" xr:uid="{00000000-0005-0000-0000-0000C73E0000}"/>
    <cellStyle name="40% - Akzent2 6 2 4 3" xfId="16076" xr:uid="{00000000-0005-0000-0000-0000C83E0000}"/>
    <cellStyle name="40% - Akzent2 6 2 4 3 2" xfId="16077" xr:uid="{00000000-0005-0000-0000-0000C93E0000}"/>
    <cellStyle name="40% - Akzent2 6 2 4 4" xfId="16078" xr:uid="{00000000-0005-0000-0000-0000CA3E0000}"/>
    <cellStyle name="40% - Akzent2 6 2 5" xfId="16079" xr:uid="{00000000-0005-0000-0000-0000CB3E0000}"/>
    <cellStyle name="40% - Akzent2 6 2 5 2" xfId="16080" xr:uid="{00000000-0005-0000-0000-0000CC3E0000}"/>
    <cellStyle name="40% - Akzent2 6 2 5 2 2" xfId="16081" xr:uid="{00000000-0005-0000-0000-0000CD3E0000}"/>
    <cellStyle name="40% - Akzent2 6 2 5 3" xfId="16082" xr:uid="{00000000-0005-0000-0000-0000CE3E0000}"/>
    <cellStyle name="40% - Akzent2 6 2 5 3 2" xfId="16083" xr:uid="{00000000-0005-0000-0000-0000CF3E0000}"/>
    <cellStyle name="40% - Akzent2 6 2 5 4" xfId="16084" xr:uid="{00000000-0005-0000-0000-0000D03E0000}"/>
    <cellStyle name="40% - Akzent2 6 2 6" xfId="16085" xr:uid="{00000000-0005-0000-0000-0000D13E0000}"/>
    <cellStyle name="40% - Akzent2 6 2 6 2" xfId="16086" xr:uid="{00000000-0005-0000-0000-0000D23E0000}"/>
    <cellStyle name="40% - Akzent2 6 2 7" xfId="16087" xr:uid="{00000000-0005-0000-0000-0000D33E0000}"/>
    <cellStyle name="40% - Akzent2 6 2 7 2" xfId="16088" xr:uid="{00000000-0005-0000-0000-0000D43E0000}"/>
    <cellStyle name="40% - Akzent2 6 2 8" xfId="16089" xr:uid="{00000000-0005-0000-0000-0000D53E0000}"/>
    <cellStyle name="40% - Akzent2 6 3" xfId="16090" xr:uid="{00000000-0005-0000-0000-0000D63E0000}"/>
    <cellStyle name="40% - Akzent2 6 3 2" xfId="16091" xr:uid="{00000000-0005-0000-0000-0000D73E0000}"/>
    <cellStyle name="40% - Akzent2 6 3 2 2" xfId="16092" xr:uid="{00000000-0005-0000-0000-0000D83E0000}"/>
    <cellStyle name="40% - Akzent2 6 3 2 2 2" xfId="16093" xr:uid="{00000000-0005-0000-0000-0000D93E0000}"/>
    <cellStyle name="40% - Akzent2 6 3 2 2 2 2" xfId="16094" xr:uid="{00000000-0005-0000-0000-0000DA3E0000}"/>
    <cellStyle name="40% - Akzent2 6 3 2 2 3" xfId="16095" xr:uid="{00000000-0005-0000-0000-0000DB3E0000}"/>
    <cellStyle name="40% - Akzent2 6 3 2 2 3 2" xfId="16096" xr:uid="{00000000-0005-0000-0000-0000DC3E0000}"/>
    <cellStyle name="40% - Akzent2 6 3 2 2 4" xfId="16097" xr:uid="{00000000-0005-0000-0000-0000DD3E0000}"/>
    <cellStyle name="40% - Akzent2 6 3 2 3" xfId="16098" xr:uid="{00000000-0005-0000-0000-0000DE3E0000}"/>
    <cellStyle name="40% - Akzent2 6 3 2 3 2" xfId="16099" xr:uid="{00000000-0005-0000-0000-0000DF3E0000}"/>
    <cellStyle name="40% - Akzent2 6 3 2 3 2 2" xfId="16100" xr:uid="{00000000-0005-0000-0000-0000E03E0000}"/>
    <cellStyle name="40% - Akzent2 6 3 2 3 3" xfId="16101" xr:uid="{00000000-0005-0000-0000-0000E13E0000}"/>
    <cellStyle name="40% - Akzent2 6 3 2 3 3 2" xfId="16102" xr:uid="{00000000-0005-0000-0000-0000E23E0000}"/>
    <cellStyle name="40% - Akzent2 6 3 2 3 4" xfId="16103" xr:uid="{00000000-0005-0000-0000-0000E33E0000}"/>
    <cellStyle name="40% - Akzent2 6 3 2 4" xfId="16104" xr:uid="{00000000-0005-0000-0000-0000E43E0000}"/>
    <cellStyle name="40% - Akzent2 6 3 2 4 2" xfId="16105" xr:uid="{00000000-0005-0000-0000-0000E53E0000}"/>
    <cellStyle name="40% - Akzent2 6 3 2 4 2 2" xfId="16106" xr:uid="{00000000-0005-0000-0000-0000E63E0000}"/>
    <cellStyle name="40% - Akzent2 6 3 2 4 3" xfId="16107" xr:uid="{00000000-0005-0000-0000-0000E73E0000}"/>
    <cellStyle name="40% - Akzent2 6 3 2 4 3 2" xfId="16108" xr:uid="{00000000-0005-0000-0000-0000E83E0000}"/>
    <cellStyle name="40% - Akzent2 6 3 2 4 4" xfId="16109" xr:uid="{00000000-0005-0000-0000-0000E93E0000}"/>
    <cellStyle name="40% - Akzent2 6 3 2 5" xfId="16110" xr:uid="{00000000-0005-0000-0000-0000EA3E0000}"/>
    <cellStyle name="40% - Akzent2 6 3 2 5 2" xfId="16111" xr:uid="{00000000-0005-0000-0000-0000EB3E0000}"/>
    <cellStyle name="40% - Akzent2 6 3 2 6" xfId="16112" xr:uid="{00000000-0005-0000-0000-0000EC3E0000}"/>
    <cellStyle name="40% - Akzent2 6 3 2 6 2" xfId="16113" xr:uid="{00000000-0005-0000-0000-0000ED3E0000}"/>
    <cellStyle name="40% - Akzent2 6 3 2 7" xfId="16114" xr:uid="{00000000-0005-0000-0000-0000EE3E0000}"/>
    <cellStyle name="40% - Akzent2 6 3 3" xfId="16115" xr:uid="{00000000-0005-0000-0000-0000EF3E0000}"/>
    <cellStyle name="40% - Akzent2 6 3 3 2" xfId="16116" xr:uid="{00000000-0005-0000-0000-0000F03E0000}"/>
    <cellStyle name="40% - Akzent2 6 3 3 2 2" xfId="16117" xr:uid="{00000000-0005-0000-0000-0000F13E0000}"/>
    <cellStyle name="40% - Akzent2 6 3 3 3" xfId="16118" xr:uid="{00000000-0005-0000-0000-0000F23E0000}"/>
    <cellStyle name="40% - Akzent2 6 3 3 3 2" xfId="16119" xr:uid="{00000000-0005-0000-0000-0000F33E0000}"/>
    <cellStyle name="40% - Akzent2 6 3 3 4" xfId="16120" xr:uid="{00000000-0005-0000-0000-0000F43E0000}"/>
    <cellStyle name="40% - Akzent2 6 3 4" xfId="16121" xr:uid="{00000000-0005-0000-0000-0000F53E0000}"/>
    <cellStyle name="40% - Akzent2 6 3 4 2" xfId="16122" xr:uid="{00000000-0005-0000-0000-0000F63E0000}"/>
    <cellStyle name="40% - Akzent2 6 3 4 2 2" xfId="16123" xr:uid="{00000000-0005-0000-0000-0000F73E0000}"/>
    <cellStyle name="40% - Akzent2 6 3 4 3" xfId="16124" xr:uid="{00000000-0005-0000-0000-0000F83E0000}"/>
    <cellStyle name="40% - Akzent2 6 3 4 3 2" xfId="16125" xr:uid="{00000000-0005-0000-0000-0000F93E0000}"/>
    <cellStyle name="40% - Akzent2 6 3 4 4" xfId="16126" xr:uid="{00000000-0005-0000-0000-0000FA3E0000}"/>
    <cellStyle name="40% - Akzent2 6 3 5" xfId="16127" xr:uid="{00000000-0005-0000-0000-0000FB3E0000}"/>
    <cellStyle name="40% - Akzent2 6 3 5 2" xfId="16128" xr:uid="{00000000-0005-0000-0000-0000FC3E0000}"/>
    <cellStyle name="40% - Akzent2 6 3 5 2 2" xfId="16129" xr:uid="{00000000-0005-0000-0000-0000FD3E0000}"/>
    <cellStyle name="40% - Akzent2 6 3 5 3" xfId="16130" xr:uid="{00000000-0005-0000-0000-0000FE3E0000}"/>
    <cellStyle name="40% - Akzent2 6 3 5 3 2" xfId="16131" xr:uid="{00000000-0005-0000-0000-0000FF3E0000}"/>
    <cellStyle name="40% - Akzent2 6 3 5 4" xfId="16132" xr:uid="{00000000-0005-0000-0000-0000003F0000}"/>
    <cellStyle name="40% - Akzent2 6 3 6" xfId="16133" xr:uid="{00000000-0005-0000-0000-0000013F0000}"/>
    <cellStyle name="40% - Akzent2 6 3 6 2" xfId="16134" xr:uid="{00000000-0005-0000-0000-0000023F0000}"/>
    <cellStyle name="40% - Akzent2 6 3 7" xfId="16135" xr:uid="{00000000-0005-0000-0000-0000033F0000}"/>
    <cellStyle name="40% - Akzent2 6 3 7 2" xfId="16136" xr:uid="{00000000-0005-0000-0000-0000043F0000}"/>
    <cellStyle name="40% - Akzent2 6 3 8" xfId="16137" xr:uid="{00000000-0005-0000-0000-0000053F0000}"/>
    <cellStyle name="40% - Akzent2 6 4" xfId="16138" xr:uid="{00000000-0005-0000-0000-0000063F0000}"/>
    <cellStyle name="40% - Akzent2 6 4 2" xfId="16139" xr:uid="{00000000-0005-0000-0000-0000073F0000}"/>
    <cellStyle name="40% - Akzent2 6 4 2 2" xfId="16140" xr:uid="{00000000-0005-0000-0000-0000083F0000}"/>
    <cellStyle name="40% - Akzent2 6 4 2 2 2" xfId="16141" xr:uid="{00000000-0005-0000-0000-0000093F0000}"/>
    <cellStyle name="40% - Akzent2 6 4 2 2 2 2" xfId="16142" xr:uid="{00000000-0005-0000-0000-00000A3F0000}"/>
    <cellStyle name="40% - Akzent2 6 4 2 2 3" xfId="16143" xr:uid="{00000000-0005-0000-0000-00000B3F0000}"/>
    <cellStyle name="40% - Akzent2 6 4 2 2 3 2" xfId="16144" xr:uid="{00000000-0005-0000-0000-00000C3F0000}"/>
    <cellStyle name="40% - Akzent2 6 4 2 2 4" xfId="16145" xr:uid="{00000000-0005-0000-0000-00000D3F0000}"/>
    <cellStyle name="40% - Akzent2 6 4 2 3" xfId="16146" xr:uid="{00000000-0005-0000-0000-00000E3F0000}"/>
    <cellStyle name="40% - Akzent2 6 4 2 3 2" xfId="16147" xr:uid="{00000000-0005-0000-0000-00000F3F0000}"/>
    <cellStyle name="40% - Akzent2 6 4 2 3 2 2" xfId="16148" xr:uid="{00000000-0005-0000-0000-0000103F0000}"/>
    <cellStyle name="40% - Akzent2 6 4 2 3 3" xfId="16149" xr:uid="{00000000-0005-0000-0000-0000113F0000}"/>
    <cellStyle name="40% - Akzent2 6 4 2 3 3 2" xfId="16150" xr:uid="{00000000-0005-0000-0000-0000123F0000}"/>
    <cellStyle name="40% - Akzent2 6 4 2 3 4" xfId="16151" xr:uid="{00000000-0005-0000-0000-0000133F0000}"/>
    <cellStyle name="40% - Akzent2 6 4 2 4" xfId="16152" xr:uid="{00000000-0005-0000-0000-0000143F0000}"/>
    <cellStyle name="40% - Akzent2 6 4 2 4 2" xfId="16153" xr:uid="{00000000-0005-0000-0000-0000153F0000}"/>
    <cellStyle name="40% - Akzent2 6 4 2 4 2 2" xfId="16154" xr:uid="{00000000-0005-0000-0000-0000163F0000}"/>
    <cellStyle name="40% - Akzent2 6 4 2 4 3" xfId="16155" xr:uid="{00000000-0005-0000-0000-0000173F0000}"/>
    <cellStyle name="40% - Akzent2 6 4 2 4 3 2" xfId="16156" xr:uid="{00000000-0005-0000-0000-0000183F0000}"/>
    <cellStyle name="40% - Akzent2 6 4 2 4 4" xfId="16157" xr:uid="{00000000-0005-0000-0000-0000193F0000}"/>
    <cellStyle name="40% - Akzent2 6 4 2 5" xfId="16158" xr:uid="{00000000-0005-0000-0000-00001A3F0000}"/>
    <cellStyle name="40% - Akzent2 6 4 2 5 2" xfId="16159" xr:uid="{00000000-0005-0000-0000-00001B3F0000}"/>
    <cellStyle name="40% - Akzent2 6 4 2 6" xfId="16160" xr:uid="{00000000-0005-0000-0000-00001C3F0000}"/>
    <cellStyle name="40% - Akzent2 6 4 2 6 2" xfId="16161" xr:uid="{00000000-0005-0000-0000-00001D3F0000}"/>
    <cellStyle name="40% - Akzent2 6 4 2 7" xfId="16162" xr:uid="{00000000-0005-0000-0000-00001E3F0000}"/>
    <cellStyle name="40% - Akzent2 6 4 3" xfId="16163" xr:uid="{00000000-0005-0000-0000-00001F3F0000}"/>
    <cellStyle name="40% - Akzent2 6 4 3 2" xfId="16164" xr:uid="{00000000-0005-0000-0000-0000203F0000}"/>
    <cellStyle name="40% - Akzent2 6 4 3 2 2" xfId="16165" xr:uid="{00000000-0005-0000-0000-0000213F0000}"/>
    <cellStyle name="40% - Akzent2 6 4 3 3" xfId="16166" xr:uid="{00000000-0005-0000-0000-0000223F0000}"/>
    <cellStyle name="40% - Akzent2 6 4 3 3 2" xfId="16167" xr:uid="{00000000-0005-0000-0000-0000233F0000}"/>
    <cellStyle name="40% - Akzent2 6 4 3 4" xfId="16168" xr:uid="{00000000-0005-0000-0000-0000243F0000}"/>
    <cellStyle name="40% - Akzent2 6 4 4" xfId="16169" xr:uid="{00000000-0005-0000-0000-0000253F0000}"/>
    <cellStyle name="40% - Akzent2 6 4 4 2" xfId="16170" xr:uid="{00000000-0005-0000-0000-0000263F0000}"/>
    <cellStyle name="40% - Akzent2 6 4 4 2 2" xfId="16171" xr:uid="{00000000-0005-0000-0000-0000273F0000}"/>
    <cellStyle name="40% - Akzent2 6 4 4 3" xfId="16172" xr:uid="{00000000-0005-0000-0000-0000283F0000}"/>
    <cellStyle name="40% - Akzent2 6 4 4 3 2" xfId="16173" xr:uid="{00000000-0005-0000-0000-0000293F0000}"/>
    <cellStyle name="40% - Akzent2 6 4 4 4" xfId="16174" xr:uid="{00000000-0005-0000-0000-00002A3F0000}"/>
    <cellStyle name="40% - Akzent2 6 4 5" xfId="16175" xr:uid="{00000000-0005-0000-0000-00002B3F0000}"/>
    <cellStyle name="40% - Akzent2 6 4 5 2" xfId="16176" xr:uid="{00000000-0005-0000-0000-00002C3F0000}"/>
    <cellStyle name="40% - Akzent2 6 4 5 2 2" xfId="16177" xr:uid="{00000000-0005-0000-0000-00002D3F0000}"/>
    <cellStyle name="40% - Akzent2 6 4 5 3" xfId="16178" xr:uid="{00000000-0005-0000-0000-00002E3F0000}"/>
    <cellStyle name="40% - Akzent2 6 4 5 3 2" xfId="16179" xr:uid="{00000000-0005-0000-0000-00002F3F0000}"/>
    <cellStyle name="40% - Akzent2 6 4 5 4" xfId="16180" xr:uid="{00000000-0005-0000-0000-0000303F0000}"/>
    <cellStyle name="40% - Akzent2 6 4 6" xfId="16181" xr:uid="{00000000-0005-0000-0000-0000313F0000}"/>
    <cellStyle name="40% - Akzent2 6 4 6 2" xfId="16182" xr:uid="{00000000-0005-0000-0000-0000323F0000}"/>
    <cellStyle name="40% - Akzent2 6 4 7" xfId="16183" xr:uid="{00000000-0005-0000-0000-0000333F0000}"/>
    <cellStyle name="40% - Akzent2 6 4 7 2" xfId="16184" xr:uid="{00000000-0005-0000-0000-0000343F0000}"/>
    <cellStyle name="40% - Akzent2 6 4 8" xfId="16185" xr:uid="{00000000-0005-0000-0000-0000353F0000}"/>
    <cellStyle name="40% - Akzent2 6 5" xfId="16186" xr:uid="{00000000-0005-0000-0000-0000363F0000}"/>
    <cellStyle name="40% - Akzent2 6 5 2" xfId="16187" xr:uid="{00000000-0005-0000-0000-0000373F0000}"/>
    <cellStyle name="40% - Akzent2 6 5 2 2" xfId="16188" xr:uid="{00000000-0005-0000-0000-0000383F0000}"/>
    <cellStyle name="40% - Akzent2 6 5 2 2 2" xfId="16189" xr:uid="{00000000-0005-0000-0000-0000393F0000}"/>
    <cellStyle name="40% - Akzent2 6 5 2 2 2 2" xfId="16190" xr:uid="{00000000-0005-0000-0000-00003A3F0000}"/>
    <cellStyle name="40% - Akzent2 6 5 2 2 3" xfId="16191" xr:uid="{00000000-0005-0000-0000-00003B3F0000}"/>
    <cellStyle name="40% - Akzent2 6 5 2 2 3 2" xfId="16192" xr:uid="{00000000-0005-0000-0000-00003C3F0000}"/>
    <cellStyle name="40% - Akzent2 6 5 2 2 4" xfId="16193" xr:uid="{00000000-0005-0000-0000-00003D3F0000}"/>
    <cellStyle name="40% - Akzent2 6 5 2 3" xfId="16194" xr:uid="{00000000-0005-0000-0000-00003E3F0000}"/>
    <cellStyle name="40% - Akzent2 6 5 2 3 2" xfId="16195" xr:uid="{00000000-0005-0000-0000-00003F3F0000}"/>
    <cellStyle name="40% - Akzent2 6 5 2 3 2 2" xfId="16196" xr:uid="{00000000-0005-0000-0000-0000403F0000}"/>
    <cellStyle name="40% - Akzent2 6 5 2 3 3" xfId="16197" xr:uid="{00000000-0005-0000-0000-0000413F0000}"/>
    <cellStyle name="40% - Akzent2 6 5 2 3 3 2" xfId="16198" xr:uid="{00000000-0005-0000-0000-0000423F0000}"/>
    <cellStyle name="40% - Akzent2 6 5 2 3 4" xfId="16199" xr:uid="{00000000-0005-0000-0000-0000433F0000}"/>
    <cellStyle name="40% - Akzent2 6 5 2 4" xfId="16200" xr:uid="{00000000-0005-0000-0000-0000443F0000}"/>
    <cellStyle name="40% - Akzent2 6 5 2 4 2" xfId="16201" xr:uid="{00000000-0005-0000-0000-0000453F0000}"/>
    <cellStyle name="40% - Akzent2 6 5 2 4 2 2" xfId="16202" xr:uid="{00000000-0005-0000-0000-0000463F0000}"/>
    <cellStyle name="40% - Akzent2 6 5 2 4 3" xfId="16203" xr:uid="{00000000-0005-0000-0000-0000473F0000}"/>
    <cellStyle name="40% - Akzent2 6 5 2 4 3 2" xfId="16204" xr:uid="{00000000-0005-0000-0000-0000483F0000}"/>
    <cellStyle name="40% - Akzent2 6 5 2 4 4" xfId="16205" xr:uid="{00000000-0005-0000-0000-0000493F0000}"/>
    <cellStyle name="40% - Akzent2 6 5 2 5" xfId="16206" xr:uid="{00000000-0005-0000-0000-00004A3F0000}"/>
    <cellStyle name="40% - Akzent2 6 5 2 5 2" xfId="16207" xr:uid="{00000000-0005-0000-0000-00004B3F0000}"/>
    <cellStyle name="40% - Akzent2 6 5 2 6" xfId="16208" xr:uid="{00000000-0005-0000-0000-00004C3F0000}"/>
    <cellStyle name="40% - Akzent2 6 5 2 6 2" xfId="16209" xr:uid="{00000000-0005-0000-0000-00004D3F0000}"/>
    <cellStyle name="40% - Akzent2 6 5 2 7" xfId="16210" xr:uid="{00000000-0005-0000-0000-00004E3F0000}"/>
    <cellStyle name="40% - Akzent2 6 5 3" xfId="16211" xr:uid="{00000000-0005-0000-0000-00004F3F0000}"/>
    <cellStyle name="40% - Akzent2 6 5 3 2" xfId="16212" xr:uid="{00000000-0005-0000-0000-0000503F0000}"/>
    <cellStyle name="40% - Akzent2 6 5 3 2 2" xfId="16213" xr:uid="{00000000-0005-0000-0000-0000513F0000}"/>
    <cellStyle name="40% - Akzent2 6 5 3 3" xfId="16214" xr:uid="{00000000-0005-0000-0000-0000523F0000}"/>
    <cellStyle name="40% - Akzent2 6 5 3 3 2" xfId="16215" xr:uid="{00000000-0005-0000-0000-0000533F0000}"/>
    <cellStyle name="40% - Akzent2 6 5 3 4" xfId="16216" xr:uid="{00000000-0005-0000-0000-0000543F0000}"/>
    <cellStyle name="40% - Akzent2 6 5 4" xfId="16217" xr:uid="{00000000-0005-0000-0000-0000553F0000}"/>
    <cellStyle name="40% - Akzent2 6 5 4 2" xfId="16218" xr:uid="{00000000-0005-0000-0000-0000563F0000}"/>
    <cellStyle name="40% - Akzent2 6 5 4 2 2" xfId="16219" xr:uid="{00000000-0005-0000-0000-0000573F0000}"/>
    <cellStyle name="40% - Akzent2 6 5 4 3" xfId="16220" xr:uid="{00000000-0005-0000-0000-0000583F0000}"/>
    <cellStyle name="40% - Akzent2 6 5 4 3 2" xfId="16221" xr:uid="{00000000-0005-0000-0000-0000593F0000}"/>
    <cellStyle name="40% - Akzent2 6 5 4 4" xfId="16222" xr:uid="{00000000-0005-0000-0000-00005A3F0000}"/>
    <cellStyle name="40% - Akzent2 6 5 5" xfId="16223" xr:uid="{00000000-0005-0000-0000-00005B3F0000}"/>
    <cellStyle name="40% - Akzent2 6 5 5 2" xfId="16224" xr:uid="{00000000-0005-0000-0000-00005C3F0000}"/>
    <cellStyle name="40% - Akzent2 6 5 5 2 2" xfId="16225" xr:uid="{00000000-0005-0000-0000-00005D3F0000}"/>
    <cellStyle name="40% - Akzent2 6 5 5 3" xfId="16226" xr:uid="{00000000-0005-0000-0000-00005E3F0000}"/>
    <cellStyle name="40% - Akzent2 6 5 5 3 2" xfId="16227" xr:uid="{00000000-0005-0000-0000-00005F3F0000}"/>
    <cellStyle name="40% - Akzent2 6 5 5 4" xfId="16228" xr:uid="{00000000-0005-0000-0000-0000603F0000}"/>
    <cellStyle name="40% - Akzent2 6 5 6" xfId="16229" xr:uid="{00000000-0005-0000-0000-0000613F0000}"/>
    <cellStyle name="40% - Akzent2 6 5 6 2" xfId="16230" xr:uid="{00000000-0005-0000-0000-0000623F0000}"/>
    <cellStyle name="40% - Akzent2 6 5 7" xfId="16231" xr:uid="{00000000-0005-0000-0000-0000633F0000}"/>
    <cellStyle name="40% - Akzent2 6 5 7 2" xfId="16232" xr:uid="{00000000-0005-0000-0000-0000643F0000}"/>
    <cellStyle name="40% - Akzent2 6 5 8" xfId="16233" xr:uid="{00000000-0005-0000-0000-0000653F0000}"/>
    <cellStyle name="40% - Akzent2 6 6" xfId="16234" xr:uid="{00000000-0005-0000-0000-0000663F0000}"/>
    <cellStyle name="40% - Akzent2 6 6 2" xfId="16235" xr:uid="{00000000-0005-0000-0000-0000673F0000}"/>
    <cellStyle name="40% - Akzent2 6 6 2 2" xfId="16236" xr:uid="{00000000-0005-0000-0000-0000683F0000}"/>
    <cellStyle name="40% - Akzent2 6 6 2 2 2" xfId="16237" xr:uid="{00000000-0005-0000-0000-0000693F0000}"/>
    <cellStyle name="40% - Akzent2 6 6 2 2 2 2" xfId="16238" xr:uid="{00000000-0005-0000-0000-00006A3F0000}"/>
    <cellStyle name="40% - Akzent2 6 6 2 2 3" xfId="16239" xr:uid="{00000000-0005-0000-0000-00006B3F0000}"/>
    <cellStyle name="40% - Akzent2 6 6 2 2 3 2" xfId="16240" xr:uid="{00000000-0005-0000-0000-00006C3F0000}"/>
    <cellStyle name="40% - Akzent2 6 6 2 2 4" xfId="16241" xr:uid="{00000000-0005-0000-0000-00006D3F0000}"/>
    <cellStyle name="40% - Akzent2 6 6 2 3" xfId="16242" xr:uid="{00000000-0005-0000-0000-00006E3F0000}"/>
    <cellStyle name="40% - Akzent2 6 6 2 3 2" xfId="16243" xr:uid="{00000000-0005-0000-0000-00006F3F0000}"/>
    <cellStyle name="40% - Akzent2 6 6 2 3 2 2" xfId="16244" xr:uid="{00000000-0005-0000-0000-0000703F0000}"/>
    <cellStyle name="40% - Akzent2 6 6 2 3 3" xfId="16245" xr:uid="{00000000-0005-0000-0000-0000713F0000}"/>
    <cellStyle name="40% - Akzent2 6 6 2 3 3 2" xfId="16246" xr:uid="{00000000-0005-0000-0000-0000723F0000}"/>
    <cellStyle name="40% - Akzent2 6 6 2 3 4" xfId="16247" xr:uid="{00000000-0005-0000-0000-0000733F0000}"/>
    <cellStyle name="40% - Akzent2 6 6 2 4" xfId="16248" xr:uid="{00000000-0005-0000-0000-0000743F0000}"/>
    <cellStyle name="40% - Akzent2 6 6 2 4 2" xfId="16249" xr:uid="{00000000-0005-0000-0000-0000753F0000}"/>
    <cellStyle name="40% - Akzent2 6 6 2 4 2 2" xfId="16250" xr:uid="{00000000-0005-0000-0000-0000763F0000}"/>
    <cellStyle name="40% - Akzent2 6 6 2 4 3" xfId="16251" xr:uid="{00000000-0005-0000-0000-0000773F0000}"/>
    <cellStyle name="40% - Akzent2 6 6 2 4 3 2" xfId="16252" xr:uid="{00000000-0005-0000-0000-0000783F0000}"/>
    <cellStyle name="40% - Akzent2 6 6 2 4 4" xfId="16253" xr:uid="{00000000-0005-0000-0000-0000793F0000}"/>
    <cellStyle name="40% - Akzent2 6 6 2 5" xfId="16254" xr:uid="{00000000-0005-0000-0000-00007A3F0000}"/>
    <cellStyle name="40% - Akzent2 6 6 2 5 2" xfId="16255" xr:uid="{00000000-0005-0000-0000-00007B3F0000}"/>
    <cellStyle name="40% - Akzent2 6 6 2 6" xfId="16256" xr:uid="{00000000-0005-0000-0000-00007C3F0000}"/>
    <cellStyle name="40% - Akzent2 6 6 2 6 2" xfId="16257" xr:uid="{00000000-0005-0000-0000-00007D3F0000}"/>
    <cellStyle name="40% - Akzent2 6 6 2 7" xfId="16258" xr:uid="{00000000-0005-0000-0000-00007E3F0000}"/>
    <cellStyle name="40% - Akzent2 6 6 3" xfId="16259" xr:uid="{00000000-0005-0000-0000-00007F3F0000}"/>
    <cellStyle name="40% - Akzent2 6 6 3 2" xfId="16260" xr:uid="{00000000-0005-0000-0000-0000803F0000}"/>
    <cellStyle name="40% - Akzent2 6 6 3 2 2" xfId="16261" xr:uid="{00000000-0005-0000-0000-0000813F0000}"/>
    <cellStyle name="40% - Akzent2 6 6 3 3" xfId="16262" xr:uid="{00000000-0005-0000-0000-0000823F0000}"/>
    <cellStyle name="40% - Akzent2 6 6 3 3 2" xfId="16263" xr:uid="{00000000-0005-0000-0000-0000833F0000}"/>
    <cellStyle name="40% - Akzent2 6 6 3 4" xfId="16264" xr:uid="{00000000-0005-0000-0000-0000843F0000}"/>
    <cellStyle name="40% - Akzent2 6 6 4" xfId="16265" xr:uid="{00000000-0005-0000-0000-0000853F0000}"/>
    <cellStyle name="40% - Akzent2 6 6 4 2" xfId="16266" xr:uid="{00000000-0005-0000-0000-0000863F0000}"/>
    <cellStyle name="40% - Akzent2 6 6 4 2 2" xfId="16267" xr:uid="{00000000-0005-0000-0000-0000873F0000}"/>
    <cellStyle name="40% - Akzent2 6 6 4 3" xfId="16268" xr:uid="{00000000-0005-0000-0000-0000883F0000}"/>
    <cellStyle name="40% - Akzent2 6 6 4 3 2" xfId="16269" xr:uid="{00000000-0005-0000-0000-0000893F0000}"/>
    <cellStyle name="40% - Akzent2 6 6 4 4" xfId="16270" xr:uid="{00000000-0005-0000-0000-00008A3F0000}"/>
    <cellStyle name="40% - Akzent2 6 6 5" xfId="16271" xr:uid="{00000000-0005-0000-0000-00008B3F0000}"/>
    <cellStyle name="40% - Akzent2 6 6 5 2" xfId="16272" xr:uid="{00000000-0005-0000-0000-00008C3F0000}"/>
    <cellStyle name="40% - Akzent2 6 6 5 2 2" xfId="16273" xr:uid="{00000000-0005-0000-0000-00008D3F0000}"/>
    <cellStyle name="40% - Akzent2 6 6 5 3" xfId="16274" xr:uid="{00000000-0005-0000-0000-00008E3F0000}"/>
    <cellStyle name="40% - Akzent2 6 6 5 3 2" xfId="16275" xr:uid="{00000000-0005-0000-0000-00008F3F0000}"/>
    <cellStyle name="40% - Akzent2 6 6 5 4" xfId="16276" xr:uid="{00000000-0005-0000-0000-0000903F0000}"/>
    <cellStyle name="40% - Akzent2 6 6 6" xfId="16277" xr:uid="{00000000-0005-0000-0000-0000913F0000}"/>
    <cellStyle name="40% - Akzent2 6 6 6 2" xfId="16278" xr:uid="{00000000-0005-0000-0000-0000923F0000}"/>
    <cellStyle name="40% - Akzent2 6 6 7" xfId="16279" xr:uid="{00000000-0005-0000-0000-0000933F0000}"/>
    <cellStyle name="40% - Akzent2 6 6 7 2" xfId="16280" xr:uid="{00000000-0005-0000-0000-0000943F0000}"/>
    <cellStyle name="40% - Akzent2 6 6 8" xfId="16281" xr:uid="{00000000-0005-0000-0000-0000953F0000}"/>
    <cellStyle name="40% - Akzent2 6 7" xfId="16282" xr:uid="{00000000-0005-0000-0000-0000963F0000}"/>
    <cellStyle name="40% - Akzent2 6 7 2" xfId="16283" xr:uid="{00000000-0005-0000-0000-0000973F0000}"/>
    <cellStyle name="40% - Akzent2 6 7 2 2" xfId="16284" xr:uid="{00000000-0005-0000-0000-0000983F0000}"/>
    <cellStyle name="40% - Akzent2 6 7 2 2 2" xfId="16285" xr:uid="{00000000-0005-0000-0000-0000993F0000}"/>
    <cellStyle name="40% - Akzent2 6 7 2 2 2 2" xfId="16286" xr:uid="{00000000-0005-0000-0000-00009A3F0000}"/>
    <cellStyle name="40% - Akzent2 6 7 2 2 3" xfId="16287" xr:uid="{00000000-0005-0000-0000-00009B3F0000}"/>
    <cellStyle name="40% - Akzent2 6 7 2 2 3 2" xfId="16288" xr:uid="{00000000-0005-0000-0000-00009C3F0000}"/>
    <cellStyle name="40% - Akzent2 6 7 2 2 4" xfId="16289" xr:uid="{00000000-0005-0000-0000-00009D3F0000}"/>
    <cellStyle name="40% - Akzent2 6 7 2 3" xfId="16290" xr:uid="{00000000-0005-0000-0000-00009E3F0000}"/>
    <cellStyle name="40% - Akzent2 6 7 2 3 2" xfId="16291" xr:uid="{00000000-0005-0000-0000-00009F3F0000}"/>
    <cellStyle name="40% - Akzent2 6 7 2 3 2 2" xfId="16292" xr:uid="{00000000-0005-0000-0000-0000A03F0000}"/>
    <cellStyle name="40% - Akzent2 6 7 2 3 3" xfId="16293" xr:uid="{00000000-0005-0000-0000-0000A13F0000}"/>
    <cellStyle name="40% - Akzent2 6 7 2 3 3 2" xfId="16294" xr:uid="{00000000-0005-0000-0000-0000A23F0000}"/>
    <cellStyle name="40% - Akzent2 6 7 2 3 4" xfId="16295" xr:uid="{00000000-0005-0000-0000-0000A33F0000}"/>
    <cellStyle name="40% - Akzent2 6 7 2 4" xfId="16296" xr:uid="{00000000-0005-0000-0000-0000A43F0000}"/>
    <cellStyle name="40% - Akzent2 6 7 2 4 2" xfId="16297" xr:uid="{00000000-0005-0000-0000-0000A53F0000}"/>
    <cellStyle name="40% - Akzent2 6 7 2 4 2 2" xfId="16298" xr:uid="{00000000-0005-0000-0000-0000A63F0000}"/>
    <cellStyle name="40% - Akzent2 6 7 2 4 3" xfId="16299" xr:uid="{00000000-0005-0000-0000-0000A73F0000}"/>
    <cellStyle name="40% - Akzent2 6 7 2 4 3 2" xfId="16300" xr:uid="{00000000-0005-0000-0000-0000A83F0000}"/>
    <cellStyle name="40% - Akzent2 6 7 2 4 4" xfId="16301" xr:uid="{00000000-0005-0000-0000-0000A93F0000}"/>
    <cellStyle name="40% - Akzent2 6 7 2 5" xfId="16302" xr:uid="{00000000-0005-0000-0000-0000AA3F0000}"/>
    <cellStyle name="40% - Akzent2 6 7 2 5 2" xfId="16303" xr:uid="{00000000-0005-0000-0000-0000AB3F0000}"/>
    <cellStyle name="40% - Akzent2 6 7 2 6" xfId="16304" xr:uid="{00000000-0005-0000-0000-0000AC3F0000}"/>
    <cellStyle name="40% - Akzent2 6 7 2 6 2" xfId="16305" xr:uid="{00000000-0005-0000-0000-0000AD3F0000}"/>
    <cellStyle name="40% - Akzent2 6 7 2 7" xfId="16306" xr:uid="{00000000-0005-0000-0000-0000AE3F0000}"/>
    <cellStyle name="40% - Akzent2 6 7 3" xfId="16307" xr:uid="{00000000-0005-0000-0000-0000AF3F0000}"/>
    <cellStyle name="40% - Akzent2 6 7 3 2" xfId="16308" xr:uid="{00000000-0005-0000-0000-0000B03F0000}"/>
    <cellStyle name="40% - Akzent2 6 7 3 2 2" xfId="16309" xr:uid="{00000000-0005-0000-0000-0000B13F0000}"/>
    <cellStyle name="40% - Akzent2 6 7 3 3" xfId="16310" xr:uid="{00000000-0005-0000-0000-0000B23F0000}"/>
    <cellStyle name="40% - Akzent2 6 7 3 3 2" xfId="16311" xr:uid="{00000000-0005-0000-0000-0000B33F0000}"/>
    <cellStyle name="40% - Akzent2 6 7 3 4" xfId="16312" xr:uid="{00000000-0005-0000-0000-0000B43F0000}"/>
    <cellStyle name="40% - Akzent2 6 7 4" xfId="16313" xr:uid="{00000000-0005-0000-0000-0000B53F0000}"/>
    <cellStyle name="40% - Akzent2 6 7 4 2" xfId="16314" xr:uid="{00000000-0005-0000-0000-0000B63F0000}"/>
    <cellStyle name="40% - Akzent2 6 7 4 2 2" xfId="16315" xr:uid="{00000000-0005-0000-0000-0000B73F0000}"/>
    <cellStyle name="40% - Akzent2 6 7 4 3" xfId="16316" xr:uid="{00000000-0005-0000-0000-0000B83F0000}"/>
    <cellStyle name="40% - Akzent2 6 7 4 3 2" xfId="16317" xr:uid="{00000000-0005-0000-0000-0000B93F0000}"/>
    <cellStyle name="40% - Akzent2 6 7 4 4" xfId="16318" xr:uid="{00000000-0005-0000-0000-0000BA3F0000}"/>
    <cellStyle name="40% - Akzent2 6 7 5" xfId="16319" xr:uid="{00000000-0005-0000-0000-0000BB3F0000}"/>
    <cellStyle name="40% - Akzent2 6 7 5 2" xfId="16320" xr:uid="{00000000-0005-0000-0000-0000BC3F0000}"/>
    <cellStyle name="40% - Akzent2 6 7 5 2 2" xfId="16321" xr:uid="{00000000-0005-0000-0000-0000BD3F0000}"/>
    <cellStyle name="40% - Akzent2 6 7 5 3" xfId="16322" xr:uid="{00000000-0005-0000-0000-0000BE3F0000}"/>
    <cellStyle name="40% - Akzent2 6 7 5 3 2" xfId="16323" xr:uid="{00000000-0005-0000-0000-0000BF3F0000}"/>
    <cellStyle name="40% - Akzent2 6 7 5 4" xfId="16324" xr:uid="{00000000-0005-0000-0000-0000C03F0000}"/>
    <cellStyle name="40% - Akzent2 6 7 6" xfId="16325" xr:uid="{00000000-0005-0000-0000-0000C13F0000}"/>
    <cellStyle name="40% - Akzent2 6 7 6 2" xfId="16326" xr:uid="{00000000-0005-0000-0000-0000C23F0000}"/>
    <cellStyle name="40% - Akzent2 6 7 7" xfId="16327" xr:uid="{00000000-0005-0000-0000-0000C33F0000}"/>
    <cellStyle name="40% - Akzent2 6 7 7 2" xfId="16328" xr:uid="{00000000-0005-0000-0000-0000C43F0000}"/>
    <cellStyle name="40% - Akzent2 6 7 8" xfId="16329" xr:uid="{00000000-0005-0000-0000-0000C53F0000}"/>
    <cellStyle name="40% - Akzent2 6 8" xfId="16330" xr:uid="{00000000-0005-0000-0000-0000C63F0000}"/>
    <cellStyle name="40% - Akzent2 6 8 2" xfId="16331" xr:uid="{00000000-0005-0000-0000-0000C73F0000}"/>
    <cellStyle name="40% - Akzent2 6 8 2 2" xfId="16332" xr:uid="{00000000-0005-0000-0000-0000C83F0000}"/>
    <cellStyle name="40% - Akzent2 6 8 2 2 2" xfId="16333" xr:uid="{00000000-0005-0000-0000-0000C93F0000}"/>
    <cellStyle name="40% - Akzent2 6 8 2 2 2 2" xfId="16334" xr:uid="{00000000-0005-0000-0000-0000CA3F0000}"/>
    <cellStyle name="40% - Akzent2 6 8 2 2 3" xfId="16335" xr:uid="{00000000-0005-0000-0000-0000CB3F0000}"/>
    <cellStyle name="40% - Akzent2 6 8 2 2 3 2" xfId="16336" xr:uid="{00000000-0005-0000-0000-0000CC3F0000}"/>
    <cellStyle name="40% - Akzent2 6 8 2 2 4" xfId="16337" xr:uid="{00000000-0005-0000-0000-0000CD3F0000}"/>
    <cellStyle name="40% - Akzent2 6 8 2 3" xfId="16338" xr:uid="{00000000-0005-0000-0000-0000CE3F0000}"/>
    <cellStyle name="40% - Akzent2 6 8 2 3 2" xfId="16339" xr:uid="{00000000-0005-0000-0000-0000CF3F0000}"/>
    <cellStyle name="40% - Akzent2 6 8 2 3 2 2" xfId="16340" xr:uid="{00000000-0005-0000-0000-0000D03F0000}"/>
    <cellStyle name="40% - Akzent2 6 8 2 3 3" xfId="16341" xr:uid="{00000000-0005-0000-0000-0000D13F0000}"/>
    <cellStyle name="40% - Akzent2 6 8 2 3 3 2" xfId="16342" xr:uid="{00000000-0005-0000-0000-0000D23F0000}"/>
    <cellStyle name="40% - Akzent2 6 8 2 3 4" xfId="16343" xr:uid="{00000000-0005-0000-0000-0000D33F0000}"/>
    <cellStyle name="40% - Akzent2 6 8 2 4" xfId="16344" xr:uid="{00000000-0005-0000-0000-0000D43F0000}"/>
    <cellStyle name="40% - Akzent2 6 8 2 4 2" xfId="16345" xr:uid="{00000000-0005-0000-0000-0000D53F0000}"/>
    <cellStyle name="40% - Akzent2 6 8 2 4 2 2" xfId="16346" xr:uid="{00000000-0005-0000-0000-0000D63F0000}"/>
    <cellStyle name="40% - Akzent2 6 8 2 4 3" xfId="16347" xr:uid="{00000000-0005-0000-0000-0000D73F0000}"/>
    <cellStyle name="40% - Akzent2 6 8 2 4 3 2" xfId="16348" xr:uid="{00000000-0005-0000-0000-0000D83F0000}"/>
    <cellStyle name="40% - Akzent2 6 8 2 4 4" xfId="16349" xr:uid="{00000000-0005-0000-0000-0000D93F0000}"/>
    <cellStyle name="40% - Akzent2 6 8 2 5" xfId="16350" xr:uid="{00000000-0005-0000-0000-0000DA3F0000}"/>
    <cellStyle name="40% - Akzent2 6 8 2 5 2" xfId="16351" xr:uid="{00000000-0005-0000-0000-0000DB3F0000}"/>
    <cellStyle name="40% - Akzent2 6 8 2 6" xfId="16352" xr:uid="{00000000-0005-0000-0000-0000DC3F0000}"/>
    <cellStyle name="40% - Akzent2 6 8 2 6 2" xfId="16353" xr:uid="{00000000-0005-0000-0000-0000DD3F0000}"/>
    <cellStyle name="40% - Akzent2 6 8 2 7" xfId="16354" xr:uid="{00000000-0005-0000-0000-0000DE3F0000}"/>
    <cellStyle name="40% - Akzent2 6 8 3" xfId="16355" xr:uid="{00000000-0005-0000-0000-0000DF3F0000}"/>
    <cellStyle name="40% - Akzent2 6 8 3 2" xfId="16356" xr:uid="{00000000-0005-0000-0000-0000E03F0000}"/>
    <cellStyle name="40% - Akzent2 6 8 3 2 2" xfId="16357" xr:uid="{00000000-0005-0000-0000-0000E13F0000}"/>
    <cellStyle name="40% - Akzent2 6 8 3 3" xfId="16358" xr:uid="{00000000-0005-0000-0000-0000E23F0000}"/>
    <cellStyle name="40% - Akzent2 6 8 3 3 2" xfId="16359" xr:uid="{00000000-0005-0000-0000-0000E33F0000}"/>
    <cellStyle name="40% - Akzent2 6 8 3 4" xfId="16360" xr:uid="{00000000-0005-0000-0000-0000E43F0000}"/>
    <cellStyle name="40% - Akzent2 6 8 4" xfId="16361" xr:uid="{00000000-0005-0000-0000-0000E53F0000}"/>
    <cellStyle name="40% - Akzent2 6 8 4 2" xfId="16362" xr:uid="{00000000-0005-0000-0000-0000E63F0000}"/>
    <cellStyle name="40% - Akzent2 6 8 4 2 2" xfId="16363" xr:uid="{00000000-0005-0000-0000-0000E73F0000}"/>
    <cellStyle name="40% - Akzent2 6 8 4 3" xfId="16364" xr:uid="{00000000-0005-0000-0000-0000E83F0000}"/>
    <cellStyle name="40% - Akzent2 6 8 4 3 2" xfId="16365" xr:uid="{00000000-0005-0000-0000-0000E93F0000}"/>
    <cellStyle name="40% - Akzent2 6 8 4 4" xfId="16366" xr:uid="{00000000-0005-0000-0000-0000EA3F0000}"/>
    <cellStyle name="40% - Akzent2 6 8 5" xfId="16367" xr:uid="{00000000-0005-0000-0000-0000EB3F0000}"/>
    <cellStyle name="40% - Akzent2 6 8 5 2" xfId="16368" xr:uid="{00000000-0005-0000-0000-0000EC3F0000}"/>
    <cellStyle name="40% - Akzent2 6 8 5 2 2" xfId="16369" xr:uid="{00000000-0005-0000-0000-0000ED3F0000}"/>
    <cellStyle name="40% - Akzent2 6 8 5 3" xfId="16370" xr:uid="{00000000-0005-0000-0000-0000EE3F0000}"/>
    <cellStyle name="40% - Akzent2 6 8 5 3 2" xfId="16371" xr:uid="{00000000-0005-0000-0000-0000EF3F0000}"/>
    <cellStyle name="40% - Akzent2 6 8 5 4" xfId="16372" xr:uid="{00000000-0005-0000-0000-0000F03F0000}"/>
    <cellStyle name="40% - Akzent2 6 8 6" xfId="16373" xr:uid="{00000000-0005-0000-0000-0000F13F0000}"/>
    <cellStyle name="40% - Akzent2 6 8 6 2" xfId="16374" xr:uid="{00000000-0005-0000-0000-0000F23F0000}"/>
    <cellStyle name="40% - Akzent2 6 8 7" xfId="16375" xr:uid="{00000000-0005-0000-0000-0000F33F0000}"/>
    <cellStyle name="40% - Akzent2 6 8 7 2" xfId="16376" xr:uid="{00000000-0005-0000-0000-0000F43F0000}"/>
    <cellStyle name="40% - Akzent2 6 8 8" xfId="16377" xr:uid="{00000000-0005-0000-0000-0000F53F0000}"/>
    <cellStyle name="40% - Akzent2 6 9" xfId="16378" xr:uid="{00000000-0005-0000-0000-0000F63F0000}"/>
    <cellStyle name="40% - Akzent2 6 9 2" xfId="16379" xr:uid="{00000000-0005-0000-0000-0000F73F0000}"/>
    <cellStyle name="40% - Akzent2 6 9 2 2" xfId="16380" xr:uid="{00000000-0005-0000-0000-0000F83F0000}"/>
    <cellStyle name="40% - Akzent2 6 9 2 2 2" xfId="16381" xr:uid="{00000000-0005-0000-0000-0000F93F0000}"/>
    <cellStyle name="40% - Akzent2 6 9 2 2 2 2" xfId="16382" xr:uid="{00000000-0005-0000-0000-0000FA3F0000}"/>
    <cellStyle name="40% - Akzent2 6 9 2 2 3" xfId="16383" xr:uid="{00000000-0005-0000-0000-0000FB3F0000}"/>
    <cellStyle name="40% - Akzent2 6 9 2 2 3 2" xfId="16384" xr:uid="{00000000-0005-0000-0000-0000FC3F0000}"/>
    <cellStyle name="40% - Akzent2 6 9 2 2 4" xfId="16385" xr:uid="{00000000-0005-0000-0000-0000FD3F0000}"/>
    <cellStyle name="40% - Akzent2 6 9 2 3" xfId="16386" xr:uid="{00000000-0005-0000-0000-0000FE3F0000}"/>
    <cellStyle name="40% - Akzent2 6 9 2 3 2" xfId="16387" xr:uid="{00000000-0005-0000-0000-0000FF3F0000}"/>
    <cellStyle name="40% - Akzent2 6 9 2 3 2 2" xfId="16388" xr:uid="{00000000-0005-0000-0000-000000400000}"/>
    <cellStyle name="40% - Akzent2 6 9 2 3 3" xfId="16389" xr:uid="{00000000-0005-0000-0000-000001400000}"/>
    <cellStyle name="40% - Akzent2 6 9 2 3 3 2" xfId="16390" xr:uid="{00000000-0005-0000-0000-000002400000}"/>
    <cellStyle name="40% - Akzent2 6 9 2 3 4" xfId="16391" xr:uid="{00000000-0005-0000-0000-000003400000}"/>
    <cellStyle name="40% - Akzent2 6 9 2 4" xfId="16392" xr:uid="{00000000-0005-0000-0000-000004400000}"/>
    <cellStyle name="40% - Akzent2 6 9 2 4 2" xfId="16393" xr:uid="{00000000-0005-0000-0000-000005400000}"/>
    <cellStyle name="40% - Akzent2 6 9 2 4 2 2" xfId="16394" xr:uid="{00000000-0005-0000-0000-000006400000}"/>
    <cellStyle name="40% - Akzent2 6 9 2 4 3" xfId="16395" xr:uid="{00000000-0005-0000-0000-000007400000}"/>
    <cellStyle name="40% - Akzent2 6 9 2 4 3 2" xfId="16396" xr:uid="{00000000-0005-0000-0000-000008400000}"/>
    <cellStyle name="40% - Akzent2 6 9 2 4 4" xfId="16397" xr:uid="{00000000-0005-0000-0000-000009400000}"/>
    <cellStyle name="40% - Akzent2 6 9 2 5" xfId="16398" xr:uid="{00000000-0005-0000-0000-00000A400000}"/>
    <cellStyle name="40% - Akzent2 6 9 2 5 2" xfId="16399" xr:uid="{00000000-0005-0000-0000-00000B400000}"/>
    <cellStyle name="40% - Akzent2 6 9 2 6" xfId="16400" xr:uid="{00000000-0005-0000-0000-00000C400000}"/>
    <cellStyle name="40% - Akzent2 6 9 2 6 2" xfId="16401" xr:uid="{00000000-0005-0000-0000-00000D400000}"/>
    <cellStyle name="40% - Akzent2 6 9 2 7" xfId="16402" xr:uid="{00000000-0005-0000-0000-00000E400000}"/>
    <cellStyle name="40% - Akzent2 6 9 3" xfId="16403" xr:uid="{00000000-0005-0000-0000-00000F400000}"/>
    <cellStyle name="40% - Akzent2 6 9 3 2" xfId="16404" xr:uid="{00000000-0005-0000-0000-000010400000}"/>
    <cellStyle name="40% - Akzent2 6 9 3 2 2" xfId="16405" xr:uid="{00000000-0005-0000-0000-000011400000}"/>
    <cellStyle name="40% - Akzent2 6 9 3 3" xfId="16406" xr:uid="{00000000-0005-0000-0000-000012400000}"/>
    <cellStyle name="40% - Akzent2 6 9 3 3 2" xfId="16407" xr:uid="{00000000-0005-0000-0000-000013400000}"/>
    <cellStyle name="40% - Akzent2 6 9 3 4" xfId="16408" xr:uid="{00000000-0005-0000-0000-000014400000}"/>
    <cellStyle name="40% - Akzent2 6 9 4" xfId="16409" xr:uid="{00000000-0005-0000-0000-000015400000}"/>
    <cellStyle name="40% - Akzent2 6 9 4 2" xfId="16410" xr:uid="{00000000-0005-0000-0000-000016400000}"/>
    <cellStyle name="40% - Akzent2 6 9 4 2 2" xfId="16411" xr:uid="{00000000-0005-0000-0000-000017400000}"/>
    <cellStyle name="40% - Akzent2 6 9 4 3" xfId="16412" xr:uid="{00000000-0005-0000-0000-000018400000}"/>
    <cellStyle name="40% - Akzent2 6 9 4 3 2" xfId="16413" xr:uid="{00000000-0005-0000-0000-000019400000}"/>
    <cellStyle name="40% - Akzent2 6 9 4 4" xfId="16414" xr:uid="{00000000-0005-0000-0000-00001A400000}"/>
    <cellStyle name="40% - Akzent2 6 9 5" xfId="16415" xr:uid="{00000000-0005-0000-0000-00001B400000}"/>
    <cellStyle name="40% - Akzent2 6 9 5 2" xfId="16416" xr:uid="{00000000-0005-0000-0000-00001C400000}"/>
    <cellStyle name="40% - Akzent2 6 9 5 2 2" xfId="16417" xr:uid="{00000000-0005-0000-0000-00001D400000}"/>
    <cellStyle name="40% - Akzent2 6 9 5 3" xfId="16418" xr:uid="{00000000-0005-0000-0000-00001E400000}"/>
    <cellStyle name="40% - Akzent2 6 9 5 3 2" xfId="16419" xr:uid="{00000000-0005-0000-0000-00001F400000}"/>
    <cellStyle name="40% - Akzent2 6 9 5 4" xfId="16420" xr:uid="{00000000-0005-0000-0000-000020400000}"/>
    <cellStyle name="40% - Akzent2 6 9 6" xfId="16421" xr:uid="{00000000-0005-0000-0000-000021400000}"/>
    <cellStyle name="40% - Akzent2 6 9 6 2" xfId="16422" xr:uid="{00000000-0005-0000-0000-000022400000}"/>
    <cellStyle name="40% - Akzent2 6 9 7" xfId="16423" xr:uid="{00000000-0005-0000-0000-000023400000}"/>
    <cellStyle name="40% - Akzent2 6 9 7 2" xfId="16424" xr:uid="{00000000-0005-0000-0000-000024400000}"/>
    <cellStyle name="40% - Akzent2 6 9 8" xfId="16425" xr:uid="{00000000-0005-0000-0000-000025400000}"/>
    <cellStyle name="40% - Akzent2 7" xfId="16426" xr:uid="{00000000-0005-0000-0000-000026400000}"/>
    <cellStyle name="40% - Akzent2 7 2" xfId="16427" xr:uid="{00000000-0005-0000-0000-000027400000}"/>
    <cellStyle name="40% - Akzent2 7 2 2" xfId="16428" xr:uid="{00000000-0005-0000-0000-000028400000}"/>
    <cellStyle name="40% - Akzent2 7 2 2 2" xfId="16429" xr:uid="{00000000-0005-0000-0000-000029400000}"/>
    <cellStyle name="40% - Akzent2 7 2 2 2 2" xfId="16430" xr:uid="{00000000-0005-0000-0000-00002A400000}"/>
    <cellStyle name="40% - Akzent2 7 2 2 3" xfId="16431" xr:uid="{00000000-0005-0000-0000-00002B400000}"/>
    <cellStyle name="40% - Akzent2 7 2 2 3 2" xfId="16432" xr:uid="{00000000-0005-0000-0000-00002C400000}"/>
    <cellStyle name="40% - Akzent2 7 2 2 4" xfId="16433" xr:uid="{00000000-0005-0000-0000-00002D400000}"/>
    <cellStyle name="40% - Akzent2 7 2 3" xfId="16434" xr:uid="{00000000-0005-0000-0000-00002E400000}"/>
    <cellStyle name="40% - Akzent2 7 2 3 2" xfId="16435" xr:uid="{00000000-0005-0000-0000-00002F400000}"/>
    <cellStyle name="40% - Akzent2 7 2 3 2 2" xfId="16436" xr:uid="{00000000-0005-0000-0000-000030400000}"/>
    <cellStyle name="40% - Akzent2 7 2 3 3" xfId="16437" xr:uid="{00000000-0005-0000-0000-000031400000}"/>
    <cellStyle name="40% - Akzent2 7 2 3 3 2" xfId="16438" xr:uid="{00000000-0005-0000-0000-000032400000}"/>
    <cellStyle name="40% - Akzent2 7 2 3 4" xfId="16439" xr:uid="{00000000-0005-0000-0000-000033400000}"/>
    <cellStyle name="40% - Akzent2 7 2 4" xfId="16440" xr:uid="{00000000-0005-0000-0000-000034400000}"/>
    <cellStyle name="40% - Akzent2 7 2 4 2" xfId="16441" xr:uid="{00000000-0005-0000-0000-000035400000}"/>
    <cellStyle name="40% - Akzent2 7 2 4 2 2" xfId="16442" xr:uid="{00000000-0005-0000-0000-000036400000}"/>
    <cellStyle name="40% - Akzent2 7 2 4 3" xfId="16443" xr:uid="{00000000-0005-0000-0000-000037400000}"/>
    <cellStyle name="40% - Akzent2 7 2 4 3 2" xfId="16444" xr:uid="{00000000-0005-0000-0000-000038400000}"/>
    <cellStyle name="40% - Akzent2 7 2 4 4" xfId="16445" xr:uid="{00000000-0005-0000-0000-000039400000}"/>
    <cellStyle name="40% - Akzent2 7 2 5" xfId="16446" xr:uid="{00000000-0005-0000-0000-00003A400000}"/>
    <cellStyle name="40% - Akzent2 7 2 5 2" xfId="16447" xr:uid="{00000000-0005-0000-0000-00003B400000}"/>
    <cellStyle name="40% - Akzent2 7 2 6" xfId="16448" xr:uid="{00000000-0005-0000-0000-00003C400000}"/>
    <cellStyle name="40% - Akzent2 7 2 6 2" xfId="16449" xr:uid="{00000000-0005-0000-0000-00003D400000}"/>
    <cellStyle name="40% - Akzent2 7 2 7" xfId="16450" xr:uid="{00000000-0005-0000-0000-00003E400000}"/>
    <cellStyle name="40% - Akzent2 7 3" xfId="16451" xr:uid="{00000000-0005-0000-0000-00003F400000}"/>
    <cellStyle name="40% - Akzent2 7 3 2" xfId="16452" xr:uid="{00000000-0005-0000-0000-000040400000}"/>
    <cellStyle name="40% - Akzent2 7 3 2 2" xfId="16453" xr:uid="{00000000-0005-0000-0000-000041400000}"/>
    <cellStyle name="40% - Akzent2 7 3 3" xfId="16454" xr:uid="{00000000-0005-0000-0000-000042400000}"/>
    <cellStyle name="40% - Akzent2 7 3 3 2" xfId="16455" xr:uid="{00000000-0005-0000-0000-000043400000}"/>
    <cellStyle name="40% - Akzent2 7 3 4" xfId="16456" xr:uid="{00000000-0005-0000-0000-000044400000}"/>
    <cellStyle name="40% - Akzent2 7 4" xfId="16457" xr:uid="{00000000-0005-0000-0000-000045400000}"/>
    <cellStyle name="40% - Akzent2 7 4 2" xfId="16458" xr:uid="{00000000-0005-0000-0000-000046400000}"/>
    <cellStyle name="40% - Akzent2 7 4 2 2" xfId="16459" xr:uid="{00000000-0005-0000-0000-000047400000}"/>
    <cellStyle name="40% - Akzent2 7 4 3" xfId="16460" xr:uid="{00000000-0005-0000-0000-000048400000}"/>
    <cellStyle name="40% - Akzent2 7 4 3 2" xfId="16461" xr:uid="{00000000-0005-0000-0000-000049400000}"/>
    <cellStyle name="40% - Akzent2 7 4 4" xfId="16462" xr:uid="{00000000-0005-0000-0000-00004A400000}"/>
    <cellStyle name="40% - Akzent2 7 5" xfId="16463" xr:uid="{00000000-0005-0000-0000-00004B400000}"/>
    <cellStyle name="40% - Akzent2 7 5 2" xfId="16464" xr:uid="{00000000-0005-0000-0000-00004C400000}"/>
    <cellStyle name="40% - Akzent2 7 5 2 2" xfId="16465" xr:uid="{00000000-0005-0000-0000-00004D400000}"/>
    <cellStyle name="40% - Akzent2 7 5 3" xfId="16466" xr:uid="{00000000-0005-0000-0000-00004E400000}"/>
    <cellStyle name="40% - Akzent2 7 5 3 2" xfId="16467" xr:uid="{00000000-0005-0000-0000-00004F400000}"/>
    <cellStyle name="40% - Akzent2 7 5 4" xfId="16468" xr:uid="{00000000-0005-0000-0000-000050400000}"/>
    <cellStyle name="40% - Akzent2 7 6" xfId="16469" xr:uid="{00000000-0005-0000-0000-000051400000}"/>
    <cellStyle name="40% - Akzent2 7 6 2" xfId="16470" xr:uid="{00000000-0005-0000-0000-000052400000}"/>
    <cellStyle name="40% - Akzent2 7 7" xfId="16471" xr:uid="{00000000-0005-0000-0000-000053400000}"/>
    <cellStyle name="40% - Akzent2 7 7 2" xfId="16472" xr:uid="{00000000-0005-0000-0000-000054400000}"/>
    <cellStyle name="40% - Akzent2 7 8" xfId="16473" xr:uid="{00000000-0005-0000-0000-000055400000}"/>
    <cellStyle name="40% - Akzent2 8" xfId="16474" xr:uid="{00000000-0005-0000-0000-000056400000}"/>
    <cellStyle name="40% - Akzent2 8 2" xfId="16475" xr:uid="{00000000-0005-0000-0000-000057400000}"/>
    <cellStyle name="40% - Akzent2 8 2 2" xfId="16476" xr:uid="{00000000-0005-0000-0000-000058400000}"/>
    <cellStyle name="40% - Akzent2 8 2 2 2" xfId="16477" xr:uid="{00000000-0005-0000-0000-000059400000}"/>
    <cellStyle name="40% - Akzent2 8 2 2 2 2" xfId="16478" xr:uid="{00000000-0005-0000-0000-00005A400000}"/>
    <cellStyle name="40% - Akzent2 8 2 2 2 2 2" xfId="16479" xr:uid="{00000000-0005-0000-0000-00005B400000}"/>
    <cellStyle name="40% - Akzent2 8 2 2 2 3" xfId="16480" xr:uid="{00000000-0005-0000-0000-00005C400000}"/>
    <cellStyle name="40% - Akzent2 8 2 2 2 3 2" xfId="16481" xr:uid="{00000000-0005-0000-0000-00005D400000}"/>
    <cellStyle name="40% - Akzent2 8 2 2 2 4" xfId="16482" xr:uid="{00000000-0005-0000-0000-00005E400000}"/>
    <cellStyle name="40% - Akzent2 8 2 2 3" xfId="16483" xr:uid="{00000000-0005-0000-0000-00005F400000}"/>
    <cellStyle name="40% - Akzent2 8 2 2 3 2" xfId="16484" xr:uid="{00000000-0005-0000-0000-000060400000}"/>
    <cellStyle name="40% - Akzent2 8 2 2 3 2 2" xfId="16485" xr:uid="{00000000-0005-0000-0000-000061400000}"/>
    <cellStyle name="40% - Akzent2 8 2 2 3 3" xfId="16486" xr:uid="{00000000-0005-0000-0000-000062400000}"/>
    <cellStyle name="40% - Akzent2 8 2 2 3 3 2" xfId="16487" xr:uid="{00000000-0005-0000-0000-000063400000}"/>
    <cellStyle name="40% - Akzent2 8 2 2 3 4" xfId="16488" xr:uid="{00000000-0005-0000-0000-000064400000}"/>
    <cellStyle name="40% - Akzent2 8 2 2 4" xfId="16489" xr:uid="{00000000-0005-0000-0000-000065400000}"/>
    <cellStyle name="40% - Akzent2 8 2 2 4 2" xfId="16490" xr:uid="{00000000-0005-0000-0000-000066400000}"/>
    <cellStyle name="40% - Akzent2 8 2 2 4 2 2" xfId="16491" xr:uid="{00000000-0005-0000-0000-000067400000}"/>
    <cellStyle name="40% - Akzent2 8 2 2 4 3" xfId="16492" xr:uid="{00000000-0005-0000-0000-000068400000}"/>
    <cellStyle name="40% - Akzent2 8 2 2 4 3 2" xfId="16493" xr:uid="{00000000-0005-0000-0000-000069400000}"/>
    <cellStyle name="40% - Akzent2 8 2 2 4 4" xfId="16494" xr:uid="{00000000-0005-0000-0000-00006A400000}"/>
    <cellStyle name="40% - Akzent2 8 2 2 5" xfId="16495" xr:uid="{00000000-0005-0000-0000-00006B400000}"/>
    <cellStyle name="40% - Akzent2 8 2 2 5 2" xfId="16496" xr:uid="{00000000-0005-0000-0000-00006C400000}"/>
    <cellStyle name="40% - Akzent2 8 2 2 6" xfId="16497" xr:uid="{00000000-0005-0000-0000-00006D400000}"/>
    <cellStyle name="40% - Akzent2 8 2 2 6 2" xfId="16498" xr:uid="{00000000-0005-0000-0000-00006E400000}"/>
    <cellStyle name="40% - Akzent2 8 2 2 7" xfId="16499" xr:uid="{00000000-0005-0000-0000-00006F400000}"/>
    <cellStyle name="40% - Akzent2 8 2 3" xfId="16500" xr:uid="{00000000-0005-0000-0000-000070400000}"/>
    <cellStyle name="40% - Akzent2 8 2 3 2" xfId="16501" xr:uid="{00000000-0005-0000-0000-000071400000}"/>
    <cellStyle name="40% - Akzent2 8 2 3 2 2" xfId="16502" xr:uid="{00000000-0005-0000-0000-000072400000}"/>
    <cellStyle name="40% - Akzent2 8 2 3 3" xfId="16503" xr:uid="{00000000-0005-0000-0000-000073400000}"/>
    <cellStyle name="40% - Akzent2 8 2 3 3 2" xfId="16504" xr:uid="{00000000-0005-0000-0000-000074400000}"/>
    <cellStyle name="40% - Akzent2 8 2 3 4" xfId="16505" xr:uid="{00000000-0005-0000-0000-000075400000}"/>
    <cellStyle name="40% - Akzent2 8 2 4" xfId="16506" xr:uid="{00000000-0005-0000-0000-000076400000}"/>
    <cellStyle name="40% - Akzent2 8 2 4 2" xfId="16507" xr:uid="{00000000-0005-0000-0000-000077400000}"/>
    <cellStyle name="40% - Akzent2 8 2 4 2 2" xfId="16508" xr:uid="{00000000-0005-0000-0000-000078400000}"/>
    <cellStyle name="40% - Akzent2 8 2 4 3" xfId="16509" xr:uid="{00000000-0005-0000-0000-000079400000}"/>
    <cellStyle name="40% - Akzent2 8 2 4 3 2" xfId="16510" xr:uid="{00000000-0005-0000-0000-00007A400000}"/>
    <cellStyle name="40% - Akzent2 8 2 4 4" xfId="16511" xr:uid="{00000000-0005-0000-0000-00007B400000}"/>
    <cellStyle name="40% - Akzent2 8 2 5" xfId="16512" xr:uid="{00000000-0005-0000-0000-00007C400000}"/>
    <cellStyle name="40% - Akzent2 8 2 5 2" xfId="16513" xr:uid="{00000000-0005-0000-0000-00007D400000}"/>
    <cellStyle name="40% - Akzent2 8 2 5 2 2" xfId="16514" xr:uid="{00000000-0005-0000-0000-00007E400000}"/>
    <cellStyle name="40% - Akzent2 8 2 5 3" xfId="16515" xr:uid="{00000000-0005-0000-0000-00007F400000}"/>
    <cellStyle name="40% - Akzent2 8 2 5 3 2" xfId="16516" xr:uid="{00000000-0005-0000-0000-000080400000}"/>
    <cellStyle name="40% - Akzent2 8 2 5 4" xfId="16517" xr:uid="{00000000-0005-0000-0000-000081400000}"/>
    <cellStyle name="40% - Akzent2 8 2 6" xfId="16518" xr:uid="{00000000-0005-0000-0000-000082400000}"/>
    <cellStyle name="40% - Akzent2 8 2 6 2" xfId="16519" xr:uid="{00000000-0005-0000-0000-000083400000}"/>
    <cellStyle name="40% - Akzent2 8 2 7" xfId="16520" xr:uid="{00000000-0005-0000-0000-000084400000}"/>
    <cellStyle name="40% - Akzent2 8 2 7 2" xfId="16521" xr:uid="{00000000-0005-0000-0000-000085400000}"/>
    <cellStyle name="40% - Akzent2 8 2 8" xfId="16522" xr:uid="{00000000-0005-0000-0000-000086400000}"/>
    <cellStyle name="40% - Akzent2 8 3" xfId="16523" xr:uid="{00000000-0005-0000-0000-000087400000}"/>
    <cellStyle name="40% - Akzent2 8 3 2" xfId="16524" xr:uid="{00000000-0005-0000-0000-000088400000}"/>
    <cellStyle name="40% - Akzent2 8 3 2 2" xfId="16525" xr:uid="{00000000-0005-0000-0000-000089400000}"/>
    <cellStyle name="40% - Akzent2 8 3 2 2 2" xfId="16526" xr:uid="{00000000-0005-0000-0000-00008A400000}"/>
    <cellStyle name="40% - Akzent2 8 3 2 2 2 2" xfId="16527" xr:uid="{00000000-0005-0000-0000-00008B400000}"/>
    <cellStyle name="40% - Akzent2 8 3 2 2 3" xfId="16528" xr:uid="{00000000-0005-0000-0000-00008C400000}"/>
    <cellStyle name="40% - Akzent2 8 3 2 2 3 2" xfId="16529" xr:uid="{00000000-0005-0000-0000-00008D400000}"/>
    <cellStyle name="40% - Akzent2 8 3 2 2 4" xfId="16530" xr:uid="{00000000-0005-0000-0000-00008E400000}"/>
    <cellStyle name="40% - Akzent2 8 3 2 3" xfId="16531" xr:uid="{00000000-0005-0000-0000-00008F400000}"/>
    <cellStyle name="40% - Akzent2 8 3 2 3 2" xfId="16532" xr:uid="{00000000-0005-0000-0000-000090400000}"/>
    <cellStyle name="40% - Akzent2 8 3 2 3 2 2" xfId="16533" xr:uid="{00000000-0005-0000-0000-000091400000}"/>
    <cellStyle name="40% - Akzent2 8 3 2 3 3" xfId="16534" xr:uid="{00000000-0005-0000-0000-000092400000}"/>
    <cellStyle name="40% - Akzent2 8 3 2 3 3 2" xfId="16535" xr:uid="{00000000-0005-0000-0000-000093400000}"/>
    <cellStyle name="40% - Akzent2 8 3 2 3 4" xfId="16536" xr:uid="{00000000-0005-0000-0000-000094400000}"/>
    <cellStyle name="40% - Akzent2 8 3 2 4" xfId="16537" xr:uid="{00000000-0005-0000-0000-000095400000}"/>
    <cellStyle name="40% - Akzent2 8 3 2 4 2" xfId="16538" xr:uid="{00000000-0005-0000-0000-000096400000}"/>
    <cellStyle name="40% - Akzent2 8 3 2 4 2 2" xfId="16539" xr:uid="{00000000-0005-0000-0000-000097400000}"/>
    <cellStyle name="40% - Akzent2 8 3 2 4 3" xfId="16540" xr:uid="{00000000-0005-0000-0000-000098400000}"/>
    <cellStyle name="40% - Akzent2 8 3 2 4 3 2" xfId="16541" xr:uid="{00000000-0005-0000-0000-000099400000}"/>
    <cellStyle name="40% - Akzent2 8 3 2 4 4" xfId="16542" xr:uid="{00000000-0005-0000-0000-00009A400000}"/>
    <cellStyle name="40% - Akzent2 8 3 2 5" xfId="16543" xr:uid="{00000000-0005-0000-0000-00009B400000}"/>
    <cellStyle name="40% - Akzent2 8 3 2 5 2" xfId="16544" xr:uid="{00000000-0005-0000-0000-00009C400000}"/>
    <cellStyle name="40% - Akzent2 8 3 2 6" xfId="16545" xr:uid="{00000000-0005-0000-0000-00009D400000}"/>
    <cellStyle name="40% - Akzent2 8 3 2 6 2" xfId="16546" xr:uid="{00000000-0005-0000-0000-00009E400000}"/>
    <cellStyle name="40% - Akzent2 8 3 2 7" xfId="16547" xr:uid="{00000000-0005-0000-0000-00009F400000}"/>
    <cellStyle name="40% - Akzent2 8 3 3" xfId="16548" xr:uid="{00000000-0005-0000-0000-0000A0400000}"/>
    <cellStyle name="40% - Akzent2 8 3 3 2" xfId="16549" xr:uid="{00000000-0005-0000-0000-0000A1400000}"/>
    <cellStyle name="40% - Akzent2 8 3 3 2 2" xfId="16550" xr:uid="{00000000-0005-0000-0000-0000A2400000}"/>
    <cellStyle name="40% - Akzent2 8 3 3 3" xfId="16551" xr:uid="{00000000-0005-0000-0000-0000A3400000}"/>
    <cellStyle name="40% - Akzent2 8 3 3 3 2" xfId="16552" xr:uid="{00000000-0005-0000-0000-0000A4400000}"/>
    <cellStyle name="40% - Akzent2 8 3 3 4" xfId="16553" xr:uid="{00000000-0005-0000-0000-0000A5400000}"/>
    <cellStyle name="40% - Akzent2 8 3 4" xfId="16554" xr:uid="{00000000-0005-0000-0000-0000A6400000}"/>
    <cellStyle name="40% - Akzent2 8 3 4 2" xfId="16555" xr:uid="{00000000-0005-0000-0000-0000A7400000}"/>
    <cellStyle name="40% - Akzent2 8 3 4 2 2" xfId="16556" xr:uid="{00000000-0005-0000-0000-0000A8400000}"/>
    <cellStyle name="40% - Akzent2 8 3 4 3" xfId="16557" xr:uid="{00000000-0005-0000-0000-0000A9400000}"/>
    <cellStyle name="40% - Akzent2 8 3 4 3 2" xfId="16558" xr:uid="{00000000-0005-0000-0000-0000AA400000}"/>
    <cellStyle name="40% - Akzent2 8 3 4 4" xfId="16559" xr:uid="{00000000-0005-0000-0000-0000AB400000}"/>
    <cellStyle name="40% - Akzent2 8 3 5" xfId="16560" xr:uid="{00000000-0005-0000-0000-0000AC400000}"/>
    <cellStyle name="40% - Akzent2 8 3 5 2" xfId="16561" xr:uid="{00000000-0005-0000-0000-0000AD400000}"/>
    <cellStyle name="40% - Akzent2 8 3 5 2 2" xfId="16562" xr:uid="{00000000-0005-0000-0000-0000AE400000}"/>
    <cellStyle name="40% - Akzent2 8 3 5 3" xfId="16563" xr:uid="{00000000-0005-0000-0000-0000AF400000}"/>
    <cellStyle name="40% - Akzent2 8 3 5 3 2" xfId="16564" xr:uid="{00000000-0005-0000-0000-0000B0400000}"/>
    <cellStyle name="40% - Akzent2 8 3 5 4" xfId="16565" xr:uid="{00000000-0005-0000-0000-0000B1400000}"/>
    <cellStyle name="40% - Akzent2 8 3 6" xfId="16566" xr:uid="{00000000-0005-0000-0000-0000B2400000}"/>
    <cellStyle name="40% - Akzent2 8 3 6 2" xfId="16567" xr:uid="{00000000-0005-0000-0000-0000B3400000}"/>
    <cellStyle name="40% - Akzent2 8 3 7" xfId="16568" xr:uid="{00000000-0005-0000-0000-0000B4400000}"/>
    <cellStyle name="40% - Akzent2 8 3 7 2" xfId="16569" xr:uid="{00000000-0005-0000-0000-0000B5400000}"/>
    <cellStyle name="40% - Akzent2 8 3 8" xfId="16570" xr:uid="{00000000-0005-0000-0000-0000B6400000}"/>
    <cellStyle name="40% - Akzent2 8 4" xfId="16571" xr:uid="{00000000-0005-0000-0000-0000B7400000}"/>
    <cellStyle name="40% - Akzent2 8 4 2" xfId="16572" xr:uid="{00000000-0005-0000-0000-0000B8400000}"/>
    <cellStyle name="40% - Akzent2 8 4 2 2" xfId="16573" xr:uid="{00000000-0005-0000-0000-0000B9400000}"/>
    <cellStyle name="40% - Akzent2 8 4 2 2 2" xfId="16574" xr:uid="{00000000-0005-0000-0000-0000BA400000}"/>
    <cellStyle name="40% - Akzent2 8 4 2 2 2 2" xfId="16575" xr:uid="{00000000-0005-0000-0000-0000BB400000}"/>
    <cellStyle name="40% - Akzent2 8 4 2 2 3" xfId="16576" xr:uid="{00000000-0005-0000-0000-0000BC400000}"/>
    <cellStyle name="40% - Akzent2 8 4 2 2 3 2" xfId="16577" xr:uid="{00000000-0005-0000-0000-0000BD400000}"/>
    <cellStyle name="40% - Akzent2 8 4 2 2 4" xfId="16578" xr:uid="{00000000-0005-0000-0000-0000BE400000}"/>
    <cellStyle name="40% - Akzent2 8 4 2 3" xfId="16579" xr:uid="{00000000-0005-0000-0000-0000BF400000}"/>
    <cellStyle name="40% - Akzent2 8 4 2 3 2" xfId="16580" xr:uid="{00000000-0005-0000-0000-0000C0400000}"/>
    <cellStyle name="40% - Akzent2 8 4 2 3 2 2" xfId="16581" xr:uid="{00000000-0005-0000-0000-0000C1400000}"/>
    <cellStyle name="40% - Akzent2 8 4 2 3 3" xfId="16582" xr:uid="{00000000-0005-0000-0000-0000C2400000}"/>
    <cellStyle name="40% - Akzent2 8 4 2 3 3 2" xfId="16583" xr:uid="{00000000-0005-0000-0000-0000C3400000}"/>
    <cellStyle name="40% - Akzent2 8 4 2 3 4" xfId="16584" xr:uid="{00000000-0005-0000-0000-0000C4400000}"/>
    <cellStyle name="40% - Akzent2 8 4 2 4" xfId="16585" xr:uid="{00000000-0005-0000-0000-0000C5400000}"/>
    <cellStyle name="40% - Akzent2 8 4 2 4 2" xfId="16586" xr:uid="{00000000-0005-0000-0000-0000C6400000}"/>
    <cellStyle name="40% - Akzent2 8 4 2 4 2 2" xfId="16587" xr:uid="{00000000-0005-0000-0000-0000C7400000}"/>
    <cellStyle name="40% - Akzent2 8 4 2 4 3" xfId="16588" xr:uid="{00000000-0005-0000-0000-0000C8400000}"/>
    <cellStyle name="40% - Akzent2 8 4 2 4 3 2" xfId="16589" xr:uid="{00000000-0005-0000-0000-0000C9400000}"/>
    <cellStyle name="40% - Akzent2 8 4 2 4 4" xfId="16590" xr:uid="{00000000-0005-0000-0000-0000CA400000}"/>
    <cellStyle name="40% - Akzent2 8 4 2 5" xfId="16591" xr:uid="{00000000-0005-0000-0000-0000CB400000}"/>
    <cellStyle name="40% - Akzent2 8 4 2 5 2" xfId="16592" xr:uid="{00000000-0005-0000-0000-0000CC400000}"/>
    <cellStyle name="40% - Akzent2 8 4 2 6" xfId="16593" xr:uid="{00000000-0005-0000-0000-0000CD400000}"/>
    <cellStyle name="40% - Akzent2 8 4 2 6 2" xfId="16594" xr:uid="{00000000-0005-0000-0000-0000CE400000}"/>
    <cellStyle name="40% - Akzent2 8 4 2 7" xfId="16595" xr:uid="{00000000-0005-0000-0000-0000CF400000}"/>
    <cellStyle name="40% - Akzent2 8 4 3" xfId="16596" xr:uid="{00000000-0005-0000-0000-0000D0400000}"/>
    <cellStyle name="40% - Akzent2 8 4 3 2" xfId="16597" xr:uid="{00000000-0005-0000-0000-0000D1400000}"/>
    <cellStyle name="40% - Akzent2 8 4 3 2 2" xfId="16598" xr:uid="{00000000-0005-0000-0000-0000D2400000}"/>
    <cellStyle name="40% - Akzent2 8 4 3 3" xfId="16599" xr:uid="{00000000-0005-0000-0000-0000D3400000}"/>
    <cellStyle name="40% - Akzent2 8 4 3 3 2" xfId="16600" xr:uid="{00000000-0005-0000-0000-0000D4400000}"/>
    <cellStyle name="40% - Akzent2 8 4 3 4" xfId="16601" xr:uid="{00000000-0005-0000-0000-0000D5400000}"/>
    <cellStyle name="40% - Akzent2 8 4 4" xfId="16602" xr:uid="{00000000-0005-0000-0000-0000D6400000}"/>
    <cellStyle name="40% - Akzent2 8 4 4 2" xfId="16603" xr:uid="{00000000-0005-0000-0000-0000D7400000}"/>
    <cellStyle name="40% - Akzent2 8 4 4 2 2" xfId="16604" xr:uid="{00000000-0005-0000-0000-0000D8400000}"/>
    <cellStyle name="40% - Akzent2 8 4 4 3" xfId="16605" xr:uid="{00000000-0005-0000-0000-0000D9400000}"/>
    <cellStyle name="40% - Akzent2 8 4 4 3 2" xfId="16606" xr:uid="{00000000-0005-0000-0000-0000DA400000}"/>
    <cellStyle name="40% - Akzent2 8 4 4 4" xfId="16607" xr:uid="{00000000-0005-0000-0000-0000DB400000}"/>
    <cellStyle name="40% - Akzent2 8 4 5" xfId="16608" xr:uid="{00000000-0005-0000-0000-0000DC400000}"/>
    <cellStyle name="40% - Akzent2 8 4 5 2" xfId="16609" xr:uid="{00000000-0005-0000-0000-0000DD400000}"/>
    <cellStyle name="40% - Akzent2 8 4 5 2 2" xfId="16610" xr:uid="{00000000-0005-0000-0000-0000DE400000}"/>
    <cellStyle name="40% - Akzent2 8 4 5 3" xfId="16611" xr:uid="{00000000-0005-0000-0000-0000DF400000}"/>
    <cellStyle name="40% - Akzent2 8 4 5 3 2" xfId="16612" xr:uid="{00000000-0005-0000-0000-0000E0400000}"/>
    <cellStyle name="40% - Akzent2 8 4 5 4" xfId="16613" xr:uid="{00000000-0005-0000-0000-0000E1400000}"/>
    <cellStyle name="40% - Akzent2 8 4 6" xfId="16614" xr:uid="{00000000-0005-0000-0000-0000E2400000}"/>
    <cellStyle name="40% - Akzent2 8 4 6 2" xfId="16615" xr:uid="{00000000-0005-0000-0000-0000E3400000}"/>
    <cellStyle name="40% - Akzent2 8 4 7" xfId="16616" xr:uid="{00000000-0005-0000-0000-0000E4400000}"/>
    <cellStyle name="40% - Akzent2 8 4 7 2" xfId="16617" xr:uid="{00000000-0005-0000-0000-0000E5400000}"/>
    <cellStyle name="40% - Akzent2 8 4 8" xfId="16618" xr:uid="{00000000-0005-0000-0000-0000E6400000}"/>
    <cellStyle name="40% - Akzent2 8 5" xfId="16619" xr:uid="{00000000-0005-0000-0000-0000E7400000}"/>
    <cellStyle name="40% - Akzent2 8 5 2" xfId="16620" xr:uid="{00000000-0005-0000-0000-0000E8400000}"/>
    <cellStyle name="40% - Akzent2 8 5 2 2" xfId="16621" xr:uid="{00000000-0005-0000-0000-0000E9400000}"/>
    <cellStyle name="40% - Akzent2 8 5 2 2 2" xfId="16622" xr:uid="{00000000-0005-0000-0000-0000EA400000}"/>
    <cellStyle name="40% - Akzent2 8 5 2 2 2 2" xfId="16623" xr:uid="{00000000-0005-0000-0000-0000EB400000}"/>
    <cellStyle name="40% - Akzent2 8 5 2 2 3" xfId="16624" xr:uid="{00000000-0005-0000-0000-0000EC400000}"/>
    <cellStyle name="40% - Akzent2 8 5 2 2 3 2" xfId="16625" xr:uid="{00000000-0005-0000-0000-0000ED400000}"/>
    <cellStyle name="40% - Akzent2 8 5 2 2 4" xfId="16626" xr:uid="{00000000-0005-0000-0000-0000EE400000}"/>
    <cellStyle name="40% - Akzent2 8 5 2 3" xfId="16627" xr:uid="{00000000-0005-0000-0000-0000EF400000}"/>
    <cellStyle name="40% - Akzent2 8 5 2 3 2" xfId="16628" xr:uid="{00000000-0005-0000-0000-0000F0400000}"/>
    <cellStyle name="40% - Akzent2 8 5 2 3 2 2" xfId="16629" xr:uid="{00000000-0005-0000-0000-0000F1400000}"/>
    <cellStyle name="40% - Akzent2 8 5 2 3 3" xfId="16630" xr:uid="{00000000-0005-0000-0000-0000F2400000}"/>
    <cellStyle name="40% - Akzent2 8 5 2 3 3 2" xfId="16631" xr:uid="{00000000-0005-0000-0000-0000F3400000}"/>
    <cellStyle name="40% - Akzent2 8 5 2 3 4" xfId="16632" xr:uid="{00000000-0005-0000-0000-0000F4400000}"/>
    <cellStyle name="40% - Akzent2 8 5 2 4" xfId="16633" xr:uid="{00000000-0005-0000-0000-0000F5400000}"/>
    <cellStyle name="40% - Akzent2 8 5 2 4 2" xfId="16634" xr:uid="{00000000-0005-0000-0000-0000F6400000}"/>
    <cellStyle name="40% - Akzent2 8 5 2 4 2 2" xfId="16635" xr:uid="{00000000-0005-0000-0000-0000F7400000}"/>
    <cellStyle name="40% - Akzent2 8 5 2 4 3" xfId="16636" xr:uid="{00000000-0005-0000-0000-0000F8400000}"/>
    <cellStyle name="40% - Akzent2 8 5 2 4 3 2" xfId="16637" xr:uid="{00000000-0005-0000-0000-0000F9400000}"/>
    <cellStyle name="40% - Akzent2 8 5 2 4 4" xfId="16638" xr:uid="{00000000-0005-0000-0000-0000FA400000}"/>
    <cellStyle name="40% - Akzent2 8 5 2 5" xfId="16639" xr:uid="{00000000-0005-0000-0000-0000FB400000}"/>
    <cellStyle name="40% - Akzent2 8 5 2 5 2" xfId="16640" xr:uid="{00000000-0005-0000-0000-0000FC400000}"/>
    <cellStyle name="40% - Akzent2 8 5 2 6" xfId="16641" xr:uid="{00000000-0005-0000-0000-0000FD400000}"/>
    <cellStyle name="40% - Akzent2 8 5 2 6 2" xfId="16642" xr:uid="{00000000-0005-0000-0000-0000FE400000}"/>
    <cellStyle name="40% - Akzent2 8 5 2 7" xfId="16643" xr:uid="{00000000-0005-0000-0000-0000FF400000}"/>
    <cellStyle name="40% - Akzent2 8 5 3" xfId="16644" xr:uid="{00000000-0005-0000-0000-000000410000}"/>
    <cellStyle name="40% - Akzent2 8 5 3 2" xfId="16645" xr:uid="{00000000-0005-0000-0000-000001410000}"/>
    <cellStyle name="40% - Akzent2 8 5 3 2 2" xfId="16646" xr:uid="{00000000-0005-0000-0000-000002410000}"/>
    <cellStyle name="40% - Akzent2 8 5 3 3" xfId="16647" xr:uid="{00000000-0005-0000-0000-000003410000}"/>
    <cellStyle name="40% - Akzent2 8 5 3 3 2" xfId="16648" xr:uid="{00000000-0005-0000-0000-000004410000}"/>
    <cellStyle name="40% - Akzent2 8 5 3 4" xfId="16649" xr:uid="{00000000-0005-0000-0000-000005410000}"/>
    <cellStyle name="40% - Akzent2 8 5 4" xfId="16650" xr:uid="{00000000-0005-0000-0000-000006410000}"/>
    <cellStyle name="40% - Akzent2 8 5 4 2" xfId="16651" xr:uid="{00000000-0005-0000-0000-000007410000}"/>
    <cellStyle name="40% - Akzent2 8 5 4 2 2" xfId="16652" xr:uid="{00000000-0005-0000-0000-000008410000}"/>
    <cellStyle name="40% - Akzent2 8 5 4 3" xfId="16653" xr:uid="{00000000-0005-0000-0000-000009410000}"/>
    <cellStyle name="40% - Akzent2 8 5 4 3 2" xfId="16654" xr:uid="{00000000-0005-0000-0000-00000A410000}"/>
    <cellStyle name="40% - Akzent2 8 5 4 4" xfId="16655" xr:uid="{00000000-0005-0000-0000-00000B410000}"/>
    <cellStyle name="40% - Akzent2 8 5 5" xfId="16656" xr:uid="{00000000-0005-0000-0000-00000C410000}"/>
    <cellStyle name="40% - Akzent2 8 5 5 2" xfId="16657" xr:uid="{00000000-0005-0000-0000-00000D410000}"/>
    <cellStyle name="40% - Akzent2 8 5 5 2 2" xfId="16658" xr:uid="{00000000-0005-0000-0000-00000E410000}"/>
    <cellStyle name="40% - Akzent2 8 5 5 3" xfId="16659" xr:uid="{00000000-0005-0000-0000-00000F410000}"/>
    <cellStyle name="40% - Akzent2 8 5 5 3 2" xfId="16660" xr:uid="{00000000-0005-0000-0000-000010410000}"/>
    <cellStyle name="40% - Akzent2 8 5 5 4" xfId="16661" xr:uid="{00000000-0005-0000-0000-000011410000}"/>
    <cellStyle name="40% - Akzent2 8 5 6" xfId="16662" xr:uid="{00000000-0005-0000-0000-000012410000}"/>
    <cellStyle name="40% - Akzent2 8 5 6 2" xfId="16663" xr:uid="{00000000-0005-0000-0000-000013410000}"/>
    <cellStyle name="40% - Akzent2 8 5 7" xfId="16664" xr:uid="{00000000-0005-0000-0000-000014410000}"/>
    <cellStyle name="40% - Akzent2 8 5 7 2" xfId="16665" xr:uid="{00000000-0005-0000-0000-000015410000}"/>
    <cellStyle name="40% - Akzent2 8 5 8" xfId="16666" xr:uid="{00000000-0005-0000-0000-000016410000}"/>
    <cellStyle name="40% - Akzent2 8 6" xfId="16667" xr:uid="{00000000-0005-0000-0000-000017410000}"/>
    <cellStyle name="40% - Akzent2 8 6 2" xfId="16668" xr:uid="{00000000-0005-0000-0000-000018410000}"/>
    <cellStyle name="40% - Akzent2 8 6 2 2" xfId="16669" xr:uid="{00000000-0005-0000-0000-000019410000}"/>
    <cellStyle name="40% - Akzent2 8 6 2 2 2" xfId="16670" xr:uid="{00000000-0005-0000-0000-00001A410000}"/>
    <cellStyle name="40% - Akzent2 8 6 2 2 2 2" xfId="16671" xr:uid="{00000000-0005-0000-0000-00001B410000}"/>
    <cellStyle name="40% - Akzent2 8 6 2 2 3" xfId="16672" xr:uid="{00000000-0005-0000-0000-00001C410000}"/>
    <cellStyle name="40% - Akzent2 8 6 2 2 3 2" xfId="16673" xr:uid="{00000000-0005-0000-0000-00001D410000}"/>
    <cellStyle name="40% - Akzent2 8 6 2 2 4" xfId="16674" xr:uid="{00000000-0005-0000-0000-00001E410000}"/>
    <cellStyle name="40% - Akzent2 8 6 2 3" xfId="16675" xr:uid="{00000000-0005-0000-0000-00001F410000}"/>
    <cellStyle name="40% - Akzent2 8 6 2 3 2" xfId="16676" xr:uid="{00000000-0005-0000-0000-000020410000}"/>
    <cellStyle name="40% - Akzent2 8 6 2 3 2 2" xfId="16677" xr:uid="{00000000-0005-0000-0000-000021410000}"/>
    <cellStyle name="40% - Akzent2 8 6 2 3 3" xfId="16678" xr:uid="{00000000-0005-0000-0000-000022410000}"/>
    <cellStyle name="40% - Akzent2 8 6 2 3 3 2" xfId="16679" xr:uid="{00000000-0005-0000-0000-000023410000}"/>
    <cellStyle name="40% - Akzent2 8 6 2 3 4" xfId="16680" xr:uid="{00000000-0005-0000-0000-000024410000}"/>
    <cellStyle name="40% - Akzent2 8 6 2 4" xfId="16681" xr:uid="{00000000-0005-0000-0000-000025410000}"/>
    <cellStyle name="40% - Akzent2 8 6 2 4 2" xfId="16682" xr:uid="{00000000-0005-0000-0000-000026410000}"/>
    <cellStyle name="40% - Akzent2 8 6 2 4 2 2" xfId="16683" xr:uid="{00000000-0005-0000-0000-000027410000}"/>
    <cellStyle name="40% - Akzent2 8 6 2 4 3" xfId="16684" xr:uid="{00000000-0005-0000-0000-000028410000}"/>
    <cellStyle name="40% - Akzent2 8 6 2 4 3 2" xfId="16685" xr:uid="{00000000-0005-0000-0000-000029410000}"/>
    <cellStyle name="40% - Akzent2 8 6 2 4 4" xfId="16686" xr:uid="{00000000-0005-0000-0000-00002A410000}"/>
    <cellStyle name="40% - Akzent2 8 6 2 5" xfId="16687" xr:uid="{00000000-0005-0000-0000-00002B410000}"/>
    <cellStyle name="40% - Akzent2 8 6 2 5 2" xfId="16688" xr:uid="{00000000-0005-0000-0000-00002C410000}"/>
    <cellStyle name="40% - Akzent2 8 6 2 6" xfId="16689" xr:uid="{00000000-0005-0000-0000-00002D410000}"/>
    <cellStyle name="40% - Akzent2 8 6 2 6 2" xfId="16690" xr:uid="{00000000-0005-0000-0000-00002E410000}"/>
    <cellStyle name="40% - Akzent2 8 6 2 7" xfId="16691" xr:uid="{00000000-0005-0000-0000-00002F410000}"/>
    <cellStyle name="40% - Akzent2 8 6 3" xfId="16692" xr:uid="{00000000-0005-0000-0000-000030410000}"/>
    <cellStyle name="40% - Akzent2 8 6 3 2" xfId="16693" xr:uid="{00000000-0005-0000-0000-000031410000}"/>
    <cellStyle name="40% - Akzent2 8 6 3 2 2" xfId="16694" xr:uid="{00000000-0005-0000-0000-000032410000}"/>
    <cellStyle name="40% - Akzent2 8 6 3 3" xfId="16695" xr:uid="{00000000-0005-0000-0000-000033410000}"/>
    <cellStyle name="40% - Akzent2 8 6 3 3 2" xfId="16696" xr:uid="{00000000-0005-0000-0000-000034410000}"/>
    <cellStyle name="40% - Akzent2 8 6 3 4" xfId="16697" xr:uid="{00000000-0005-0000-0000-000035410000}"/>
    <cellStyle name="40% - Akzent2 8 6 4" xfId="16698" xr:uid="{00000000-0005-0000-0000-000036410000}"/>
    <cellStyle name="40% - Akzent2 8 6 4 2" xfId="16699" xr:uid="{00000000-0005-0000-0000-000037410000}"/>
    <cellStyle name="40% - Akzent2 8 6 4 2 2" xfId="16700" xr:uid="{00000000-0005-0000-0000-000038410000}"/>
    <cellStyle name="40% - Akzent2 8 6 4 3" xfId="16701" xr:uid="{00000000-0005-0000-0000-000039410000}"/>
    <cellStyle name="40% - Akzent2 8 6 4 3 2" xfId="16702" xr:uid="{00000000-0005-0000-0000-00003A410000}"/>
    <cellStyle name="40% - Akzent2 8 6 4 4" xfId="16703" xr:uid="{00000000-0005-0000-0000-00003B410000}"/>
    <cellStyle name="40% - Akzent2 8 6 5" xfId="16704" xr:uid="{00000000-0005-0000-0000-00003C410000}"/>
    <cellStyle name="40% - Akzent2 8 6 5 2" xfId="16705" xr:uid="{00000000-0005-0000-0000-00003D410000}"/>
    <cellStyle name="40% - Akzent2 8 6 5 2 2" xfId="16706" xr:uid="{00000000-0005-0000-0000-00003E410000}"/>
    <cellStyle name="40% - Akzent2 8 6 5 3" xfId="16707" xr:uid="{00000000-0005-0000-0000-00003F410000}"/>
    <cellStyle name="40% - Akzent2 8 6 5 3 2" xfId="16708" xr:uid="{00000000-0005-0000-0000-000040410000}"/>
    <cellStyle name="40% - Akzent2 8 6 5 4" xfId="16709" xr:uid="{00000000-0005-0000-0000-000041410000}"/>
    <cellStyle name="40% - Akzent2 8 6 6" xfId="16710" xr:uid="{00000000-0005-0000-0000-000042410000}"/>
    <cellStyle name="40% - Akzent2 8 6 6 2" xfId="16711" xr:uid="{00000000-0005-0000-0000-000043410000}"/>
    <cellStyle name="40% - Akzent2 8 6 7" xfId="16712" xr:uid="{00000000-0005-0000-0000-000044410000}"/>
    <cellStyle name="40% - Akzent2 8 6 7 2" xfId="16713" xr:uid="{00000000-0005-0000-0000-000045410000}"/>
    <cellStyle name="40% - Akzent2 8 6 8" xfId="16714" xr:uid="{00000000-0005-0000-0000-000046410000}"/>
    <cellStyle name="40% - Akzent2 8 7" xfId="16715" xr:uid="{00000000-0005-0000-0000-000047410000}"/>
    <cellStyle name="40% - Akzent2 8 7 2" xfId="16716" xr:uid="{00000000-0005-0000-0000-000048410000}"/>
    <cellStyle name="40% - Akzent2 8 7 2 2" xfId="16717" xr:uid="{00000000-0005-0000-0000-000049410000}"/>
    <cellStyle name="40% - Akzent2 8 7 2 2 2" xfId="16718" xr:uid="{00000000-0005-0000-0000-00004A410000}"/>
    <cellStyle name="40% - Akzent2 8 7 2 2 2 2" xfId="16719" xr:uid="{00000000-0005-0000-0000-00004B410000}"/>
    <cellStyle name="40% - Akzent2 8 7 2 2 3" xfId="16720" xr:uid="{00000000-0005-0000-0000-00004C410000}"/>
    <cellStyle name="40% - Akzent2 8 7 2 2 3 2" xfId="16721" xr:uid="{00000000-0005-0000-0000-00004D410000}"/>
    <cellStyle name="40% - Akzent2 8 7 2 2 4" xfId="16722" xr:uid="{00000000-0005-0000-0000-00004E410000}"/>
    <cellStyle name="40% - Akzent2 8 7 2 3" xfId="16723" xr:uid="{00000000-0005-0000-0000-00004F410000}"/>
    <cellStyle name="40% - Akzent2 8 7 2 3 2" xfId="16724" xr:uid="{00000000-0005-0000-0000-000050410000}"/>
    <cellStyle name="40% - Akzent2 8 7 2 3 2 2" xfId="16725" xr:uid="{00000000-0005-0000-0000-000051410000}"/>
    <cellStyle name="40% - Akzent2 8 7 2 3 3" xfId="16726" xr:uid="{00000000-0005-0000-0000-000052410000}"/>
    <cellStyle name="40% - Akzent2 8 7 2 3 3 2" xfId="16727" xr:uid="{00000000-0005-0000-0000-000053410000}"/>
    <cellStyle name="40% - Akzent2 8 7 2 3 4" xfId="16728" xr:uid="{00000000-0005-0000-0000-000054410000}"/>
    <cellStyle name="40% - Akzent2 8 7 2 4" xfId="16729" xr:uid="{00000000-0005-0000-0000-000055410000}"/>
    <cellStyle name="40% - Akzent2 8 7 2 4 2" xfId="16730" xr:uid="{00000000-0005-0000-0000-000056410000}"/>
    <cellStyle name="40% - Akzent2 8 7 2 4 2 2" xfId="16731" xr:uid="{00000000-0005-0000-0000-000057410000}"/>
    <cellStyle name="40% - Akzent2 8 7 2 4 3" xfId="16732" xr:uid="{00000000-0005-0000-0000-000058410000}"/>
    <cellStyle name="40% - Akzent2 8 7 2 4 3 2" xfId="16733" xr:uid="{00000000-0005-0000-0000-000059410000}"/>
    <cellStyle name="40% - Akzent2 8 7 2 4 4" xfId="16734" xr:uid="{00000000-0005-0000-0000-00005A410000}"/>
    <cellStyle name="40% - Akzent2 8 7 2 5" xfId="16735" xr:uid="{00000000-0005-0000-0000-00005B410000}"/>
    <cellStyle name="40% - Akzent2 8 7 2 5 2" xfId="16736" xr:uid="{00000000-0005-0000-0000-00005C410000}"/>
    <cellStyle name="40% - Akzent2 8 7 2 6" xfId="16737" xr:uid="{00000000-0005-0000-0000-00005D410000}"/>
    <cellStyle name="40% - Akzent2 8 7 2 6 2" xfId="16738" xr:uid="{00000000-0005-0000-0000-00005E410000}"/>
    <cellStyle name="40% - Akzent2 8 7 2 7" xfId="16739" xr:uid="{00000000-0005-0000-0000-00005F410000}"/>
    <cellStyle name="40% - Akzent2 8 7 3" xfId="16740" xr:uid="{00000000-0005-0000-0000-000060410000}"/>
    <cellStyle name="40% - Akzent2 8 7 3 2" xfId="16741" xr:uid="{00000000-0005-0000-0000-000061410000}"/>
    <cellStyle name="40% - Akzent2 8 7 3 2 2" xfId="16742" xr:uid="{00000000-0005-0000-0000-000062410000}"/>
    <cellStyle name="40% - Akzent2 8 7 3 3" xfId="16743" xr:uid="{00000000-0005-0000-0000-000063410000}"/>
    <cellStyle name="40% - Akzent2 8 7 3 3 2" xfId="16744" xr:uid="{00000000-0005-0000-0000-000064410000}"/>
    <cellStyle name="40% - Akzent2 8 7 3 4" xfId="16745" xr:uid="{00000000-0005-0000-0000-000065410000}"/>
    <cellStyle name="40% - Akzent2 8 7 4" xfId="16746" xr:uid="{00000000-0005-0000-0000-000066410000}"/>
    <cellStyle name="40% - Akzent2 8 7 4 2" xfId="16747" xr:uid="{00000000-0005-0000-0000-000067410000}"/>
    <cellStyle name="40% - Akzent2 8 7 4 2 2" xfId="16748" xr:uid="{00000000-0005-0000-0000-000068410000}"/>
    <cellStyle name="40% - Akzent2 8 7 4 3" xfId="16749" xr:uid="{00000000-0005-0000-0000-000069410000}"/>
    <cellStyle name="40% - Akzent2 8 7 4 3 2" xfId="16750" xr:uid="{00000000-0005-0000-0000-00006A410000}"/>
    <cellStyle name="40% - Akzent2 8 7 4 4" xfId="16751" xr:uid="{00000000-0005-0000-0000-00006B410000}"/>
    <cellStyle name="40% - Akzent2 8 7 5" xfId="16752" xr:uid="{00000000-0005-0000-0000-00006C410000}"/>
    <cellStyle name="40% - Akzent2 8 7 5 2" xfId="16753" xr:uid="{00000000-0005-0000-0000-00006D410000}"/>
    <cellStyle name="40% - Akzent2 8 7 5 2 2" xfId="16754" xr:uid="{00000000-0005-0000-0000-00006E410000}"/>
    <cellStyle name="40% - Akzent2 8 7 5 3" xfId="16755" xr:uid="{00000000-0005-0000-0000-00006F410000}"/>
    <cellStyle name="40% - Akzent2 8 7 5 3 2" xfId="16756" xr:uid="{00000000-0005-0000-0000-000070410000}"/>
    <cellStyle name="40% - Akzent2 8 7 5 4" xfId="16757" xr:uid="{00000000-0005-0000-0000-000071410000}"/>
    <cellStyle name="40% - Akzent2 8 7 6" xfId="16758" xr:uid="{00000000-0005-0000-0000-000072410000}"/>
    <cellStyle name="40% - Akzent2 8 7 6 2" xfId="16759" xr:uid="{00000000-0005-0000-0000-000073410000}"/>
    <cellStyle name="40% - Akzent2 8 7 7" xfId="16760" xr:uid="{00000000-0005-0000-0000-000074410000}"/>
    <cellStyle name="40% - Akzent2 8 7 7 2" xfId="16761" xr:uid="{00000000-0005-0000-0000-000075410000}"/>
    <cellStyle name="40% - Akzent2 8 7 8" xfId="16762" xr:uid="{00000000-0005-0000-0000-000076410000}"/>
    <cellStyle name="40% - Akzent2 9" xfId="16763" xr:uid="{00000000-0005-0000-0000-000077410000}"/>
    <cellStyle name="40% - Akzent2 9 2" xfId="16764" xr:uid="{00000000-0005-0000-0000-000078410000}"/>
    <cellStyle name="40% - Akzent2 9 2 2" xfId="16765" xr:uid="{00000000-0005-0000-0000-000079410000}"/>
    <cellStyle name="40% - Akzent2 9 2 2 2" xfId="16766" xr:uid="{00000000-0005-0000-0000-00007A410000}"/>
    <cellStyle name="40% - Akzent2 9 2 2 2 2" xfId="16767" xr:uid="{00000000-0005-0000-0000-00007B410000}"/>
    <cellStyle name="40% - Akzent2 9 2 2 2 2 2" xfId="16768" xr:uid="{00000000-0005-0000-0000-00007C410000}"/>
    <cellStyle name="40% - Akzent2 9 2 2 2 3" xfId="16769" xr:uid="{00000000-0005-0000-0000-00007D410000}"/>
    <cellStyle name="40% - Akzent2 9 2 2 2 3 2" xfId="16770" xr:uid="{00000000-0005-0000-0000-00007E410000}"/>
    <cellStyle name="40% - Akzent2 9 2 2 2 4" xfId="16771" xr:uid="{00000000-0005-0000-0000-00007F410000}"/>
    <cellStyle name="40% - Akzent2 9 2 2 3" xfId="16772" xr:uid="{00000000-0005-0000-0000-000080410000}"/>
    <cellStyle name="40% - Akzent2 9 2 2 3 2" xfId="16773" xr:uid="{00000000-0005-0000-0000-000081410000}"/>
    <cellStyle name="40% - Akzent2 9 2 2 3 2 2" xfId="16774" xr:uid="{00000000-0005-0000-0000-000082410000}"/>
    <cellStyle name="40% - Akzent2 9 2 2 3 3" xfId="16775" xr:uid="{00000000-0005-0000-0000-000083410000}"/>
    <cellStyle name="40% - Akzent2 9 2 2 3 3 2" xfId="16776" xr:uid="{00000000-0005-0000-0000-000084410000}"/>
    <cellStyle name="40% - Akzent2 9 2 2 3 4" xfId="16777" xr:uid="{00000000-0005-0000-0000-000085410000}"/>
    <cellStyle name="40% - Akzent2 9 2 2 4" xfId="16778" xr:uid="{00000000-0005-0000-0000-000086410000}"/>
    <cellStyle name="40% - Akzent2 9 2 2 4 2" xfId="16779" xr:uid="{00000000-0005-0000-0000-000087410000}"/>
    <cellStyle name="40% - Akzent2 9 2 2 4 2 2" xfId="16780" xr:uid="{00000000-0005-0000-0000-000088410000}"/>
    <cellStyle name="40% - Akzent2 9 2 2 4 3" xfId="16781" xr:uid="{00000000-0005-0000-0000-000089410000}"/>
    <cellStyle name="40% - Akzent2 9 2 2 4 3 2" xfId="16782" xr:uid="{00000000-0005-0000-0000-00008A410000}"/>
    <cellStyle name="40% - Akzent2 9 2 2 4 4" xfId="16783" xr:uid="{00000000-0005-0000-0000-00008B410000}"/>
    <cellStyle name="40% - Akzent2 9 2 2 5" xfId="16784" xr:uid="{00000000-0005-0000-0000-00008C410000}"/>
    <cellStyle name="40% - Akzent2 9 2 2 5 2" xfId="16785" xr:uid="{00000000-0005-0000-0000-00008D410000}"/>
    <cellStyle name="40% - Akzent2 9 2 2 6" xfId="16786" xr:uid="{00000000-0005-0000-0000-00008E410000}"/>
    <cellStyle name="40% - Akzent2 9 2 2 6 2" xfId="16787" xr:uid="{00000000-0005-0000-0000-00008F410000}"/>
    <cellStyle name="40% - Akzent2 9 2 2 7" xfId="16788" xr:uid="{00000000-0005-0000-0000-000090410000}"/>
    <cellStyle name="40% - Akzent2 9 2 3" xfId="16789" xr:uid="{00000000-0005-0000-0000-000091410000}"/>
    <cellStyle name="40% - Akzent2 9 2 3 2" xfId="16790" xr:uid="{00000000-0005-0000-0000-000092410000}"/>
    <cellStyle name="40% - Akzent2 9 2 3 2 2" xfId="16791" xr:uid="{00000000-0005-0000-0000-000093410000}"/>
    <cellStyle name="40% - Akzent2 9 2 3 3" xfId="16792" xr:uid="{00000000-0005-0000-0000-000094410000}"/>
    <cellStyle name="40% - Akzent2 9 2 3 3 2" xfId="16793" xr:uid="{00000000-0005-0000-0000-000095410000}"/>
    <cellStyle name="40% - Akzent2 9 2 3 4" xfId="16794" xr:uid="{00000000-0005-0000-0000-000096410000}"/>
    <cellStyle name="40% - Akzent2 9 2 4" xfId="16795" xr:uid="{00000000-0005-0000-0000-000097410000}"/>
    <cellStyle name="40% - Akzent2 9 2 4 2" xfId="16796" xr:uid="{00000000-0005-0000-0000-000098410000}"/>
    <cellStyle name="40% - Akzent2 9 2 4 2 2" xfId="16797" xr:uid="{00000000-0005-0000-0000-000099410000}"/>
    <cellStyle name="40% - Akzent2 9 2 4 3" xfId="16798" xr:uid="{00000000-0005-0000-0000-00009A410000}"/>
    <cellStyle name="40% - Akzent2 9 2 4 3 2" xfId="16799" xr:uid="{00000000-0005-0000-0000-00009B410000}"/>
    <cellStyle name="40% - Akzent2 9 2 4 4" xfId="16800" xr:uid="{00000000-0005-0000-0000-00009C410000}"/>
    <cellStyle name="40% - Akzent2 9 2 5" xfId="16801" xr:uid="{00000000-0005-0000-0000-00009D410000}"/>
    <cellStyle name="40% - Akzent2 9 2 5 2" xfId="16802" xr:uid="{00000000-0005-0000-0000-00009E410000}"/>
    <cellStyle name="40% - Akzent2 9 2 5 2 2" xfId="16803" xr:uid="{00000000-0005-0000-0000-00009F410000}"/>
    <cellStyle name="40% - Akzent2 9 2 5 3" xfId="16804" xr:uid="{00000000-0005-0000-0000-0000A0410000}"/>
    <cellStyle name="40% - Akzent2 9 2 5 3 2" xfId="16805" xr:uid="{00000000-0005-0000-0000-0000A1410000}"/>
    <cellStyle name="40% - Akzent2 9 2 5 4" xfId="16806" xr:uid="{00000000-0005-0000-0000-0000A2410000}"/>
    <cellStyle name="40% - Akzent2 9 2 6" xfId="16807" xr:uid="{00000000-0005-0000-0000-0000A3410000}"/>
    <cellStyle name="40% - Akzent2 9 2 6 2" xfId="16808" xr:uid="{00000000-0005-0000-0000-0000A4410000}"/>
    <cellStyle name="40% - Akzent2 9 2 7" xfId="16809" xr:uid="{00000000-0005-0000-0000-0000A5410000}"/>
    <cellStyle name="40% - Akzent2 9 2 7 2" xfId="16810" xr:uid="{00000000-0005-0000-0000-0000A6410000}"/>
    <cellStyle name="40% - Akzent2 9 2 8" xfId="16811" xr:uid="{00000000-0005-0000-0000-0000A7410000}"/>
    <cellStyle name="40% - Akzent2 9 3" xfId="16812" xr:uid="{00000000-0005-0000-0000-0000A8410000}"/>
    <cellStyle name="40% - Akzent2 9 3 2" xfId="16813" xr:uid="{00000000-0005-0000-0000-0000A9410000}"/>
    <cellStyle name="40% - Akzent2 9 3 2 2" xfId="16814" xr:uid="{00000000-0005-0000-0000-0000AA410000}"/>
    <cellStyle name="40% - Akzent2 9 3 2 2 2" xfId="16815" xr:uid="{00000000-0005-0000-0000-0000AB410000}"/>
    <cellStyle name="40% - Akzent2 9 3 2 2 2 2" xfId="16816" xr:uid="{00000000-0005-0000-0000-0000AC410000}"/>
    <cellStyle name="40% - Akzent2 9 3 2 2 3" xfId="16817" xr:uid="{00000000-0005-0000-0000-0000AD410000}"/>
    <cellStyle name="40% - Akzent2 9 3 2 2 3 2" xfId="16818" xr:uid="{00000000-0005-0000-0000-0000AE410000}"/>
    <cellStyle name="40% - Akzent2 9 3 2 2 4" xfId="16819" xr:uid="{00000000-0005-0000-0000-0000AF410000}"/>
    <cellStyle name="40% - Akzent2 9 3 2 3" xfId="16820" xr:uid="{00000000-0005-0000-0000-0000B0410000}"/>
    <cellStyle name="40% - Akzent2 9 3 2 3 2" xfId="16821" xr:uid="{00000000-0005-0000-0000-0000B1410000}"/>
    <cellStyle name="40% - Akzent2 9 3 2 3 2 2" xfId="16822" xr:uid="{00000000-0005-0000-0000-0000B2410000}"/>
    <cellStyle name="40% - Akzent2 9 3 2 3 3" xfId="16823" xr:uid="{00000000-0005-0000-0000-0000B3410000}"/>
    <cellStyle name="40% - Akzent2 9 3 2 3 3 2" xfId="16824" xr:uid="{00000000-0005-0000-0000-0000B4410000}"/>
    <cellStyle name="40% - Akzent2 9 3 2 3 4" xfId="16825" xr:uid="{00000000-0005-0000-0000-0000B5410000}"/>
    <cellStyle name="40% - Akzent2 9 3 2 4" xfId="16826" xr:uid="{00000000-0005-0000-0000-0000B6410000}"/>
    <cellStyle name="40% - Akzent2 9 3 2 4 2" xfId="16827" xr:uid="{00000000-0005-0000-0000-0000B7410000}"/>
    <cellStyle name="40% - Akzent2 9 3 2 4 2 2" xfId="16828" xr:uid="{00000000-0005-0000-0000-0000B8410000}"/>
    <cellStyle name="40% - Akzent2 9 3 2 4 3" xfId="16829" xr:uid="{00000000-0005-0000-0000-0000B9410000}"/>
    <cellStyle name="40% - Akzent2 9 3 2 4 3 2" xfId="16830" xr:uid="{00000000-0005-0000-0000-0000BA410000}"/>
    <cellStyle name="40% - Akzent2 9 3 2 4 4" xfId="16831" xr:uid="{00000000-0005-0000-0000-0000BB410000}"/>
    <cellStyle name="40% - Akzent2 9 3 2 5" xfId="16832" xr:uid="{00000000-0005-0000-0000-0000BC410000}"/>
    <cellStyle name="40% - Akzent2 9 3 2 5 2" xfId="16833" xr:uid="{00000000-0005-0000-0000-0000BD410000}"/>
    <cellStyle name="40% - Akzent2 9 3 2 6" xfId="16834" xr:uid="{00000000-0005-0000-0000-0000BE410000}"/>
    <cellStyle name="40% - Akzent2 9 3 2 6 2" xfId="16835" xr:uid="{00000000-0005-0000-0000-0000BF410000}"/>
    <cellStyle name="40% - Akzent2 9 3 2 7" xfId="16836" xr:uid="{00000000-0005-0000-0000-0000C0410000}"/>
    <cellStyle name="40% - Akzent2 9 3 3" xfId="16837" xr:uid="{00000000-0005-0000-0000-0000C1410000}"/>
    <cellStyle name="40% - Akzent2 9 3 3 2" xfId="16838" xr:uid="{00000000-0005-0000-0000-0000C2410000}"/>
    <cellStyle name="40% - Akzent2 9 3 3 2 2" xfId="16839" xr:uid="{00000000-0005-0000-0000-0000C3410000}"/>
    <cellStyle name="40% - Akzent2 9 3 3 3" xfId="16840" xr:uid="{00000000-0005-0000-0000-0000C4410000}"/>
    <cellStyle name="40% - Akzent2 9 3 3 3 2" xfId="16841" xr:uid="{00000000-0005-0000-0000-0000C5410000}"/>
    <cellStyle name="40% - Akzent2 9 3 3 4" xfId="16842" xr:uid="{00000000-0005-0000-0000-0000C6410000}"/>
    <cellStyle name="40% - Akzent2 9 3 4" xfId="16843" xr:uid="{00000000-0005-0000-0000-0000C7410000}"/>
    <cellStyle name="40% - Akzent2 9 3 4 2" xfId="16844" xr:uid="{00000000-0005-0000-0000-0000C8410000}"/>
    <cellStyle name="40% - Akzent2 9 3 4 2 2" xfId="16845" xr:uid="{00000000-0005-0000-0000-0000C9410000}"/>
    <cellStyle name="40% - Akzent2 9 3 4 3" xfId="16846" xr:uid="{00000000-0005-0000-0000-0000CA410000}"/>
    <cellStyle name="40% - Akzent2 9 3 4 3 2" xfId="16847" xr:uid="{00000000-0005-0000-0000-0000CB410000}"/>
    <cellStyle name="40% - Akzent2 9 3 4 4" xfId="16848" xr:uid="{00000000-0005-0000-0000-0000CC410000}"/>
    <cellStyle name="40% - Akzent2 9 3 5" xfId="16849" xr:uid="{00000000-0005-0000-0000-0000CD410000}"/>
    <cellStyle name="40% - Akzent2 9 3 5 2" xfId="16850" xr:uid="{00000000-0005-0000-0000-0000CE410000}"/>
    <cellStyle name="40% - Akzent2 9 3 5 2 2" xfId="16851" xr:uid="{00000000-0005-0000-0000-0000CF410000}"/>
    <cellStyle name="40% - Akzent2 9 3 5 3" xfId="16852" xr:uid="{00000000-0005-0000-0000-0000D0410000}"/>
    <cellStyle name="40% - Akzent2 9 3 5 3 2" xfId="16853" xr:uid="{00000000-0005-0000-0000-0000D1410000}"/>
    <cellStyle name="40% - Akzent2 9 3 5 4" xfId="16854" xr:uid="{00000000-0005-0000-0000-0000D2410000}"/>
    <cellStyle name="40% - Akzent2 9 3 6" xfId="16855" xr:uid="{00000000-0005-0000-0000-0000D3410000}"/>
    <cellStyle name="40% - Akzent2 9 3 6 2" xfId="16856" xr:uid="{00000000-0005-0000-0000-0000D4410000}"/>
    <cellStyle name="40% - Akzent2 9 3 7" xfId="16857" xr:uid="{00000000-0005-0000-0000-0000D5410000}"/>
    <cellStyle name="40% - Akzent2 9 3 7 2" xfId="16858" xr:uid="{00000000-0005-0000-0000-0000D6410000}"/>
    <cellStyle name="40% - Akzent2 9 3 8" xfId="16859" xr:uid="{00000000-0005-0000-0000-0000D7410000}"/>
    <cellStyle name="40% - Akzent2 9 4" xfId="16860" xr:uid="{00000000-0005-0000-0000-0000D8410000}"/>
    <cellStyle name="40% - Akzent2 9 4 2" xfId="16861" xr:uid="{00000000-0005-0000-0000-0000D9410000}"/>
    <cellStyle name="40% - Akzent2 9 4 2 2" xfId="16862" xr:uid="{00000000-0005-0000-0000-0000DA410000}"/>
    <cellStyle name="40% - Akzent2 9 4 2 2 2" xfId="16863" xr:uid="{00000000-0005-0000-0000-0000DB410000}"/>
    <cellStyle name="40% - Akzent2 9 4 2 2 2 2" xfId="16864" xr:uid="{00000000-0005-0000-0000-0000DC410000}"/>
    <cellStyle name="40% - Akzent2 9 4 2 2 3" xfId="16865" xr:uid="{00000000-0005-0000-0000-0000DD410000}"/>
    <cellStyle name="40% - Akzent2 9 4 2 2 3 2" xfId="16866" xr:uid="{00000000-0005-0000-0000-0000DE410000}"/>
    <cellStyle name="40% - Akzent2 9 4 2 2 4" xfId="16867" xr:uid="{00000000-0005-0000-0000-0000DF410000}"/>
    <cellStyle name="40% - Akzent2 9 4 2 3" xfId="16868" xr:uid="{00000000-0005-0000-0000-0000E0410000}"/>
    <cellStyle name="40% - Akzent2 9 4 2 3 2" xfId="16869" xr:uid="{00000000-0005-0000-0000-0000E1410000}"/>
    <cellStyle name="40% - Akzent2 9 4 2 3 2 2" xfId="16870" xr:uid="{00000000-0005-0000-0000-0000E2410000}"/>
    <cellStyle name="40% - Akzent2 9 4 2 3 3" xfId="16871" xr:uid="{00000000-0005-0000-0000-0000E3410000}"/>
    <cellStyle name="40% - Akzent2 9 4 2 3 3 2" xfId="16872" xr:uid="{00000000-0005-0000-0000-0000E4410000}"/>
    <cellStyle name="40% - Akzent2 9 4 2 3 4" xfId="16873" xr:uid="{00000000-0005-0000-0000-0000E5410000}"/>
    <cellStyle name="40% - Akzent2 9 4 2 4" xfId="16874" xr:uid="{00000000-0005-0000-0000-0000E6410000}"/>
    <cellStyle name="40% - Akzent2 9 4 2 4 2" xfId="16875" xr:uid="{00000000-0005-0000-0000-0000E7410000}"/>
    <cellStyle name="40% - Akzent2 9 4 2 4 2 2" xfId="16876" xr:uid="{00000000-0005-0000-0000-0000E8410000}"/>
    <cellStyle name="40% - Akzent2 9 4 2 4 3" xfId="16877" xr:uid="{00000000-0005-0000-0000-0000E9410000}"/>
    <cellStyle name="40% - Akzent2 9 4 2 4 3 2" xfId="16878" xr:uid="{00000000-0005-0000-0000-0000EA410000}"/>
    <cellStyle name="40% - Akzent2 9 4 2 4 4" xfId="16879" xr:uid="{00000000-0005-0000-0000-0000EB410000}"/>
    <cellStyle name="40% - Akzent2 9 4 2 5" xfId="16880" xr:uid="{00000000-0005-0000-0000-0000EC410000}"/>
    <cellStyle name="40% - Akzent2 9 4 2 5 2" xfId="16881" xr:uid="{00000000-0005-0000-0000-0000ED410000}"/>
    <cellStyle name="40% - Akzent2 9 4 2 6" xfId="16882" xr:uid="{00000000-0005-0000-0000-0000EE410000}"/>
    <cellStyle name="40% - Akzent2 9 4 2 6 2" xfId="16883" xr:uid="{00000000-0005-0000-0000-0000EF410000}"/>
    <cellStyle name="40% - Akzent2 9 4 2 7" xfId="16884" xr:uid="{00000000-0005-0000-0000-0000F0410000}"/>
    <cellStyle name="40% - Akzent2 9 4 3" xfId="16885" xr:uid="{00000000-0005-0000-0000-0000F1410000}"/>
    <cellStyle name="40% - Akzent2 9 4 3 2" xfId="16886" xr:uid="{00000000-0005-0000-0000-0000F2410000}"/>
    <cellStyle name="40% - Akzent2 9 4 3 2 2" xfId="16887" xr:uid="{00000000-0005-0000-0000-0000F3410000}"/>
    <cellStyle name="40% - Akzent2 9 4 3 3" xfId="16888" xr:uid="{00000000-0005-0000-0000-0000F4410000}"/>
    <cellStyle name="40% - Akzent2 9 4 3 3 2" xfId="16889" xr:uid="{00000000-0005-0000-0000-0000F5410000}"/>
    <cellStyle name="40% - Akzent2 9 4 3 4" xfId="16890" xr:uid="{00000000-0005-0000-0000-0000F6410000}"/>
    <cellStyle name="40% - Akzent2 9 4 4" xfId="16891" xr:uid="{00000000-0005-0000-0000-0000F7410000}"/>
    <cellStyle name="40% - Akzent2 9 4 4 2" xfId="16892" xr:uid="{00000000-0005-0000-0000-0000F8410000}"/>
    <cellStyle name="40% - Akzent2 9 4 4 2 2" xfId="16893" xr:uid="{00000000-0005-0000-0000-0000F9410000}"/>
    <cellStyle name="40% - Akzent2 9 4 4 3" xfId="16894" xr:uid="{00000000-0005-0000-0000-0000FA410000}"/>
    <cellStyle name="40% - Akzent2 9 4 4 3 2" xfId="16895" xr:uid="{00000000-0005-0000-0000-0000FB410000}"/>
    <cellStyle name="40% - Akzent2 9 4 4 4" xfId="16896" xr:uid="{00000000-0005-0000-0000-0000FC410000}"/>
    <cellStyle name="40% - Akzent2 9 4 5" xfId="16897" xr:uid="{00000000-0005-0000-0000-0000FD410000}"/>
    <cellStyle name="40% - Akzent2 9 4 5 2" xfId="16898" xr:uid="{00000000-0005-0000-0000-0000FE410000}"/>
    <cellStyle name="40% - Akzent2 9 4 5 2 2" xfId="16899" xr:uid="{00000000-0005-0000-0000-0000FF410000}"/>
    <cellStyle name="40% - Akzent2 9 4 5 3" xfId="16900" xr:uid="{00000000-0005-0000-0000-000000420000}"/>
    <cellStyle name="40% - Akzent2 9 4 5 3 2" xfId="16901" xr:uid="{00000000-0005-0000-0000-000001420000}"/>
    <cellStyle name="40% - Akzent2 9 4 5 4" xfId="16902" xr:uid="{00000000-0005-0000-0000-000002420000}"/>
    <cellStyle name="40% - Akzent2 9 4 6" xfId="16903" xr:uid="{00000000-0005-0000-0000-000003420000}"/>
    <cellStyle name="40% - Akzent2 9 4 6 2" xfId="16904" xr:uid="{00000000-0005-0000-0000-000004420000}"/>
    <cellStyle name="40% - Akzent2 9 4 7" xfId="16905" xr:uid="{00000000-0005-0000-0000-000005420000}"/>
    <cellStyle name="40% - Akzent2 9 4 7 2" xfId="16906" xr:uid="{00000000-0005-0000-0000-000006420000}"/>
    <cellStyle name="40% - Akzent2 9 4 8" xfId="16907" xr:uid="{00000000-0005-0000-0000-000007420000}"/>
    <cellStyle name="40% - Akzent2 9 5" xfId="16908" xr:uid="{00000000-0005-0000-0000-000008420000}"/>
    <cellStyle name="40% - Akzent2 9 5 2" xfId="16909" xr:uid="{00000000-0005-0000-0000-000009420000}"/>
    <cellStyle name="40% - Akzent2 9 5 2 2" xfId="16910" xr:uid="{00000000-0005-0000-0000-00000A420000}"/>
    <cellStyle name="40% - Akzent2 9 5 2 2 2" xfId="16911" xr:uid="{00000000-0005-0000-0000-00000B420000}"/>
    <cellStyle name="40% - Akzent2 9 5 2 2 2 2" xfId="16912" xr:uid="{00000000-0005-0000-0000-00000C420000}"/>
    <cellStyle name="40% - Akzent2 9 5 2 2 3" xfId="16913" xr:uid="{00000000-0005-0000-0000-00000D420000}"/>
    <cellStyle name="40% - Akzent2 9 5 2 2 3 2" xfId="16914" xr:uid="{00000000-0005-0000-0000-00000E420000}"/>
    <cellStyle name="40% - Akzent2 9 5 2 2 4" xfId="16915" xr:uid="{00000000-0005-0000-0000-00000F420000}"/>
    <cellStyle name="40% - Akzent2 9 5 2 3" xfId="16916" xr:uid="{00000000-0005-0000-0000-000010420000}"/>
    <cellStyle name="40% - Akzent2 9 5 2 3 2" xfId="16917" xr:uid="{00000000-0005-0000-0000-000011420000}"/>
    <cellStyle name="40% - Akzent2 9 5 2 3 2 2" xfId="16918" xr:uid="{00000000-0005-0000-0000-000012420000}"/>
    <cellStyle name="40% - Akzent2 9 5 2 3 3" xfId="16919" xr:uid="{00000000-0005-0000-0000-000013420000}"/>
    <cellStyle name="40% - Akzent2 9 5 2 3 3 2" xfId="16920" xr:uid="{00000000-0005-0000-0000-000014420000}"/>
    <cellStyle name="40% - Akzent2 9 5 2 3 4" xfId="16921" xr:uid="{00000000-0005-0000-0000-000015420000}"/>
    <cellStyle name="40% - Akzent2 9 5 2 4" xfId="16922" xr:uid="{00000000-0005-0000-0000-000016420000}"/>
    <cellStyle name="40% - Akzent2 9 5 2 4 2" xfId="16923" xr:uid="{00000000-0005-0000-0000-000017420000}"/>
    <cellStyle name="40% - Akzent2 9 5 2 4 2 2" xfId="16924" xr:uid="{00000000-0005-0000-0000-000018420000}"/>
    <cellStyle name="40% - Akzent2 9 5 2 4 3" xfId="16925" xr:uid="{00000000-0005-0000-0000-000019420000}"/>
    <cellStyle name="40% - Akzent2 9 5 2 4 3 2" xfId="16926" xr:uid="{00000000-0005-0000-0000-00001A420000}"/>
    <cellStyle name="40% - Akzent2 9 5 2 4 4" xfId="16927" xr:uid="{00000000-0005-0000-0000-00001B420000}"/>
    <cellStyle name="40% - Akzent2 9 5 2 5" xfId="16928" xr:uid="{00000000-0005-0000-0000-00001C420000}"/>
    <cellStyle name="40% - Akzent2 9 5 2 5 2" xfId="16929" xr:uid="{00000000-0005-0000-0000-00001D420000}"/>
    <cellStyle name="40% - Akzent2 9 5 2 6" xfId="16930" xr:uid="{00000000-0005-0000-0000-00001E420000}"/>
    <cellStyle name="40% - Akzent2 9 5 2 6 2" xfId="16931" xr:uid="{00000000-0005-0000-0000-00001F420000}"/>
    <cellStyle name="40% - Akzent2 9 5 2 7" xfId="16932" xr:uid="{00000000-0005-0000-0000-000020420000}"/>
    <cellStyle name="40% - Akzent2 9 5 3" xfId="16933" xr:uid="{00000000-0005-0000-0000-000021420000}"/>
    <cellStyle name="40% - Akzent2 9 5 3 2" xfId="16934" xr:uid="{00000000-0005-0000-0000-000022420000}"/>
    <cellStyle name="40% - Akzent2 9 5 3 2 2" xfId="16935" xr:uid="{00000000-0005-0000-0000-000023420000}"/>
    <cellStyle name="40% - Akzent2 9 5 3 3" xfId="16936" xr:uid="{00000000-0005-0000-0000-000024420000}"/>
    <cellStyle name="40% - Akzent2 9 5 3 3 2" xfId="16937" xr:uid="{00000000-0005-0000-0000-000025420000}"/>
    <cellStyle name="40% - Akzent2 9 5 3 4" xfId="16938" xr:uid="{00000000-0005-0000-0000-000026420000}"/>
    <cellStyle name="40% - Akzent2 9 5 4" xfId="16939" xr:uid="{00000000-0005-0000-0000-000027420000}"/>
    <cellStyle name="40% - Akzent2 9 5 4 2" xfId="16940" xr:uid="{00000000-0005-0000-0000-000028420000}"/>
    <cellStyle name="40% - Akzent2 9 5 4 2 2" xfId="16941" xr:uid="{00000000-0005-0000-0000-000029420000}"/>
    <cellStyle name="40% - Akzent2 9 5 4 3" xfId="16942" xr:uid="{00000000-0005-0000-0000-00002A420000}"/>
    <cellStyle name="40% - Akzent2 9 5 4 3 2" xfId="16943" xr:uid="{00000000-0005-0000-0000-00002B420000}"/>
    <cellStyle name="40% - Akzent2 9 5 4 4" xfId="16944" xr:uid="{00000000-0005-0000-0000-00002C420000}"/>
    <cellStyle name="40% - Akzent2 9 5 5" xfId="16945" xr:uid="{00000000-0005-0000-0000-00002D420000}"/>
    <cellStyle name="40% - Akzent2 9 5 5 2" xfId="16946" xr:uid="{00000000-0005-0000-0000-00002E420000}"/>
    <cellStyle name="40% - Akzent2 9 5 5 2 2" xfId="16947" xr:uid="{00000000-0005-0000-0000-00002F420000}"/>
    <cellStyle name="40% - Akzent2 9 5 5 3" xfId="16948" xr:uid="{00000000-0005-0000-0000-000030420000}"/>
    <cellStyle name="40% - Akzent2 9 5 5 3 2" xfId="16949" xr:uid="{00000000-0005-0000-0000-000031420000}"/>
    <cellStyle name="40% - Akzent2 9 5 5 4" xfId="16950" xr:uid="{00000000-0005-0000-0000-000032420000}"/>
    <cellStyle name="40% - Akzent2 9 5 6" xfId="16951" xr:uid="{00000000-0005-0000-0000-000033420000}"/>
    <cellStyle name="40% - Akzent2 9 5 6 2" xfId="16952" xr:uid="{00000000-0005-0000-0000-000034420000}"/>
    <cellStyle name="40% - Akzent2 9 5 7" xfId="16953" xr:uid="{00000000-0005-0000-0000-000035420000}"/>
    <cellStyle name="40% - Akzent2 9 5 7 2" xfId="16954" xr:uid="{00000000-0005-0000-0000-000036420000}"/>
    <cellStyle name="40% - Akzent2 9 5 8" xfId="16955" xr:uid="{00000000-0005-0000-0000-000037420000}"/>
    <cellStyle name="40% - Akzent2 9 6" xfId="16956" xr:uid="{00000000-0005-0000-0000-000038420000}"/>
    <cellStyle name="40% - Akzent2 9 6 2" xfId="16957" xr:uid="{00000000-0005-0000-0000-000039420000}"/>
    <cellStyle name="40% - Akzent2 9 6 2 2" xfId="16958" xr:uid="{00000000-0005-0000-0000-00003A420000}"/>
    <cellStyle name="40% - Akzent2 9 6 2 2 2" xfId="16959" xr:uid="{00000000-0005-0000-0000-00003B420000}"/>
    <cellStyle name="40% - Akzent2 9 6 2 2 2 2" xfId="16960" xr:uid="{00000000-0005-0000-0000-00003C420000}"/>
    <cellStyle name="40% - Akzent2 9 6 2 2 3" xfId="16961" xr:uid="{00000000-0005-0000-0000-00003D420000}"/>
    <cellStyle name="40% - Akzent2 9 6 2 2 3 2" xfId="16962" xr:uid="{00000000-0005-0000-0000-00003E420000}"/>
    <cellStyle name="40% - Akzent2 9 6 2 2 4" xfId="16963" xr:uid="{00000000-0005-0000-0000-00003F420000}"/>
    <cellStyle name="40% - Akzent2 9 6 2 3" xfId="16964" xr:uid="{00000000-0005-0000-0000-000040420000}"/>
    <cellStyle name="40% - Akzent2 9 6 2 3 2" xfId="16965" xr:uid="{00000000-0005-0000-0000-000041420000}"/>
    <cellStyle name="40% - Akzent2 9 6 2 3 2 2" xfId="16966" xr:uid="{00000000-0005-0000-0000-000042420000}"/>
    <cellStyle name="40% - Akzent2 9 6 2 3 3" xfId="16967" xr:uid="{00000000-0005-0000-0000-000043420000}"/>
    <cellStyle name="40% - Akzent2 9 6 2 3 3 2" xfId="16968" xr:uid="{00000000-0005-0000-0000-000044420000}"/>
    <cellStyle name="40% - Akzent2 9 6 2 3 4" xfId="16969" xr:uid="{00000000-0005-0000-0000-000045420000}"/>
    <cellStyle name="40% - Akzent2 9 6 2 4" xfId="16970" xr:uid="{00000000-0005-0000-0000-000046420000}"/>
    <cellStyle name="40% - Akzent2 9 6 2 4 2" xfId="16971" xr:uid="{00000000-0005-0000-0000-000047420000}"/>
    <cellStyle name="40% - Akzent2 9 6 2 4 2 2" xfId="16972" xr:uid="{00000000-0005-0000-0000-000048420000}"/>
    <cellStyle name="40% - Akzent2 9 6 2 4 3" xfId="16973" xr:uid="{00000000-0005-0000-0000-000049420000}"/>
    <cellStyle name="40% - Akzent2 9 6 2 4 3 2" xfId="16974" xr:uid="{00000000-0005-0000-0000-00004A420000}"/>
    <cellStyle name="40% - Akzent2 9 6 2 4 4" xfId="16975" xr:uid="{00000000-0005-0000-0000-00004B420000}"/>
    <cellStyle name="40% - Akzent2 9 6 2 5" xfId="16976" xr:uid="{00000000-0005-0000-0000-00004C420000}"/>
    <cellStyle name="40% - Akzent2 9 6 2 5 2" xfId="16977" xr:uid="{00000000-0005-0000-0000-00004D420000}"/>
    <cellStyle name="40% - Akzent2 9 6 2 6" xfId="16978" xr:uid="{00000000-0005-0000-0000-00004E420000}"/>
    <cellStyle name="40% - Akzent2 9 6 2 6 2" xfId="16979" xr:uid="{00000000-0005-0000-0000-00004F420000}"/>
    <cellStyle name="40% - Akzent2 9 6 2 7" xfId="16980" xr:uid="{00000000-0005-0000-0000-000050420000}"/>
    <cellStyle name="40% - Akzent2 9 6 3" xfId="16981" xr:uid="{00000000-0005-0000-0000-000051420000}"/>
    <cellStyle name="40% - Akzent2 9 6 3 2" xfId="16982" xr:uid="{00000000-0005-0000-0000-000052420000}"/>
    <cellStyle name="40% - Akzent2 9 6 3 2 2" xfId="16983" xr:uid="{00000000-0005-0000-0000-000053420000}"/>
    <cellStyle name="40% - Akzent2 9 6 3 3" xfId="16984" xr:uid="{00000000-0005-0000-0000-000054420000}"/>
    <cellStyle name="40% - Akzent2 9 6 3 3 2" xfId="16985" xr:uid="{00000000-0005-0000-0000-000055420000}"/>
    <cellStyle name="40% - Akzent2 9 6 3 4" xfId="16986" xr:uid="{00000000-0005-0000-0000-000056420000}"/>
    <cellStyle name="40% - Akzent2 9 6 4" xfId="16987" xr:uid="{00000000-0005-0000-0000-000057420000}"/>
    <cellStyle name="40% - Akzent2 9 6 4 2" xfId="16988" xr:uid="{00000000-0005-0000-0000-000058420000}"/>
    <cellStyle name="40% - Akzent2 9 6 4 2 2" xfId="16989" xr:uid="{00000000-0005-0000-0000-000059420000}"/>
    <cellStyle name="40% - Akzent2 9 6 4 3" xfId="16990" xr:uid="{00000000-0005-0000-0000-00005A420000}"/>
    <cellStyle name="40% - Akzent2 9 6 4 3 2" xfId="16991" xr:uid="{00000000-0005-0000-0000-00005B420000}"/>
    <cellStyle name="40% - Akzent2 9 6 4 4" xfId="16992" xr:uid="{00000000-0005-0000-0000-00005C420000}"/>
    <cellStyle name="40% - Akzent2 9 6 5" xfId="16993" xr:uid="{00000000-0005-0000-0000-00005D420000}"/>
    <cellStyle name="40% - Akzent2 9 6 5 2" xfId="16994" xr:uid="{00000000-0005-0000-0000-00005E420000}"/>
    <cellStyle name="40% - Akzent2 9 6 5 2 2" xfId="16995" xr:uid="{00000000-0005-0000-0000-00005F420000}"/>
    <cellStyle name="40% - Akzent2 9 6 5 3" xfId="16996" xr:uid="{00000000-0005-0000-0000-000060420000}"/>
    <cellStyle name="40% - Akzent2 9 6 5 3 2" xfId="16997" xr:uid="{00000000-0005-0000-0000-000061420000}"/>
    <cellStyle name="40% - Akzent2 9 6 5 4" xfId="16998" xr:uid="{00000000-0005-0000-0000-000062420000}"/>
    <cellStyle name="40% - Akzent2 9 6 6" xfId="16999" xr:uid="{00000000-0005-0000-0000-000063420000}"/>
    <cellStyle name="40% - Akzent2 9 6 6 2" xfId="17000" xr:uid="{00000000-0005-0000-0000-000064420000}"/>
    <cellStyle name="40% - Akzent2 9 6 7" xfId="17001" xr:uid="{00000000-0005-0000-0000-000065420000}"/>
    <cellStyle name="40% - Akzent2 9 6 7 2" xfId="17002" xr:uid="{00000000-0005-0000-0000-000066420000}"/>
    <cellStyle name="40% - Akzent2 9 6 8" xfId="17003" xr:uid="{00000000-0005-0000-0000-000067420000}"/>
    <cellStyle name="40% - Akzent2 9 7" xfId="17004" xr:uid="{00000000-0005-0000-0000-000068420000}"/>
    <cellStyle name="40% - Akzent2 9 7 2" xfId="17005" xr:uid="{00000000-0005-0000-0000-000069420000}"/>
    <cellStyle name="40% - Akzent2 9 7 2 2" xfId="17006" xr:uid="{00000000-0005-0000-0000-00006A420000}"/>
    <cellStyle name="40% - Akzent2 9 7 2 2 2" xfId="17007" xr:uid="{00000000-0005-0000-0000-00006B420000}"/>
    <cellStyle name="40% - Akzent2 9 7 2 2 2 2" xfId="17008" xr:uid="{00000000-0005-0000-0000-00006C420000}"/>
    <cellStyle name="40% - Akzent2 9 7 2 2 3" xfId="17009" xr:uid="{00000000-0005-0000-0000-00006D420000}"/>
    <cellStyle name="40% - Akzent2 9 7 2 2 3 2" xfId="17010" xr:uid="{00000000-0005-0000-0000-00006E420000}"/>
    <cellStyle name="40% - Akzent2 9 7 2 2 4" xfId="17011" xr:uid="{00000000-0005-0000-0000-00006F420000}"/>
    <cellStyle name="40% - Akzent2 9 7 2 3" xfId="17012" xr:uid="{00000000-0005-0000-0000-000070420000}"/>
    <cellStyle name="40% - Akzent2 9 7 2 3 2" xfId="17013" xr:uid="{00000000-0005-0000-0000-000071420000}"/>
    <cellStyle name="40% - Akzent2 9 7 2 3 2 2" xfId="17014" xr:uid="{00000000-0005-0000-0000-000072420000}"/>
    <cellStyle name="40% - Akzent2 9 7 2 3 3" xfId="17015" xr:uid="{00000000-0005-0000-0000-000073420000}"/>
    <cellStyle name="40% - Akzent2 9 7 2 3 3 2" xfId="17016" xr:uid="{00000000-0005-0000-0000-000074420000}"/>
    <cellStyle name="40% - Akzent2 9 7 2 3 4" xfId="17017" xr:uid="{00000000-0005-0000-0000-000075420000}"/>
    <cellStyle name="40% - Akzent2 9 7 2 4" xfId="17018" xr:uid="{00000000-0005-0000-0000-000076420000}"/>
    <cellStyle name="40% - Akzent2 9 7 2 4 2" xfId="17019" xr:uid="{00000000-0005-0000-0000-000077420000}"/>
    <cellStyle name="40% - Akzent2 9 7 2 4 2 2" xfId="17020" xr:uid="{00000000-0005-0000-0000-000078420000}"/>
    <cellStyle name="40% - Akzent2 9 7 2 4 3" xfId="17021" xr:uid="{00000000-0005-0000-0000-000079420000}"/>
    <cellStyle name="40% - Akzent2 9 7 2 4 3 2" xfId="17022" xr:uid="{00000000-0005-0000-0000-00007A420000}"/>
    <cellStyle name="40% - Akzent2 9 7 2 4 4" xfId="17023" xr:uid="{00000000-0005-0000-0000-00007B420000}"/>
    <cellStyle name="40% - Akzent2 9 7 2 5" xfId="17024" xr:uid="{00000000-0005-0000-0000-00007C420000}"/>
    <cellStyle name="40% - Akzent2 9 7 2 5 2" xfId="17025" xr:uid="{00000000-0005-0000-0000-00007D420000}"/>
    <cellStyle name="40% - Akzent2 9 7 2 6" xfId="17026" xr:uid="{00000000-0005-0000-0000-00007E420000}"/>
    <cellStyle name="40% - Akzent2 9 7 2 6 2" xfId="17027" xr:uid="{00000000-0005-0000-0000-00007F420000}"/>
    <cellStyle name="40% - Akzent2 9 7 2 7" xfId="17028" xr:uid="{00000000-0005-0000-0000-000080420000}"/>
    <cellStyle name="40% - Akzent2 9 7 3" xfId="17029" xr:uid="{00000000-0005-0000-0000-000081420000}"/>
    <cellStyle name="40% - Akzent2 9 7 3 2" xfId="17030" xr:uid="{00000000-0005-0000-0000-000082420000}"/>
    <cellStyle name="40% - Akzent2 9 7 3 2 2" xfId="17031" xr:uid="{00000000-0005-0000-0000-000083420000}"/>
    <cellStyle name="40% - Akzent2 9 7 3 3" xfId="17032" xr:uid="{00000000-0005-0000-0000-000084420000}"/>
    <cellStyle name="40% - Akzent2 9 7 3 3 2" xfId="17033" xr:uid="{00000000-0005-0000-0000-000085420000}"/>
    <cellStyle name="40% - Akzent2 9 7 3 4" xfId="17034" xr:uid="{00000000-0005-0000-0000-000086420000}"/>
    <cellStyle name="40% - Akzent2 9 7 4" xfId="17035" xr:uid="{00000000-0005-0000-0000-000087420000}"/>
    <cellStyle name="40% - Akzent2 9 7 4 2" xfId="17036" xr:uid="{00000000-0005-0000-0000-000088420000}"/>
    <cellStyle name="40% - Akzent2 9 7 4 2 2" xfId="17037" xr:uid="{00000000-0005-0000-0000-000089420000}"/>
    <cellStyle name="40% - Akzent2 9 7 4 3" xfId="17038" xr:uid="{00000000-0005-0000-0000-00008A420000}"/>
    <cellStyle name="40% - Akzent2 9 7 4 3 2" xfId="17039" xr:uid="{00000000-0005-0000-0000-00008B420000}"/>
    <cellStyle name="40% - Akzent2 9 7 4 4" xfId="17040" xr:uid="{00000000-0005-0000-0000-00008C420000}"/>
    <cellStyle name="40% - Akzent2 9 7 5" xfId="17041" xr:uid="{00000000-0005-0000-0000-00008D420000}"/>
    <cellStyle name="40% - Akzent2 9 7 5 2" xfId="17042" xr:uid="{00000000-0005-0000-0000-00008E420000}"/>
    <cellStyle name="40% - Akzent2 9 7 5 2 2" xfId="17043" xr:uid="{00000000-0005-0000-0000-00008F420000}"/>
    <cellStyle name="40% - Akzent2 9 7 5 3" xfId="17044" xr:uid="{00000000-0005-0000-0000-000090420000}"/>
    <cellStyle name="40% - Akzent2 9 7 5 3 2" xfId="17045" xr:uid="{00000000-0005-0000-0000-000091420000}"/>
    <cellStyle name="40% - Akzent2 9 7 5 4" xfId="17046" xr:uid="{00000000-0005-0000-0000-000092420000}"/>
    <cellStyle name="40% - Akzent2 9 7 6" xfId="17047" xr:uid="{00000000-0005-0000-0000-000093420000}"/>
    <cellStyle name="40% - Akzent2 9 7 6 2" xfId="17048" xr:uid="{00000000-0005-0000-0000-000094420000}"/>
    <cellStyle name="40% - Akzent2 9 7 7" xfId="17049" xr:uid="{00000000-0005-0000-0000-000095420000}"/>
    <cellStyle name="40% - Akzent2 9 7 7 2" xfId="17050" xr:uid="{00000000-0005-0000-0000-000096420000}"/>
    <cellStyle name="40% - Akzent2 9 7 8" xfId="17051" xr:uid="{00000000-0005-0000-0000-000097420000}"/>
    <cellStyle name="40% - Akzent3 10" xfId="17052" xr:uid="{00000000-0005-0000-0000-000098420000}"/>
    <cellStyle name="40% - Akzent3 10 2" xfId="17053" xr:uid="{00000000-0005-0000-0000-000099420000}"/>
    <cellStyle name="40% - Akzent3 10 2 2" xfId="17054" xr:uid="{00000000-0005-0000-0000-00009A420000}"/>
    <cellStyle name="40% - Akzent3 10 2 2 2" xfId="17055" xr:uid="{00000000-0005-0000-0000-00009B420000}"/>
    <cellStyle name="40% - Akzent3 10 2 2 2 2" xfId="17056" xr:uid="{00000000-0005-0000-0000-00009C420000}"/>
    <cellStyle name="40% - Akzent3 10 2 2 2 2 2" xfId="17057" xr:uid="{00000000-0005-0000-0000-00009D420000}"/>
    <cellStyle name="40% - Akzent3 10 2 2 2 3" xfId="17058" xr:uid="{00000000-0005-0000-0000-00009E420000}"/>
    <cellStyle name="40% - Akzent3 10 2 2 2 3 2" xfId="17059" xr:uid="{00000000-0005-0000-0000-00009F420000}"/>
    <cellStyle name="40% - Akzent3 10 2 2 2 4" xfId="17060" xr:uid="{00000000-0005-0000-0000-0000A0420000}"/>
    <cellStyle name="40% - Akzent3 10 2 2 3" xfId="17061" xr:uid="{00000000-0005-0000-0000-0000A1420000}"/>
    <cellStyle name="40% - Akzent3 10 2 2 3 2" xfId="17062" xr:uid="{00000000-0005-0000-0000-0000A2420000}"/>
    <cellStyle name="40% - Akzent3 10 2 2 3 2 2" xfId="17063" xr:uid="{00000000-0005-0000-0000-0000A3420000}"/>
    <cellStyle name="40% - Akzent3 10 2 2 3 3" xfId="17064" xr:uid="{00000000-0005-0000-0000-0000A4420000}"/>
    <cellStyle name="40% - Akzent3 10 2 2 3 3 2" xfId="17065" xr:uid="{00000000-0005-0000-0000-0000A5420000}"/>
    <cellStyle name="40% - Akzent3 10 2 2 3 4" xfId="17066" xr:uid="{00000000-0005-0000-0000-0000A6420000}"/>
    <cellStyle name="40% - Akzent3 10 2 2 4" xfId="17067" xr:uid="{00000000-0005-0000-0000-0000A7420000}"/>
    <cellStyle name="40% - Akzent3 10 2 2 4 2" xfId="17068" xr:uid="{00000000-0005-0000-0000-0000A8420000}"/>
    <cellStyle name="40% - Akzent3 10 2 2 4 2 2" xfId="17069" xr:uid="{00000000-0005-0000-0000-0000A9420000}"/>
    <cellStyle name="40% - Akzent3 10 2 2 4 3" xfId="17070" xr:uid="{00000000-0005-0000-0000-0000AA420000}"/>
    <cellStyle name="40% - Akzent3 10 2 2 4 3 2" xfId="17071" xr:uid="{00000000-0005-0000-0000-0000AB420000}"/>
    <cellStyle name="40% - Akzent3 10 2 2 4 4" xfId="17072" xr:uid="{00000000-0005-0000-0000-0000AC420000}"/>
    <cellStyle name="40% - Akzent3 10 2 2 5" xfId="17073" xr:uid="{00000000-0005-0000-0000-0000AD420000}"/>
    <cellStyle name="40% - Akzent3 10 2 2 5 2" xfId="17074" xr:uid="{00000000-0005-0000-0000-0000AE420000}"/>
    <cellStyle name="40% - Akzent3 10 2 2 6" xfId="17075" xr:uid="{00000000-0005-0000-0000-0000AF420000}"/>
    <cellStyle name="40% - Akzent3 10 2 2 6 2" xfId="17076" xr:uid="{00000000-0005-0000-0000-0000B0420000}"/>
    <cellStyle name="40% - Akzent3 10 2 2 7" xfId="17077" xr:uid="{00000000-0005-0000-0000-0000B1420000}"/>
    <cellStyle name="40% - Akzent3 10 2 3" xfId="17078" xr:uid="{00000000-0005-0000-0000-0000B2420000}"/>
    <cellStyle name="40% - Akzent3 10 2 3 2" xfId="17079" xr:uid="{00000000-0005-0000-0000-0000B3420000}"/>
    <cellStyle name="40% - Akzent3 10 2 3 2 2" xfId="17080" xr:uid="{00000000-0005-0000-0000-0000B4420000}"/>
    <cellStyle name="40% - Akzent3 10 2 3 3" xfId="17081" xr:uid="{00000000-0005-0000-0000-0000B5420000}"/>
    <cellStyle name="40% - Akzent3 10 2 3 3 2" xfId="17082" xr:uid="{00000000-0005-0000-0000-0000B6420000}"/>
    <cellStyle name="40% - Akzent3 10 2 3 4" xfId="17083" xr:uid="{00000000-0005-0000-0000-0000B7420000}"/>
    <cellStyle name="40% - Akzent3 10 2 4" xfId="17084" xr:uid="{00000000-0005-0000-0000-0000B8420000}"/>
    <cellStyle name="40% - Akzent3 10 2 4 2" xfId="17085" xr:uid="{00000000-0005-0000-0000-0000B9420000}"/>
    <cellStyle name="40% - Akzent3 10 2 4 2 2" xfId="17086" xr:uid="{00000000-0005-0000-0000-0000BA420000}"/>
    <cellStyle name="40% - Akzent3 10 2 4 3" xfId="17087" xr:uid="{00000000-0005-0000-0000-0000BB420000}"/>
    <cellStyle name="40% - Akzent3 10 2 4 3 2" xfId="17088" xr:uid="{00000000-0005-0000-0000-0000BC420000}"/>
    <cellStyle name="40% - Akzent3 10 2 4 4" xfId="17089" xr:uid="{00000000-0005-0000-0000-0000BD420000}"/>
    <cellStyle name="40% - Akzent3 10 2 5" xfId="17090" xr:uid="{00000000-0005-0000-0000-0000BE420000}"/>
    <cellStyle name="40% - Akzent3 10 2 5 2" xfId="17091" xr:uid="{00000000-0005-0000-0000-0000BF420000}"/>
    <cellStyle name="40% - Akzent3 10 2 5 2 2" xfId="17092" xr:uid="{00000000-0005-0000-0000-0000C0420000}"/>
    <cellStyle name="40% - Akzent3 10 2 5 3" xfId="17093" xr:uid="{00000000-0005-0000-0000-0000C1420000}"/>
    <cellStyle name="40% - Akzent3 10 2 5 3 2" xfId="17094" xr:uid="{00000000-0005-0000-0000-0000C2420000}"/>
    <cellStyle name="40% - Akzent3 10 2 5 4" xfId="17095" xr:uid="{00000000-0005-0000-0000-0000C3420000}"/>
    <cellStyle name="40% - Akzent3 10 2 6" xfId="17096" xr:uid="{00000000-0005-0000-0000-0000C4420000}"/>
    <cellStyle name="40% - Akzent3 10 2 6 2" xfId="17097" xr:uid="{00000000-0005-0000-0000-0000C5420000}"/>
    <cellStyle name="40% - Akzent3 10 2 7" xfId="17098" xr:uid="{00000000-0005-0000-0000-0000C6420000}"/>
    <cellStyle name="40% - Akzent3 10 2 7 2" xfId="17099" xr:uid="{00000000-0005-0000-0000-0000C7420000}"/>
    <cellStyle name="40% - Akzent3 10 2 8" xfId="17100" xr:uid="{00000000-0005-0000-0000-0000C8420000}"/>
    <cellStyle name="40% - Akzent3 10 3" xfId="17101" xr:uid="{00000000-0005-0000-0000-0000C9420000}"/>
    <cellStyle name="40% - Akzent3 10 3 2" xfId="17102" xr:uid="{00000000-0005-0000-0000-0000CA420000}"/>
    <cellStyle name="40% - Akzent3 10 3 2 2" xfId="17103" xr:uid="{00000000-0005-0000-0000-0000CB420000}"/>
    <cellStyle name="40% - Akzent3 10 3 2 2 2" xfId="17104" xr:uid="{00000000-0005-0000-0000-0000CC420000}"/>
    <cellStyle name="40% - Akzent3 10 3 2 2 2 2" xfId="17105" xr:uid="{00000000-0005-0000-0000-0000CD420000}"/>
    <cellStyle name="40% - Akzent3 10 3 2 2 3" xfId="17106" xr:uid="{00000000-0005-0000-0000-0000CE420000}"/>
    <cellStyle name="40% - Akzent3 10 3 2 2 3 2" xfId="17107" xr:uid="{00000000-0005-0000-0000-0000CF420000}"/>
    <cellStyle name="40% - Akzent3 10 3 2 2 4" xfId="17108" xr:uid="{00000000-0005-0000-0000-0000D0420000}"/>
    <cellStyle name="40% - Akzent3 10 3 2 3" xfId="17109" xr:uid="{00000000-0005-0000-0000-0000D1420000}"/>
    <cellStyle name="40% - Akzent3 10 3 2 3 2" xfId="17110" xr:uid="{00000000-0005-0000-0000-0000D2420000}"/>
    <cellStyle name="40% - Akzent3 10 3 2 3 2 2" xfId="17111" xr:uid="{00000000-0005-0000-0000-0000D3420000}"/>
    <cellStyle name="40% - Akzent3 10 3 2 3 3" xfId="17112" xr:uid="{00000000-0005-0000-0000-0000D4420000}"/>
    <cellStyle name="40% - Akzent3 10 3 2 3 3 2" xfId="17113" xr:uid="{00000000-0005-0000-0000-0000D5420000}"/>
    <cellStyle name="40% - Akzent3 10 3 2 3 4" xfId="17114" xr:uid="{00000000-0005-0000-0000-0000D6420000}"/>
    <cellStyle name="40% - Akzent3 10 3 2 4" xfId="17115" xr:uid="{00000000-0005-0000-0000-0000D7420000}"/>
    <cellStyle name="40% - Akzent3 10 3 2 4 2" xfId="17116" xr:uid="{00000000-0005-0000-0000-0000D8420000}"/>
    <cellStyle name="40% - Akzent3 10 3 2 4 2 2" xfId="17117" xr:uid="{00000000-0005-0000-0000-0000D9420000}"/>
    <cellStyle name="40% - Akzent3 10 3 2 4 3" xfId="17118" xr:uid="{00000000-0005-0000-0000-0000DA420000}"/>
    <cellStyle name="40% - Akzent3 10 3 2 4 3 2" xfId="17119" xr:uid="{00000000-0005-0000-0000-0000DB420000}"/>
    <cellStyle name="40% - Akzent3 10 3 2 4 4" xfId="17120" xr:uid="{00000000-0005-0000-0000-0000DC420000}"/>
    <cellStyle name="40% - Akzent3 10 3 2 5" xfId="17121" xr:uid="{00000000-0005-0000-0000-0000DD420000}"/>
    <cellStyle name="40% - Akzent3 10 3 2 5 2" xfId="17122" xr:uid="{00000000-0005-0000-0000-0000DE420000}"/>
    <cellStyle name="40% - Akzent3 10 3 2 6" xfId="17123" xr:uid="{00000000-0005-0000-0000-0000DF420000}"/>
    <cellStyle name="40% - Akzent3 10 3 2 6 2" xfId="17124" xr:uid="{00000000-0005-0000-0000-0000E0420000}"/>
    <cellStyle name="40% - Akzent3 10 3 2 7" xfId="17125" xr:uid="{00000000-0005-0000-0000-0000E1420000}"/>
    <cellStyle name="40% - Akzent3 10 3 3" xfId="17126" xr:uid="{00000000-0005-0000-0000-0000E2420000}"/>
    <cellStyle name="40% - Akzent3 10 3 3 2" xfId="17127" xr:uid="{00000000-0005-0000-0000-0000E3420000}"/>
    <cellStyle name="40% - Akzent3 10 3 3 2 2" xfId="17128" xr:uid="{00000000-0005-0000-0000-0000E4420000}"/>
    <cellStyle name="40% - Akzent3 10 3 3 3" xfId="17129" xr:uid="{00000000-0005-0000-0000-0000E5420000}"/>
    <cellStyle name="40% - Akzent3 10 3 3 3 2" xfId="17130" xr:uid="{00000000-0005-0000-0000-0000E6420000}"/>
    <cellStyle name="40% - Akzent3 10 3 3 4" xfId="17131" xr:uid="{00000000-0005-0000-0000-0000E7420000}"/>
    <cellStyle name="40% - Akzent3 10 3 4" xfId="17132" xr:uid="{00000000-0005-0000-0000-0000E8420000}"/>
    <cellStyle name="40% - Akzent3 10 3 4 2" xfId="17133" xr:uid="{00000000-0005-0000-0000-0000E9420000}"/>
    <cellStyle name="40% - Akzent3 10 3 4 2 2" xfId="17134" xr:uid="{00000000-0005-0000-0000-0000EA420000}"/>
    <cellStyle name="40% - Akzent3 10 3 4 3" xfId="17135" xr:uid="{00000000-0005-0000-0000-0000EB420000}"/>
    <cellStyle name="40% - Akzent3 10 3 4 3 2" xfId="17136" xr:uid="{00000000-0005-0000-0000-0000EC420000}"/>
    <cellStyle name="40% - Akzent3 10 3 4 4" xfId="17137" xr:uid="{00000000-0005-0000-0000-0000ED420000}"/>
    <cellStyle name="40% - Akzent3 10 3 5" xfId="17138" xr:uid="{00000000-0005-0000-0000-0000EE420000}"/>
    <cellStyle name="40% - Akzent3 10 3 5 2" xfId="17139" xr:uid="{00000000-0005-0000-0000-0000EF420000}"/>
    <cellStyle name="40% - Akzent3 10 3 5 2 2" xfId="17140" xr:uid="{00000000-0005-0000-0000-0000F0420000}"/>
    <cellStyle name="40% - Akzent3 10 3 5 3" xfId="17141" xr:uid="{00000000-0005-0000-0000-0000F1420000}"/>
    <cellStyle name="40% - Akzent3 10 3 5 3 2" xfId="17142" xr:uid="{00000000-0005-0000-0000-0000F2420000}"/>
    <cellStyle name="40% - Akzent3 10 3 5 4" xfId="17143" xr:uid="{00000000-0005-0000-0000-0000F3420000}"/>
    <cellStyle name="40% - Akzent3 10 3 6" xfId="17144" xr:uid="{00000000-0005-0000-0000-0000F4420000}"/>
    <cellStyle name="40% - Akzent3 10 3 6 2" xfId="17145" xr:uid="{00000000-0005-0000-0000-0000F5420000}"/>
    <cellStyle name="40% - Akzent3 10 3 7" xfId="17146" xr:uid="{00000000-0005-0000-0000-0000F6420000}"/>
    <cellStyle name="40% - Akzent3 10 3 7 2" xfId="17147" xr:uid="{00000000-0005-0000-0000-0000F7420000}"/>
    <cellStyle name="40% - Akzent3 10 3 8" xfId="17148" xr:uid="{00000000-0005-0000-0000-0000F8420000}"/>
    <cellStyle name="40% - Akzent3 10 4" xfId="17149" xr:uid="{00000000-0005-0000-0000-0000F9420000}"/>
    <cellStyle name="40% - Akzent3 10 4 2" xfId="17150" xr:uid="{00000000-0005-0000-0000-0000FA420000}"/>
    <cellStyle name="40% - Akzent3 10 4 2 2" xfId="17151" xr:uid="{00000000-0005-0000-0000-0000FB420000}"/>
    <cellStyle name="40% - Akzent3 10 4 2 2 2" xfId="17152" xr:uid="{00000000-0005-0000-0000-0000FC420000}"/>
    <cellStyle name="40% - Akzent3 10 4 2 2 2 2" xfId="17153" xr:uid="{00000000-0005-0000-0000-0000FD420000}"/>
    <cellStyle name="40% - Akzent3 10 4 2 2 3" xfId="17154" xr:uid="{00000000-0005-0000-0000-0000FE420000}"/>
    <cellStyle name="40% - Akzent3 10 4 2 2 3 2" xfId="17155" xr:uid="{00000000-0005-0000-0000-0000FF420000}"/>
    <cellStyle name="40% - Akzent3 10 4 2 2 4" xfId="17156" xr:uid="{00000000-0005-0000-0000-000000430000}"/>
    <cellStyle name="40% - Akzent3 10 4 2 3" xfId="17157" xr:uid="{00000000-0005-0000-0000-000001430000}"/>
    <cellStyle name="40% - Akzent3 10 4 2 3 2" xfId="17158" xr:uid="{00000000-0005-0000-0000-000002430000}"/>
    <cellStyle name="40% - Akzent3 10 4 2 3 2 2" xfId="17159" xr:uid="{00000000-0005-0000-0000-000003430000}"/>
    <cellStyle name="40% - Akzent3 10 4 2 3 3" xfId="17160" xr:uid="{00000000-0005-0000-0000-000004430000}"/>
    <cellStyle name="40% - Akzent3 10 4 2 3 3 2" xfId="17161" xr:uid="{00000000-0005-0000-0000-000005430000}"/>
    <cellStyle name="40% - Akzent3 10 4 2 3 4" xfId="17162" xr:uid="{00000000-0005-0000-0000-000006430000}"/>
    <cellStyle name="40% - Akzent3 10 4 2 4" xfId="17163" xr:uid="{00000000-0005-0000-0000-000007430000}"/>
    <cellStyle name="40% - Akzent3 10 4 2 4 2" xfId="17164" xr:uid="{00000000-0005-0000-0000-000008430000}"/>
    <cellStyle name="40% - Akzent3 10 4 2 4 2 2" xfId="17165" xr:uid="{00000000-0005-0000-0000-000009430000}"/>
    <cellStyle name="40% - Akzent3 10 4 2 4 3" xfId="17166" xr:uid="{00000000-0005-0000-0000-00000A430000}"/>
    <cellStyle name="40% - Akzent3 10 4 2 4 3 2" xfId="17167" xr:uid="{00000000-0005-0000-0000-00000B430000}"/>
    <cellStyle name="40% - Akzent3 10 4 2 4 4" xfId="17168" xr:uid="{00000000-0005-0000-0000-00000C430000}"/>
    <cellStyle name="40% - Akzent3 10 4 2 5" xfId="17169" xr:uid="{00000000-0005-0000-0000-00000D430000}"/>
    <cellStyle name="40% - Akzent3 10 4 2 5 2" xfId="17170" xr:uid="{00000000-0005-0000-0000-00000E430000}"/>
    <cellStyle name="40% - Akzent3 10 4 2 6" xfId="17171" xr:uid="{00000000-0005-0000-0000-00000F430000}"/>
    <cellStyle name="40% - Akzent3 10 4 2 6 2" xfId="17172" xr:uid="{00000000-0005-0000-0000-000010430000}"/>
    <cellStyle name="40% - Akzent3 10 4 2 7" xfId="17173" xr:uid="{00000000-0005-0000-0000-000011430000}"/>
    <cellStyle name="40% - Akzent3 10 4 3" xfId="17174" xr:uid="{00000000-0005-0000-0000-000012430000}"/>
    <cellStyle name="40% - Akzent3 10 4 3 2" xfId="17175" xr:uid="{00000000-0005-0000-0000-000013430000}"/>
    <cellStyle name="40% - Akzent3 10 4 3 2 2" xfId="17176" xr:uid="{00000000-0005-0000-0000-000014430000}"/>
    <cellStyle name="40% - Akzent3 10 4 3 3" xfId="17177" xr:uid="{00000000-0005-0000-0000-000015430000}"/>
    <cellStyle name="40% - Akzent3 10 4 3 3 2" xfId="17178" xr:uid="{00000000-0005-0000-0000-000016430000}"/>
    <cellStyle name="40% - Akzent3 10 4 3 4" xfId="17179" xr:uid="{00000000-0005-0000-0000-000017430000}"/>
    <cellStyle name="40% - Akzent3 10 4 4" xfId="17180" xr:uid="{00000000-0005-0000-0000-000018430000}"/>
    <cellStyle name="40% - Akzent3 10 4 4 2" xfId="17181" xr:uid="{00000000-0005-0000-0000-000019430000}"/>
    <cellStyle name="40% - Akzent3 10 4 4 2 2" xfId="17182" xr:uid="{00000000-0005-0000-0000-00001A430000}"/>
    <cellStyle name="40% - Akzent3 10 4 4 3" xfId="17183" xr:uid="{00000000-0005-0000-0000-00001B430000}"/>
    <cellStyle name="40% - Akzent3 10 4 4 3 2" xfId="17184" xr:uid="{00000000-0005-0000-0000-00001C430000}"/>
    <cellStyle name="40% - Akzent3 10 4 4 4" xfId="17185" xr:uid="{00000000-0005-0000-0000-00001D430000}"/>
    <cellStyle name="40% - Akzent3 10 4 5" xfId="17186" xr:uid="{00000000-0005-0000-0000-00001E430000}"/>
    <cellStyle name="40% - Akzent3 10 4 5 2" xfId="17187" xr:uid="{00000000-0005-0000-0000-00001F430000}"/>
    <cellStyle name="40% - Akzent3 10 4 5 2 2" xfId="17188" xr:uid="{00000000-0005-0000-0000-000020430000}"/>
    <cellStyle name="40% - Akzent3 10 4 5 3" xfId="17189" xr:uid="{00000000-0005-0000-0000-000021430000}"/>
    <cellStyle name="40% - Akzent3 10 4 5 3 2" xfId="17190" xr:uid="{00000000-0005-0000-0000-000022430000}"/>
    <cellStyle name="40% - Akzent3 10 4 5 4" xfId="17191" xr:uid="{00000000-0005-0000-0000-000023430000}"/>
    <cellStyle name="40% - Akzent3 10 4 6" xfId="17192" xr:uid="{00000000-0005-0000-0000-000024430000}"/>
    <cellStyle name="40% - Akzent3 10 4 6 2" xfId="17193" xr:uid="{00000000-0005-0000-0000-000025430000}"/>
    <cellStyle name="40% - Akzent3 10 4 7" xfId="17194" xr:uid="{00000000-0005-0000-0000-000026430000}"/>
    <cellStyle name="40% - Akzent3 10 4 7 2" xfId="17195" xr:uid="{00000000-0005-0000-0000-000027430000}"/>
    <cellStyle name="40% - Akzent3 10 4 8" xfId="17196" xr:uid="{00000000-0005-0000-0000-000028430000}"/>
    <cellStyle name="40% - Akzent3 10 5" xfId="17197" xr:uid="{00000000-0005-0000-0000-000029430000}"/>
    <cellStyle name="40% - Akzent3 10 5 2" xfId="17198" xr:uid="{00000000-0005-0000-0000-00002A430000}"/>
    <cellStyle name="40% - Akzent3 10 5 2 2" xfId="17199" xr:uid="{00000000-0005-0000-0000-00002B430000}"/>
    <cellStyle name="40% - Akzent3 10 5 2 2 2" xfId="17200" xr:uid="{00000000-0005-0000-0000-00002C430000}"/>
    <cellStyle name="40% - Akzent3 10 5 2 2 2 2" xfId="17201" xr:uid="{00000000-0005-0000-0000-00002D430000}"/>
    <cellStyle name="40% - Akzent3 10 5 2 2 3" xfId="17202" xr:uid="{00000000-0005-0000-0000-00002E430000}"/>
    <cellStyle name="40% - Akzent3 10 5 2 2 3 2" xfId="17203" xr:uid="{00000000-0005-0000-0000-00002F430000}"/>
    <cellStyle name="40% - Akzent3 10 5 2 2 4" xfId="17204" xr:uid="{00000000-0005-0000-0000-000030430000}"/>
    <cellStyle name="40% - Akzent3 10 5 2 3" xfId="17205" xr:uid="{00000000-0005-0000-0000-000031430000}"/>
    <cellStyle name="40% - Akzent3 10 5 2 3 2" xfId="17206" xr:uid="{00000000-0005-0000-0000-000032430000}"/>
    <cellStyle name="40% - Akzent3 10 5 2 3 2 2" xfId="17207" xr:uid="{00000000-0005-0000-0000-000033430000}"/>
    <cellStyle name="40% - Akzent3 10 5 2 3 3" xfId="17208" xr:uid="{00000000-0005-0000-0000-000034430000}"/>
    <cellStyle name="40% - Akzent3 10 5 2 3 3 2" xfId="17209" xr:uid="{00000000-0005-0000-0000-000035430000}"/>
    <cellStyle name="40% - Akzent3 10 5 2 3 4" xfId="17210" xr:uid="{00000000-0005-0000-0000-000036430000}"/>
    <cellStyle name="40% - Akzent3 10 5 2 4" xfId="17211" xr:uid="{00000000-0005-0000-0000-000037430000}"/>
    <cellStyle name="40% - Akzent3 10 5 2 4 2" xfId="17212" xr:uid="{00000000-0005-0000-0000-000038430000}"/>
    <cellStyle name="40% - Akzent3 10 5 2 4 2 2" xfId="17213" xr:uid="{00000000-0005-0000-0000-000039430000}"/>
    <cellStyle name="40% - Akzent3 10 5 2 4 3" xfId="17214" xr:uid="{00000000-0005-0000-0000-00003A430000}"/>
    <cellStyle name="40% - Akzent3 10 5 2 4 3 2" xfId="17215" xr:uid="{00000000-0005-0000-0000-00003B430000}"/>
    <cellStyle name="40% - Akzent3 10 5 2 4 4" xfId="17216" xr:uid="{00000000-0005-0000-0000-00003C430000}"/>
    <cellStyle name="40% - Akzent3 10 5 2 5" xfId="17217" xr:uid="{00000000-0005-0000-0000-00003D430000}"/>
    <cellStyle name="40% - Akzent3 10 5 2 5 2" xfId="17218" xr:uid="{00000000-0005-0000-0000-00003E430000}"/>
    <cellStyle name="40% - Akzent3 10 5 2 6" xfId="17219" xr:uid="{00000000-0005-0000-0000-00003F430000}"/>
    <cellStyle name="40% - Akzent3 10 5 2 6 2" xfId="17220" xr:uid="{00000000-0005-0000-0000-000040430000}"/>
    <cellStyle name="40% - Akzent3 10 5 2 7" xfId="17221" xr:uid="{00000000-0005-0000-0000-000041430000}"/>
    <cellStyle name="40% - Akzent3 10 5 3" xfId="17222" xr:uid="{00000000-0005-0000-0000-000042430000}"/>
    <cellStyle name="40% - Akzent3 10 5 3 2" xfId="17223" xr:uid="{00000000-0005-0000-0000-000043430000}"/>
    <cellStyle name="40% - Akzent3 10 5 3 2 2" xfId="17224" xr:uid="{00000000-0005-0000-0000-000044430000}"/>
    <cellStyle name="40% - Akzent3 10 5 3 3" xfId="17225" xr:uid="{00000000-0005-0000-0000-000045430000}"/>
    <cellStyle name="40% - Akzent3 10 5 3 3 2" xfId="17226" xr:uid="{00000000-0005-0000-0000-000046430000}"/>
    <cellStyle name="40% - Akzent3 10 5 3 4" xfId="17227" xr:uid="{00000000-0005-0000-0000-000047430000}"/>
    <cellStyle name="40% - Akzent3 10 5 4" xfId="17228" xr:uid="{00000000-0005-0000-0000-000048430000}"/>
    <cellStyle name="40% - Akzent3 10 5 4 2" xfId="17229" xr:uid="{00000000-0005-0000-0000-000049430000}"/>
    <cellStyle name="40% - Akzent3 10 5 4 2 2" xfId="17230" xr:uid="{00000000-0005-0000-0000-00004A430000}"/>
    <cellStyle name="40% - Akzent3 10 5 4 3" xfId="17231" xr:uid="{00000000-0005-0000-0000-00004B430000}"/>
    <cellStyle name="40% - Akzent3 10 5 4 3 2" xfId="17232" xr:uid="{00000000-0005-0000-0000-00004C430000}"/>
    <cellStyle name="40% - Akzent3 10 5 4 4" xfId="17233" xr:uid="{00000000-0005-0000-0000-00004D430000}"/>
    <cellStyle name="40% - Akzent3 10 5 5" xfId="17234" xr:uid="{00000000-0005-0000-0000-00004E430000}"/>
    <cellStyle name="40% - Akzent3 10 5 5 2" xfId="17235" xr:uid="{00000000-0005-0000-0000-00004F430000}"/>
    <cellStyle name="40% - Akzent3 10 5 5 2 2" xfId="17236" xr:uid="{00000000-0005-0000-0000-000050430000}"/>
    <cellStyle name="40% - Akzent3 10 5 5 3" xfId="17237" xr:uid="{00000000-0005-0000-0000-000051430000}"/>
    <cellStyle name="40% - Akzent3 10 5 5 3 2" xfId="17238" xr:uid="{00000000-0005-0000-0000-000052430000}"/>
    <cellStyle name="40% - Akzent3 10 5 5 4" xfId="17239" xr:uid="{00000000-0005-0000-0000-000053430000}"/>
    <cellStyle name="40% - Akzent3 10 5 6" xfId="17240" xr:uid="{00000000-0005-0000-0000-000054430000}"/>
    <cellStyle name="40% - Akzent3 10 5 6 2" xfId="17241" xr:uid="{00000000-0005-0000-0000-000055430000}"/>
    <cellStyle name="40% - Akzent3 10 5 7" xfId="17242" xr:uid="{00000000-0005-0000-0000-000056430000}"/>
    <cellStyle name="40% - Akzent3 10 5 7 2" xfId="17243" xr:uid="{00000000-0005-0000-0000-000057430000}"/>
    <cellStyle name="40% - Akzent3 10 5 8" xfId="17244" xr:uid="{00000000-0005-0000-0000-000058430000}"/>
    <cellStyle name="40% - Akzent3 11" xfId="17245" xr:uid="{00000000-0005-0000-0000-000059430000}"/>
    <cellStyle name="40% - Akzent3 11 2" xfId="17246" xr:uid="{00000000-0005-0000-0000-00005A430000}"/>
    <cellStyle name="40% - Akzent3 11 2 2" xfId="17247" xr:uid="{00000000-0005-0000-0000-00005B430000}"/>
    <cellStyle name="40% - Akzent3 11 2 2 2" xfId="17248" xr:uid="{00000000-0005-0000-0000-00005C430000}"/>
    <cellStyle name="40% - Akzent3 11 2 2 2 2" xfId="17249" xr:uid="{00000000-0005-0000-0000-00005D430000}"/>
    <cellStyle name="40% - Akzent3 11 2 2 2 2 2" xfId="17250" xr:uid="{00000000-0005-0000-0000-00005E430000}"/>
    <cellStyle name="40% - Akzent3 11 2 2 2 3" xfId="17251" xr:uid="{00000000-0005-0000-0000-00005F430000}"/>
    <cellStyle name="40% - Akzent3 11 2 2 2 3 2" xfId="17252" xr:uid="{00000000-0005-0000-0000-000060430000}"/>
    <cellStyle name="40% - Akzent3 11 2 2 2 4" xfId="17253" xr:uid="{00000000-0005-0000-0000-000061430000}"/>
    <cellStyle name="40% - Akzent3 11 2 2 3" xfId="17254" xr:uid="{00000000-0005-0000-0000-000062430000}"/>
    <cellStyle name="40% - Akzent3 11 2 2 3 2" xfId="17255" xr:uid="{00000000-0005-0000-0000-000063430000}"/>
    <cellStyle name="40% - Akzent3 11 2 2 3 2 2" xfId="17256" xr:uid="{00000000-0005-0000-0000-000064430000}"/>
    <cellStyle name="40% - Akzent3 11 2 2 3 3" xfId="17257" xr:uid="{00000000-0005-0000-0000-000065430000}"/>
    <cellStyle name="40% - Akzent3 11 2 2 3 3 2" xfId="17258" xr:uid="{00000000-0005-0000-0000-000066430000}"/>
    <cellStyle name="40% - Akzent3 11 2 2 3 4" xfId="17259" xr:uid="{00000000-0005-0000-0000-000067430000}"/>
    <cellStyle name="40% - Akzent3 11 2 2 4" xfId="17260" xr:uid="{00000000-0005-0000-0000-000068430000}"/>
    <cellStyle name="40% - Akzent3 11 2 2 4 2" xfId="17261" xr:uid="{00000000-0005-0000-0000-000069430000}"/>
    <cellStyle name="40% - Akzent3 11 2 2 4 2 2" xfId="17262" xr:uid="{00000000-0005-0000-0000-00006A430000}"/>
    <cellStyle name="40% - Akzent3 11 2 2 4 3" xfId="17263" xr:uid="{00000000-0005-0000-0000-00006B430000}"/>
    <cellStyle name="40% - Akzent3 11 2 2 4 3 2" xfId="17264" xr:uid="{00000000-0005-0000-0000-00006C430000}"/>
    <cellStyle name="40% - Akzent3 11 2 2 4 4" xfId="17265" xr:uid="{00000000-0005-0000-0000-00006D430000}"/>
    <cellStyle name="40% - Akzent3 11 2 2 5" xfId="17266" xr:uid="{00000000-0005-0000-0000-00006E430000}"/>
    <cellStyle name="40% - Akzent3 11 2 2 5 2" xfId="17267" xr:uid="{00000000-0005-0000-0000-00006F430000}"/>
    <cellStyle name="40% - Akzent3 11 2 2 6" xfId="17268" xr:uid="{00000000-0005-0000-0000-000070430000}"/>
    <cellStyle name="40% - Akzent3 11 2 2 6 2" xfId="17269" xr:uid="{00000000-0005-0000-0000-000071430000}"/>
    <cellStyle name="40% - Akzent3 11 2 2 7" xfId="17270" xr:uid="{00000000-0005-0000-0000-000072430000}"/>
    <cellStyle name="40% - Akzent3 11 2 3" xfId="17271" xr:uid="{00000000-0005-0000-0000-000073430000}"/>
    <cellStyle name="40% - Akzent3 11 2 3 2" xfId="17272" xr:uid="{00000000-0005-0000-0000-000074430000}"/>
    <cellStyle name="40% - Akzent3 11 2 3 2 2" xfId="17273" xr:uid="{00000000-0005-0000-0000-000075430000}"/>
    <cellStyle name="40% - Akzent3 11 2 3 3" xfId="17274" xr:uid="{00000000-0005-0000-0000-000076430000}"/>
    <cellStyle name="40% - Akzent3 11 2 3 3 2" xfId="17275" xr:uid="{00000000-0005-0000-0000-000077430000}"/>
    <cellStyle name="40% - Akzent3 11 2 3 4" xfId="17276" xr:uid="{00000000-0005-0000-0000-000078430000}"/>
    <cellStyle name="40% - Akzent3 11 2 4" xfId="17277" xr:uid="{00000000-0005-0000-0000-000079430000}"/>
    <cellStyle name="40% - Akzent3 11 2 4 2" xfId="17278" xr:uid="{00000000-0005-0000-0000-00007A430000}"/>
    <cellStyle name="40% - Akzent3 11 2 4 2 2" xfId="17279" xr:uid="{00000000-0005-0000-0000-00007B430000}"/>
    <cellStyle name="40% - Akzent3 11 2 4 3" xfId="17280" xr:uid="{00000000-0005-0000-0000-00007C430000}"/>
    <cellStyle name="40% - Akzent3 11 2 4 3 2" xfId="17281" xr:uid="{00000000-0005-0000-0000-00007D430000}"/>
    <cellStyle name="40% - Akzent3 11 2 4 4" xfId="17282" xr:uid="{00000000-0005-0000-0000-00007E430000}"/>
    <cellStyle name="40% - Akzent3 11 2 5" xfId="17283" xr:uid="{00000000-0005-0000-0000-00007F430000}"/>
    <cellStyle name="40% - Akzent3 11 2 5 2" xfId="17284" xr:uid="{00000000-0005-0000-0000-000080430000}"/>
    <cellStyle name="40% - Akzent3 11 2 5 2 2" xfId="17285" xr:uid="{00000000-0005-0000-0000-000081430000}"/>
    <cellStyle name="40% - Akzent3 11 2 5 3" xfId="17286" xr:uid="{00000000-0005-0000-0000-000082430000}"/>
    <cellStyle name="40% - Akzent3 11 2 5 3 2" xfId="17287" xr:uid="{00000000-0005-0000-0000-000083430000}"/>
    <cellStyle name="40% - Akzent3 11 2 5 4" xfId="17288" xr:uid="{00000000-0005-0000-0000-000084430000}"/>
    <cellStyle name="40% - Akzent3 11 2 6" xfId="17289" xr:uid="{00000000-0005-0000-0000-000085430000}"/>
    <cellStyle name="40% - Akzent3 11 2 6 2" xfId="17290" xr:uid="{00000000-0005-0000-0000-000086430000}"/>
    <cellStyle name="40% - Akzent3 11 2 7" xfId="17291" xr:uid="{00000000-0005-0000-0000-000087430000}"/>
    <cellStyle name="40% - Akzent3 11 2 7 2" xfId="17292" xr:uid="{00000000-0005-0000-0000-000088430000}"/>
    <cellStyle name="40% - Akzent3 11 2 8" xfId="17293" xr:uid="{00000000-0005-0000-0000-000089430000}"/>
    <cellStyle name="40% - Akzent3 11 3" xfId="17294" xr:uid="{00000000-0005-0000-0000-00008A430000}"/>
    <cellStyle name="40% - Akzent3 11 3 2" xfId="17295" xr:uid="{00000000-0005-0000-0000-00008B430000}"/>
    <cellStyle name="40% - Akzent3 11 3 2 2" xfId="17296" xr:uid="{00000000-0005-0000-0000-00008C430000}"/>
    <cellStyle name="40% - Akzent3 11 3 2 2 2" xfId="17297" xr:uid="{00000000-0005-0000-0000-00008D430000}"/>
    <cellStyle name="40% - Akzent3 11 3 2 2 2 2" xfId="17298" xr:uid="{00000000-0005-0000-0000-00008E430000}"/>
    <cellStyle name="40% - Akzent3 11 3 2 2 3" xfId="17299" xr:uid="{00000000-0005-0000-0000-00008F430000}"/>
    <cellStyle name="40% - Akzent3 11 3 2 2 3 2" xfId="17300" xr:uid="{00000000-0005-0000-0000-000090430000}"/>
    <cellStyle name="40% - Akzent3 11 3 2 2 4" xfId="17301" xr:uid="{00000000-0005-0000-0000-000091430000}"/>
    <cellStyle name="40% - Akzent3 11 3 2 3" xfId="17302" xr:uid="{00000000-0005-0000-0000-000092430000}"/>
    <cellStyle name="40% - Akzent3 11 3 2 3 2" xfId="17303" xr:uid="{00000000-0005-0000-0000-000093430000}"/>
    <cellStyle name="40% - Akzent3 11 3 2 3 2 2" xfId="17304" xr:uid="{00000000-0005-0000-0000-000094430000}"/>
    <cellStyle name="40% - Akzent3 11 3 2 3 3" xfId="17305" xr:uid="{00000000-0005-0000-0000-000095430000}"/>
    <cellStyle name="40% - Akzent3 11 3 2 3 3 2" xfId="17306" xr:uid="{00000000-0005-0000-0000-000096430000}"/>
    <cellStyle name="40% - Akzent3 11 3 2 3 4" xfId="17307" xr:uid="{00000000-0005-0000-0000-000097430000}"/>
    <cellStyle name="40% - Akzent3 11 3 2 4" xfId="17308" xr:uid="{00000000-0005-0000-0000-000098430000}"/>
    <cellStyle name="40% - Akzent3 11 3 2 4 2" xfId="17309" xr:uid="{00000000-0005-0000-0000-000099430000}"/>
    <cellStyle name="40% - Akzent3 11 3 2 4 2 2" xfId="17310" xr:uid="{00000000-0005-0000-0000-00009A430000}"/>
    <cellStyle name="40% - Akzent3 11 3 2 4 3" xfId="17311" xr:uid="{00000000-0005-0000-0000-00009B430000}"/>
    <cellStyle name="40% - Akzent3 11 3 2 4 3 2" xfId="17312" xr:uid="{00000000-0005-0000-0000-00009C430000}"/>
    <cellStyle name="40% - Akzent3 11 3 2 4 4" xfId="17313" xr:uid="{00000000-0005-0000-0000-00009D430000}"/>
    <cellStyle name="40% - Akzent3 11 3 2 5" xfId="17314" xr:uid="{00000000-0005-0000-0000-00009E430000}"/>
    <cellStyle name="40% - Akzent3 11 3 2 5 2" xfId="17315" xr:uid="{00000000-0005-0000-0000-00009F430000}"/>
    <cellStyle name="40% - Akzent3 11 3 2 6" xfId="17316" xr:uid="{00000000-0005-0000-0000-0000A0430000}"/>
    <cellStyle name="40% - Akzent3 11 3 2 6 2" xfId="17317" xr:uid="{00000000-0005-0000-0000-0000A1430000}"/>
    <cellStyle name="40% - Akzent3 11 3 2 7" xfId="17318" xr:uid="{00000000-0005-0000-0000-0000A2430000}"/>
    <cellStyle name="40% - Akzent3 11 3 3" xfId="17319" xr:uid="{00000000-0005-0000-0000-0000A3430000}"/>
    <cellStyle name="40% - Akzent3 11 3 3 2" xfId="17320" xr:uid="{00000000-0005-0000-0000-0000A4430000}"/>
    <cellStyle name="40% - Akzent3 11 3 3 2 2" xfId="17321" xr:uid="{00000000-0005-0000-0000-0000A5430000}"/>
    <cellStyle name="40% - Akzent3 11 3 3 3" xfId="17322" xr:uid="{00000000-0005-0000-0000-0000A6430000}"/>
    <cellStyle name="40% - Akzent3 11 3 3 3 2" xfId="17323" xr:uid="{00000000-0005-0000-0000-0000A7430000}"/>
    <cellStyle name="40% - Akzent3 11 3 3 4" xfId="17324" xr:uid="{00000000-0005-0000-0000-0000A8430000}"/>
    <cellStyle name="40% - Akzent3 11 3 4" xfId="17325" xr:uid="{00000000-0005-0000-0000-0000A9430000}"/>
    <cellStyle name="40% - Akzent3 11 3 4 2" xfId="17326" xr:uid="{00000000-0005-0000-0000-0000AA430000}"/>
    <cellStyle name="40% - Akzent3 11 3 4 2 2" xfId="17327" xr:uid="{00000000-0005-0000-0000-0000AB430000}"/>
    <cellStyle name="40% - Akzent3 11 3 4 3" xfId="17328" xr:uid="{00000000-0005-0000-0000-0000AC430000}"/>
    <cellStyle name="40% - Akzent3 11 3 4 3 2" xfId="17329" xr:uid="{00000000-0005-0000-0000-0000AD430000}"/>
    <cellStyle name="40% - Akzent3 11 3 4 4" xfId="17330" xr:uid="{00000000-0005-0000-0000-0000AE430000}"/>
    <cellStyle name="40% - Akzent3 11 3 5" xfId="17331" xr:uid="{00000000-0005-0000-0000-0000AF430000}"/>
    <cellStyle name="40% - Akzent3 11 3 5 2" xfId="17332" xr:uid="{00000000-0005-0000-0000-0000B0430000}"/>
    <cellStyle name="40% - Akzent3 11 3 5 2 2" xfId="17333" xr:uid="{00000000-0005-0000-0000-0000B1430000}"/>
    <cellStyle name="40% - Akzent3 11 3 5 3" xfId="17334" xr:uid="{00000000-0005-0000-0000-0000B2430000}"/>
    <cellStyle name="40% - Akzent3 11 3 5 3 2" xfId="17335" xr:uid="{00000000-0005-0000-0000-0000B3430000}"/>
    <cellStyle name="40% - Akzent3 11 3 5 4" xfId="17336" xr:uid="{00000000-0005-0000-0000-0000B4430000}"/>
    <cellStyle name="40% - Akzent3 11 3 6" xfId="17337" xr:uid="{00000000-0005-0000-0000-0000B5430000}"/>
    <cellStyle name="40% - Akzent3 11 3 6 2" xfId="17338" xr:uid="{00000000-0005-0000-0000-0000B6430000}"/>
    <cellStyle name="40% - Akzent3 11 3 7" xfId="17339" xr:uid="{00000000-0005-0000-0000-0000B7430000}"/>
    <cellStyle name="40% - Akzent3 11 3 7 2" xfId="17340" xr:uid="{00000000-0005-0000-0000-0000B8430000}"/>
    <cellStyle name="40% - Akzent3 11 3 8" xfId="17341" xr:uid="{00000000-0005-0000-0000-0000B9430000}"/>
    <cellStyle name="40% - Akzent3 11 4" xfId="17342" xr:uid="{00000000-0005-0000-0000-0000BA430000}"/>
    <cellStyle name="40% - Akzent3 11 4 2" xfId="17343" xr:uid="{00000000-0005-0000-0000-0000BB430000}"/>
    <cellStyle name="40% - Akzent3 11 4 2 2" xfId="17344" xr:uid="{00000000-0005-0000-0000-0000BC430000}"/>
    <cellStyle name="40% - Akzent3 11 4 2 2 2" xfId="17345" xr:uid="{00000000-0005-0000-0000-0000BD430000}"/>
    <cellStyle name="40% - Akzent3 11 4 2 2 2 2" xfId="17346" xr:uid="{00000000-0005-0000-0000-0000BE430000}"/>
    <cellStyle name="40% - Akzent3 11 4 2 2 3" xfId="17347" xr:uid="{00000000-0005-0000-0000-0000BF430000}"/>
    <cellStyle name="40% - Akzent3 11 4 2 2 3 2" xfId="17348" xr:uid="{00000000-0005-0000-0000-0000C0430000}"/>
    <cellStyle name="40% - Akzent3 11 4 2 2 4" xfId="17349" xr:uid="{00000000-0005-0000-0000-0000C1430000}"/>
    <cellStyle name="40% - Akzent3 11 4 2 3" xfId="17350" xr:uid="{00000000-0005-0000-0000-0000C2430000}"/>
    <cellStyle name="40% - Akzent3 11 4 2 3 2" xfId="17351" xr:uid="{00000000-0005-0000-0000-0000C3430000}"/>
    <cellStyle name="40% - Akzent3 11 4 2 3 2 2" xfId="17352" xr:uid="{00000000-0005-0000-0000-0000C4430000}"/>
    <cellStyle name="40% - Akzent3 11 4 2 3 3" xfId="17353" xr:uid="{00000000-0005-0000-0000-0000C5430000}"/>
    <cellStyle name="40% - Akzent3 11 4 2 3 3 2" xfId="17354" xr:uid="{00000000-0005-0000-0000-0000C6430000}"/>
    <cellStyle name="40% - Akzent3 11 4 2 3 4" xfId="17355" xr:uid="{00000000-0005-0000-0000-0000C7430000}"/>
    <cellStyle name="40% - Akzent3 11 4 2 4" xfId="17356" xr:uid="{00000000-0005-0000-0000-0000C8430000}"/>
    <cellStyle name="40% - Akzent3 11 4 2 4 2" xfId="17357" xr:uid="{00000000-0005-0000-0000-0000C9430000}"/>
    <cellStyle name="40% - Akzent3 11 4 2 4 2 2" xfId="17358" xr:uid="{00000000-0005-0000-0000-0000CA430000}"/>
    <cellStyle name="40% - Akzent3 11 4 2 4 3" xfId="17359" xr:uid="{00000000-0005-0000-0000-0000CB430000}"/>
    <cellStyle name="40% - Akzent3 11 4 2 4 3 2" xfId="17360" xr:uid="{00000000-0005-0000-0000-0000CC430000}"/>
    <cellStyle name="40% - Akzent3 11 4 2 4 4" xfId="17361" xr:uid="{00000000-0005-0000-0000-0000CD430000}"/>
    <cellStyle name="40% - Akzent3 11 4 2 5" xfId="17362" xr:uid="{00000000-0005-0000-0000-0000CE430000}"/>
    <cellStyle name="40% - Akzent3 11 4 2 5 2" xfId="17363" xr:uid="{00000000-0005-0000-0000-0000CF430000}"/>
    <cellStyle name="40% - Akzent3 11 4 2 6" xfId="17364" xr:uid="{00000000-0005-0000-0000-0000D0430000}"/>
    <cellStyle name="40% - Akzent3 11 4 2 6 2" xfId="17365" xr:uid="{00000000-0005-0000-0000-0000D1430000}"/>
    <cellStyle name="40% - Akzent3 11 4 2 7" xfId="17366" xr:uid="{00000000-0005-0000-0000-0000D2430000}"/>
    <cellStyle name="40% - Akzent3 11 4 3" xfId="17367" xr:uid="{00000000-0005-0000-0000-0000D3430000}"/>
    <cellStyle name="40% - Akzent3 11 4 3 2" xfId="17368" xr:uid="{00000000-0005-0000-0000-0000D4430000}"/>
    <cellStyle name="40% - Akzent3 11 4 3 2 2" xfId="17369" xr:uid="{00000000-0005-0000-0000-0000D5430000}"/>
    <cellStyle name="40% - Akzent3 11 4 3 3" xfId="17370" xr:uid="{00000000-0005-0000-0000-0000D6430000}"/>
    <cellStyle name="40% - Akzent3 11 4 3 3 2" xfId="17371" xr:uid="{00000000-0005-0000-0000-0000D7430000}"/>
    <cellStyle name="40% - Akzent3 11 4 3 4" xfId="17372" xr:uid="{00000000-0005-0000-0000-0000D8430000}"/>
    <cellStyle name="40% - Akzent3 11 4 4" xfId="17373" xr:uid="{00000000-0005-0000-0000-0000D9430000}"/>
    <cellStyle name="40% - Akzent3 11 4 4 2" xfId="17374" xr:uid="{00000000-0005-0000-0000-0000DA430000}"/>
    <cellStyle name="40% - Akzent3 11 4 4 2 2" xfId="17375" xr:uid="{00000000-0005-0000-0000-0000DB430000}"/>
    <cellStyle name="40% - Akzent3 11 4 4 3" xfId="17376" xr:uid="{00000000-0005-0000-0000-0000DC430000}"/>
    <cellStyle name="40% - Akzent3 11 4 4 3 2" xfId="17377" xr:uid="{00000000-0005-0000-0000-0000DD430000}"/>
    <cellStyle name="40% - Akzent3 11 4 4 4" xfId="17378" xr:uid="{00000000-0005-0000-0000-0000DE430000}"/>
    <cellStyle name="40% - Akzent3 11 4 5" xfId="17379" xr:uid="{00000000-0005-0000-0000-0000DF430000}"/>
    <cellStyle name="40% - Akzent3 11 4 5 2" xfId="17380" xr:uid="{00000000-0005-0000-0000-0000E0430000}"/>
    <cellStyle name="40% - Akzent3 11 4 5 2 2" xfId="17381" xr:uid="{00000000-0005-0000-0000-0000E1430000}"/>
    <cellStyle name="40% - Akzent3 11 4 5 3" xfId="17382" xr:uid="{00000000-0005-0000-0000-0000E2430000}"/>
    <cellStyle name="40% - Akzent3 11 4 5 3 2" xfId="17383" xr:uid="{00000000-0005-0000-0000-0000E3430000}"/>
    <cellStyle name="40% - Akzent3 11 4 5 4" xfId="17384" xr:uid="{00000000-0005-0000-0000-0000E4430000}"/>
    <cellStyle name="40% - Akzent3 11 4 6" xfId="17385" xr:uid="{00000000-0005-0000-0000-0000E5430000}"/>
    <cellStyle name="40% - Akzent3 11 4 6 2" xfId="17386" xr:uid="{00000000-0005-0000-0000-0000E6430000}"/>
    <cellStyle name="40% - Akzent3 11 4 7" xfId="17387" xr:uid="{00000000-0005-0000-0000-0000E7430000}"/>
    <cellStyle name="40% - Akzent3 11 4 7 2" xfId="17388" xr:uid="{00000000-0005-0000-0000-0000E8430000}"/>
    <cellStyle name="40% - Akzent3 11 4 8" xfId="17389" xr:uid="{00000000-0005-0000-0000-0000E9430000}"/>
    <cellStyle name="40% - Akzent3 11 5" xfId="17390" xr:uid="{00000000-0005-0000-0000-0000EA430000}"/>
    <cellStyle name="40% - Akzent3 11 5 2" xfId="17391" xr:uid="{00000000-0005-0000-0000-0000EB430000}"/>
    <cellStyle name="40% - Akzent3 11 5 2 2" xfId="17392" xr:uid="{00000000-0005-0000-0000-0000EC430000}"/>
    <cellStyle name="40% - Akzent3 11 5 2 2 2" xfId="17393" xr:uid="{00000000-0005-0000-0000-0000ED430000}"/>
    <cellStyle name="40% - Akzent3 11 5 2 2 2 2" xfId="17394" xr:uid="{00000000-0005-0000-0000-0000EE430000}"/>
    <cellStyle name="40% - Akzent3 11 5 2 2 3" xfId="17395" xr:uid="{00000000-0005-0000-0000-0000EF430000}"/>
    <cellStyle name="40% - Akzent3 11 5 2 2 3 2" xfId="17396" xr:uid="{00000000-0005-0000-0000-0000F0430000}"/>
    <cellStyle name="40% - Akzent3 11 5 2 2 4" xfId="17397" xr:uid="{00000000-0005-0000-0000-0000F1430000}"/>
    <cellStyle name="40% - Akzent3 11 5 2 3" xfId="17398" xr:uid="{00000000-0005-0000-0000-0000F2430000}"/>
    <cellStyle name="40% - Akzent3 11 5 2 3 2" xfId="17399" xr:uid="{00000000-0005-0000-0000-0000F3430000}"/>
    <cellStyle name="40% - Akzent3 11 5 2 3 2 2" xfId="17400" xr:uid="{00000000-0005-0000-0000-0000F4430000}"/>
    <cellStyle name="40% - Akzent3 11 5 2 3 3" xfId="17401" xr:uid="{00000000-0005-0000-0000-0000F5430000}"/>
    <cellStyle name="40% - Akzent3 11 5 2 3 3 2" xfId="17402" xr:uid="{00000000-0005-0000-0000-0000F6430000}"/>
    <cellStyle name="40% - Akzent3 11 5 2 3 4" xfId="17403" xr:uid="{00000000-0005-0000-0000-0000F7430000}"/>
    <cellStyle name="40% - Akzent3 11 5 2 4" xfId="17404" xr:uid="{00000000-0005-0000-0000-0000F8430000}"/>
    <cellStyle name="40% - Akzent3 11 5 2 4 2" xfId="17405" xr:uid="{00000000-0005-0000-0000-0000F9430000}"/>
    <cellStyle name="40% - Akzent3 11 5 2 4 2 2" xfId="17406" xr:uid="{00000000-0005-0000-0000-0000FA430000}"/>
    <cellStyle name="40% - Akzent3 11 5 2 4 3" xfId="17407" xr:uid="{00000000-0005-0000-0000-0000FB430000}"/>
    <cellStyle name="40% - Akzent3 11 5 2 4 3 2" xfId="17408" xr:uid="{00000000-0005-0000-0000-0000FC430000}"/>
    <cellStyle name="40% - Akzent3 11 5 2 4 4" xfId="17409" xr:uid="{00000000-0005-0000-0000-0000FD430000}"/>
    <cellStyle name="40% - Akzent3 11 5 2 5" xfId="17410" xr:uid="{00000000-0005-0000-0000-0000FE430000}"/>
    <cellStyle name="40% - Akzent3 11 5 2 5 2" xfId="17411" xr:uid="{00000000-0005-0000-0000-0000FF430000}"/>
    <cellStyle name="40% - Akzent3 11 5 2 6" xfId="17412" xr:uid="{00000000-0005-0000-0000-000000440000}"/>
    <cellStyle name="40% - Akzent3 11 5 2 6 2" xfId="17413" xr:uid="{00000000-0005-0000-0000-000001440000}"/>
    <cellStyle name="40% - Akzent3 11 5 2 7" xfId="17414" xr:uid="{00000000-0005-0000-0000-000002440000}"/>
    <cellStyle name="40% - Akzent3 11 5 3" xfId="17415" xr:uid="{00000000-0005-0000-0000-000003440000}"/>
    <cellStyle name="40% - Akzent3 11 5 3 2" xfId="17416" xr:uid="{00000000-0005-0000-0000-000004440000}"/>
    <cellStyle name="40% - Akzent3 11 5 3 2 2" xfId="17417" xr:uid="{00000000-0005-0000-0000-000005440000}"/>
    <cellStyle name="40% - Akzent3 11 5 3 3" xfId="17418" xr:uid="{00000000-0005-0000-0000-000006440000}"/>
    <cellStyle name="40% - Akzent3 11 5 3 3 2" xfId="17419" xr:uid="{00000000-0005-0000-0000-000007440000}"/>
    <cellStyle name="40% - Akzent3 11 5 3 4" xfId="17420" xr:uid="{00000000-0005-0000-0000-000008440000}"/>
    <cellStyle name="40% - Akzent3 11 5 4" xfId="17421" xr:uid="{00000000-0005-0000-0000-000009440000}"/>
    <cellStyle name="40% - Akzent3 11 5 4 2" xfId="17422" xr:uid="{00000000-0005-0000-0000-00000A440000}"/>
    <cellStyle name="40% - Akzent3 11 5 4 2 2" xfId="17423" xr:uid="{00000000-0005-0000-0000-00000B440000}"/>
    <cellStyle name="40% - Akzent3 11 5 4 3" xfId="17424" xr:uid="{00000000-0005-0000-0000-00000C440000}"/>
    <cellStyle name="40% - Akzent3 11 5 4 3 2" xfId="17425" xr:uid="{00000000-0005-0000-0000-00000D440000}"/>
    <cellStyle name="40% - Akzent3 11 5 4 4" xfId="17426" xr:uid="{00000000-0005-0000-0000-00000E440000}"/>
    <cellStyle name="40% - Akzent3 11 5 5" xfId="17427" xr:uid="{00000000-0005-0000-0000-00000F440000}"/>
    <cellStyle name="40% - Akzent3 11 5 5 2" xfId="17428" xr:uid="{00000000-0005-0000-0000-000010440000}"/>
    <cellStyle name="40% - Akzent3 11 5 5 2 2" xfId="17429" xr:uid="{00000000-0005-0000-0000-000011440000}"/>
    <cellStyle name="40% - Akzent3 11 5 5 3" xfId="17430" xr:uid="{00000000-0005-0000-0000-000012440000}"/>
    <cellStyle name="40% - Akzent3 11 5 5 3 2" xfId="17431" xr:uid="{00000000-0005-0000-0000-000013440000}"/>
    <cellStyle name="40% - Akzent3 11 5 5 4" xfId="17432" xr:uid="{00000000-0005-0000-0000-000014440000}"/>
    <cellStyle name="40% - Akzent3 11 5 6" xfId="17433" xr:uid="{00000000-0005-0000-0000-000015440000}"/>
    <cellStyle name="40% - Akzent3 11 5 6 2" xfId="17434" xr:uid="{00000000-0005-0000-0000-000016440000}"/>
    <cellStyle name="40% - Akzent3 11 5 7" xfId="17435" xr:uid="{00000000-0005-0000-0000-000017440000}"/>
    <cellStyle name="40% - Akzent3 11 5 7 2" xfId="17436" xr:uid="{00000000-0005-0000-0000-000018440000}"/>
    <cellStyle name="40% - Akzent3 11 5 8" xfId="17437" xr:uid="{00000000-0005-0000-0000-000019440000}"/>
    <cellStyle name="40% - Akzent3 12" xfId="17438" xr:uid="{00000000-0005-0000-0000-00001A440000}"/>
    <cellStyle name="40% - Akzent3 13" xfId="17439" xr:uid="{00000000-0005-0000-0000-00001B440000}"/>
    <cellStyle name="40% - Akzent3 14" xfId="17440" xr:uid="{00000000-0005-0000-0000-00001C440000}"/>
    <cellStyle name="40% - Akzent3 15" xfId="17441" xr:uid="{00000000-0005-0000-0000-00001D440000}"/>
    <cellStyle name="40% - Akzent3 15 2" xfId="17442" xr:uid="{00000000-0005-0000-0000-00001E440000}"/>
    <cellStyle name="40% - Akzent3 15 2 2" xfId="17443" xr:uid="{00000000-0005-0000-0000-00001F440000}"/>
    <cellStyle name="40% - Akzent3 15 2 2 2" xfId="17444" xr:uid="{00000000-0005-0000-0000-000020440000}"/>
    <cellStyle name="40% - Akzent3 15 2 2 2 2" xfId="17445" xr:uid="{00000000-0005-0000-0000-000021440000}"/>
    <cellStyle name="40% - Akzent3 15 2 2 3" xfId="17446" xr:uid="{00000000-0005-0000-0000-000022440000}"/>
    <cellStyle name="40% - Akzent3 15 2 2 3 2" xfId="17447" xr:uid="{00000000-0005-0000-0000-000023440000}"/>
    <cellStyle name="40% - Akzent3 15 2 2 4" xfId="17448" xr:uid="{00000000-0005-0000-0000-000024440000}"/>
    <cellStyle name="40% - Akzent3 15 2 3" xfId="17449" xr:uid="{00000000-0005-0000-0000-000025440000}"/>
    <cellStyle name="40% - Akzent3 15 2 3 2" xfId="17450" xr:uid="{00000000-0005-0000-0000-000026440000}"/>
    <cellStyle name="40% - Akzent3 15 2 3 2 2" xfId="17451" xr:uid="{00000000-0005-0000-0000-000027440000}"/>
    <cellStyle name="40% - Akzent3 15 2 3 3" xfId="17452" xr:uid="{00000000-0005-0000-0000-000028440000}"/>
    <cellStyle name="40% - Akzent3 15 2 3 3 2" xfId="17453" xr:uid="{00000000-0005-0000-0000-000029440000}"/>
    <cellStyle name="40% - Akzent3 15 2 3 4" xfId="17454" xr:uid="{00000000-0005-0000-0000-00002A440000}"/>
    <cellStyle name="40% - Akzent3 15 2 4" xfId="17455" xr:uid="{00000000-0005-0000-0000-00002B440000}"/>
    <cellStyle name="40% - Akzent3 15 2 4 2" xfId="17456" xr:uid="{00000000-0005-0000-0000-00002C440000}"/>
    <cellStyle name="40% - Akzent3 15 2 4 2 2" xfId="17457" xr:uid="{00000000-0005-0000-0000-00002D440000}"/>
    <cellStyle name="40% - Akzent3 15 2 4 3" xfId="17458" xr:uid="{00000000-0005-0000-0000-00002E440000}"/>
    <cellStyle name="40% - Akzent3 15 2 4 3 2" xfId="17459" xr:uid="{00000000-0005-0000-0000-00002F440000}"/>
    <cellStyle name="40% - Akzent3 15 2 4 4" xfId="17460" xr:uid="{00000000-0005-0000-0000-000030440000}"/>
    <cellStyle name="40% - Akzent3 15 2 5" xfId="17461" xr:uid="{00000000-0005-0000-0000-000031440000}"/>
    <cellStyle name="40% - Akzent3 15 2 5 2" xfId="17462" xr:uid="{00000000-0005-0000-0000-000032440000}"/>
    <cellStyle name="40% - Akzent3 15 2 6" xfId="17463" xr:uid="{00000000-0005-0000-0000-000033440000}"/>
    <cellStyle name="40% - Akzent3 15 2 6 2" xfId="17464" xr:uid="{00000000-0005-0000-0000-000034440000}"/>
    <cellStyle name="40% - Akzent3 15 2 7" xfId="17465" xr:uid="{00000000-0005-0000-0000-000035440000}"/>
    <cellStyle name="40% - Akzent3 15 3" xfId="17466" xr:uid="{00000000-0005-0000-0000-000036440000}"/>
    <cellStyle name="40% - Akzent3 15 3 2" xfId="17467" xr:uid="{00000000-0005-0000-0000-000037440000}"/>
    <cellStyle name="40% - Akzent3 15 3 2 2" xfId="17468" xr:uid="{00000000-0005-0000-0000-000038440000}"/>
    <cellStyle name="40% - Akzent3 15 3 3" xfId="17469" xr:uid="{00000000-0005-0000-0000-000039440000}"/>
    <cellStyle name="40% - Akzent3 15 3 3 2" xfId="17470" xr:uid="{00000000-0005-0000-0000-00003A440000}"/>
    <cellStyle name="40% - Akzent3 15 3 4" xfId="17471" xr:uid="{00000000-0005-0000-0000-00003B440000}"/>
    <cellStyle name="40% - Akzent3 15 4" xfId="17472" xr:uid="{00000000-0005-0000-0000-00003C440000}"/>
    <cellStyle name="40% - Akzent3 15 4 2" xfId="17473" xr:uid="{00000000-0005-0000-0000-00003D440000}"/>
    <cellStyle name="40% - Akzent3 15 4 2 2" xfId="17474" xr:uid="{00000000-0005-0000-0000-00003E440000}"/>
    <cellStyle name="40% - Akzent3 15 4 3" xfId="17475" xr:uid="{00000000-0005-0000-0000-00003F440000}"/>
    <cellStyle name="40% - Akzent3 15 4 3 2" xfId="17476" xr:uid="{00000000-0005-0000-0000-000040440000}"/>
    <cellStyle name="40% - Akzent3 15 4 4" xfId="17477" xr:uid="{00000000-0005-0000-0000-000041440000}"/>
    <cellStyle name="40% - Akzent3 15 5" xfId="17478" xr:uid="{00000000-0005-0000-0000-000042440000}"/>
    <cellStyle name="40% - Akzent3 15 5 2" xfId="17479" xr:uid="{00000000-0005-0000-0000-000043440000}"/>
    <cellStyle name="40% - Akzent3 15 5 2 2" xfId="17480" xr:uid="{00000000-0005-0000-0000-000044440000}"/>
    <cellStyle name="40% - Akzent3 15 5 3" xfId="17481" xr:uid="{00000000-0005-0000-0000-000045440000}"/>
    <cellStyle name="40% - Akzent3 15 5 3 2" xfId="17482" xr:uid="{00000000-0005-0000-0000-000046440000}"/>
    <cellStyle name="40% - Akzent3 15 5 4" xfId="17483" xr:uid="{00000000-0005-0000-0000-000047440000}"/>
    <cellStyle name="40% - Akzent3 15 6" xfId="17484" xr:uid="{00000000-0005-0000-0000-000048440000}"/>
    <cellStyle name="40% - Akzent3 15 6 2" xfId="17485" xr:uid="{00000000-0005-0000-0000-000049440000}"/>
    <cellStyle name="40% - Akzent3 15 7" xfId="17486" xr:uid="{00000000-0005-0000-0000-00004A440000}"/>
    <cellStyle name="40% - Akzent3 15 7 2" xfId="17487" xr:uid="{00000000-0005-0000-0000-00004B440000}"/>
    <cellStyle name="40% - Akzent3 15 8" xfId="17488" xr:uid="{00000000-0005-0000-0000-00004C440000}"/>
    <cellStyle name="40% - Akzent3 16" xfId="17489" xr:uid="{00000000-0005-0000-0000-00004D440000}"/>
    <cellStyle name="40% - Akzent3 16 2" xfId="17490" xr:uid="{00000000-0005-0000-0000-00004E440000}"/>
    <cellStyle name="40% - Akzent3 16 2 2" xfId="17491" xr:uid="{00000000-0005-0000-0000-00004F440000}"/>
    <cellStyle name="40% - Akzent3 16 2 2 2" xfId="17492" xr:uid="{00000000-0005-0000-0000-000050440000}"/>
    <cellStyle name="40% - Akzent3 16 2 2 2 2" xfId="17493" xr:uid="{00000000-0005-0000-0000-000051440000}"/>
    <cellStyle name="40% - Akzent3 16 2 2 3" xfId="17494" xr:uid="{00000000-0005-0000-0000-000052440000}"/>
    <cellStyle name="40% - Akzent3 16 2 2 3 2" xfId="17495" xr:uid="{00000000-0005-0000-0000-000053440000}"/>
    <cellStyle name="40% - Akzent3 16 2 2 4" xfId="17496" xr:uid="{00000000-0005-0000-0000-000054440000}"/>
    <cellStyle name="40% - Akzent3 16 2 3" xfId="17497" xr:uid="{00000000-0005-0000-0000-000055440000}"/>
    <cellStyle name="40% - Akzent3 16 2 3 2" xfId="17498" xr:uid="{00000000-0005-0000-0000-000056440000}"/>
    <cellStyle name="40% - Akzent3 16 2 3 2 2" xfId="17499" xr:uid="{00000000-0005-0000-0000-000057440000}"/>
    <cellStyle name="40% - Akzent3 16 2 3 3" xfId="17500" xr:uid="{00000000-0005-0000-0000-000058440000}"/>
    <cellStyle name="40% - Akzent3 16 2 3 3 2" xfId="17501" xr:uid="{00000000-0005-0000-0000-000059440000}"/>
    <cellStyle name="40% - Akzent3 16 2 3 4" xfId="17502" xr:uid="{00000000-0005-0000-0000-00005A440000}"/>
    <cellStyle name="40% - Akzent3 16 2 4" xfId="17503" xr:uid="{00000000-0005-0000-0000-00005B440000}"/>
    <cellStyle name="40% - Akzent3 16 2 4 2" xfId="17504" xr:uid="{00000000-0005-0000-0000-00005C440000}"/>
    <cellStyle name="40% - Akzent3 16 2 4 2 2" xfId="17505" xr:uid="{00000000-0005-0000-0000-00005D440000}"/>
    <cellStyle name="40% - Akzent3 16 2 4 3" xfId="17506" xr:uid="{00000000-0005-0000-0000-00005E440000}"/>
    <cellStyle name="40% - Akzent3 16 2 4 3 2" xfId="17507" xr:uid="{00000000-0005-0000-0000-00005F440000}"/>
    <cellStyle name="40% - Akzent3 16 2 4 4" xfId="17508" xr:uid="{00000000-0005-0000-0000-000060440000}"/>
    <cellStyle name="40% - Akzent3 16 2 5" xfId="17509" xr:uid="{00000000-0005-0000-0000-000061440000}"/>
    <cellStyle name="40% - Akzent3 16 2 5 2" xfId="17510" xr:uid="{00000000-0005-0000-0000-000062440000}"/>
    <cellStyle name="40% - Akzent3 16 2 6" xfId="17511" xr:uid="{00000000-0005-0000-0000-000063440000}"/>
    <cellStyle name="40% - Akzent3 16 2 6 2" xfId="17512" xr:uid="{00000000-0005-0000-0000-000064440000}"/>
    <cellStyle name="40% - Akzent3 16 2 7" xfId="17513" xr:uid="{00000000-0005-0000-0000-000065440000}"/>
    <cellStyle name="40% - Akzent3 16 3" xfId="17514" xr:uid="{00000000-0005-0000-0000-000066440000}"/>
    <cellStyle name="40% - Akzent3 16 3 2" xfId="17515" xr:uid="{00000000-0005-0000-0000-000067440000}"/>
    <cellStyle name="40% - Akzent3 16 3 2 2" xfId="17516" xr:uid="{00000000-0005-0000-0000-000068440000}"/>
    <cellStyle name="40% - Akzent3 16 3 3" xfId="17517" xr:uid="{00000000-0005-0000-0000-000069440000}"/>
    <cellStyle name="40% - Akzent3 16 3 3 2" xfId="17518" xr:uid="{00000000-0005-0000-0000-00006A440000}"/>
    <cellStyle name="40% - Akzent3 16 3 4" xfId="17519" xr:uid="{00000000-0005-0000-0000-00006B440000}"/>
    <cellStyle name="40% - Akzent3 16 4" xfId="17520" xr:uid="{00000000-0005-0000-0000-00006C440000}"/>
    <cellStyle name="40% - Akzent3 16 4 2" xfId="17521" xr:uid="{00000000-0005-0000-0000-00006D440000}"/>
    <cellStyle name="40% - Akzent3 16 4 2 2" xfId="17522" xr:uid="{00000000-0005-0000-0000-00006E440000}"/>
    <cellStyle name="40% - Akzent3 16 4 3" xfId="17523" xr:uid="{00000000-0005-0000-0000-00006F440000}"/>
    <cellStyle name="40% - Akzent3 16 4 3 2" xfId="17524" xr:uid="{00000000-0005-0000-0000-000070440000}"/>
    <cellStyle name="40% - Akzent3 16 4 4" xfId="17525" xr:uid="{00000000-0005-0000-0000-000071440000}"/>
    <cellStyle name="40% - Akzent3 16 5" xfId="17526" xr:uid="{00000000-0005-0000-0000-000072440000}"/>
    <cellStyle name="40% - Akzent3 16 5 2" xfId="17527" xr:uid="{00000000-0005-0000-0000-000073440000}"/>
    <cellStyle name="40% - Akzent3 16 5 2 2" xfId="17528" xr:uid="{00000000-0005-0000-0000-000074440000}"/>
    <cellStyle name="40% - Akzent3 16 5 3" xfId="17529" xr:uid="{00000000-0005-0000-0000-000075440000}"/>
    <cellStyle name="40% - Akzent3 16 5 3 2" xfId="17530" xr:uid="{00000000-0005-0000-0000-000076440000}"/>
    <cellStyle name="40% - Akzent3 16 5 4" xfId="17531" xr:uid="{00000000-0005-0000-0000-000077440000}"/>
    <cellStyle name="40% - Akzent3 16 6" xfId="17532" xr:uid="{00000000-0005-0000-0000-000078440000}"/>
    <cellStyle name="40% - Akzent3 16 6 2" xfId="17533" xr:uid="{00000000-0005-0000-0000-000079440000}"/>
    <cellStyle name="40% - Akzent3 16 7" xfId="17534" xr:uid="{00000000-0005-0000-0000-00007A440000}"/>
    <cellStyle name="40% - Akzent3 16 7 2" xfId="17535" xr:uid="{00000000-0005-0000-0000-00007B440000}"/>
    <cellStyle name="40% - Akzent3 16 8" xfId="17536" xr:uid="{00000000-0005-0000-0000-00007C440000}"/>
    <cellStyle name="40% - Akzent3 17" xfId="17537" xr:uid="{00000000-0005-0000-0000-00007D440000}"/>
    <cellStyle name="40% - Akzent3 17 2" xfId="17538" xr:uid="{00000000-0005-0000-0000-00007E440000}"/>
    <cellStyle name="40% - Akzent3 17 2 2" xfId="17539" xr:uid="{00000000-0005-0000-0000-00007F440000}"/>
    <cellStyle name="40% - Akzent3 17 2 2 2" xfId="17540" xr:uid="{00000000-0005-0000-0000-000080440000}"/>
    <cellStyle name="40% - Akzent3 17 2 3" xfId="17541" xr:uid="{00000000-0005-0000-0000-000081440000}"/>
    <cellStyle name="40% - Akzent3 17 2 3 2" xfId="17542" xr:uid="{00000000-0005-0000-0000-000082440000}"/>
    <cellStyle name="40% - Akzent3 17 2 4" xfId="17543" xr:uid="{00000000-0005-0000-0000-000083440000}"/>
    <cellStyle name="40% - Akzent3 17 3" xfId="17544" xr:uid="{00000000-0005-0000-0000-000084440000}"/>
    <cellStyle name="40% - Akzent3 17 3 2" xfId="17545" xr:uid="{00000000-0005-0000-0000-000085440000}"/>
    <cellStyle name="40% - Akzent3 17 3 2 2" xfId="17546" xr:uid="{00000000-0005-0000-0000-000086440000}"/>
    <cellStyle name="40% - Akzent3 17 3 3" xfId="17547" xr:uid="{00000000-0005-0000-0000-000087440000}"/>
    <cellStyle name="40% - Akzent3 17 3 3 2" xfId="17548" xr:uid="{00000000-0005-0000-0000-000088440000}"/>
    <cellStyle name="40% - Akzent3 17 3 4" xfId="17549" xr:uid="{00000000-0005-0000-0000-000089440000}"/>
    <cellStyle name="40% - Akzent3 17 4" xfId="17550" xr:uid="{00000000-0005-0000-0000-00008A440000}"/>
    <cellStyle name="40% - Akzent3 17 4 2" xfId="17551" xr:uid="{00000000-0005-0000-0000-00008B440000}"/>
    <cellStyle name="40% - Akzent3 17 4 2 2" xfId="17552" xr:uid="{00000000-0005-0000-0000-00008C440000}"/>
    <cellStyle name="40% - Akzent3 17 4 3" xfId="17553" xr:uid="{00000000-0005-0000-0000-00008D440000}"/>
    <cellStyle name="40% - Akzent3 17 4 3 2" xfId="17554" xr:uid="{00000000-0005-0000-0000-00008E440000}"/>
    <cellStyle name="40% - Akzent3 17 4 4" xfId="17555" xr:uid="{00000000-0005-0000-0000-00008F440000}"/>
    <cellStyle name="40% - Akzent3 17 5" xfId="17556" xr:uid="{00000000-0005-0000-0000-000090440000}"/>
    <cellStyle name="40% - Akzent3 17 5 2" xfId="17557" xr:uid="{00000000-0005-0000-0000-000091440000}"/>
    <cellStyle name="40% - Akzent3 17 6" xfId="17558" xr:uid="{00000000-0005-0000-0000-000092440000}"/>
    <cellStyle name="40% - Akzent3 17 6 2" xfId="17559" xr:uid="{00000000-0005-0000-0000-000093440000}"/>
    <cellStyle name="40% - Akzent3 17 7" xfId="17560" xr:uid="{00000000-0005-0000-0000-000094440000}"/>
    <cellStyle name="40% - Akzent3 18" xfId="17561" xr:uid="{00000000-0005-0000-0000-000095440000}"/>
    <cellStyle name="40% - Akzent3 18 2" xfId="17562" xr:uid="{00000000-0005-0000-0000-000096440000}"/>
    <cellStyle name="40% - Akzent3 18 2 2" xfId="17563" xr:uid="{00000000-0005-0000-0000-000097440000}"/>
    <cellStyle name="40% - Akzent3 18 2 2 2" xfId="17564" xr:uid="{00000000-0005-0000-0000-000098440000}"/>
    <cellStyle name="40% - Akzent3 18 2 3" xfId="17565" xr:uid="{00000000-0005-0000-0000-000099440000}"/>
    <cellStyle name="40% - Akzent3 18 2 3 2" xfId="17566" xr:uid="{00000000-0005-0000-0000-00009A440000}"/>
    <cellStyle name="40% - Akzent3 18 2 4" xfId="17567" xr:uid="{00000000-0005-0000-0000-00009B440000}"/>
    <cellStyle name="40% - Akzent3 18 3" xfId="17568" xr:uid="{00000000-0005-0000-0000-00009C440000}"/>
    <cellStyle name="40% - Akzent3 18 3 2" xfId="17569" xr:uid="{00000000-0005-0000-0000-00009D440000}"/>
    <cellStyle name="40% - Akzent3 18 3 2 2" xfId="17570" xr:uid="{00000000-0005-0000-0000-00009E440000}"/>
    <cellStyle name="40% - Akzent3 18 3 3" xfId="17571" xr:uid="{00000000-0005-0000-0000-00009F440000}"/>
    <cellStyle name="40% - Akzent3 18 3 3 2" xfId="17572" xr:uid="{00000000-0005-0000-0000-0000A0440000}"/>
    <cellStyle name="40% - Akzent3 18 3 4" xfId="17573" xr:uid="{00000000-0005-0000-0000-0000A1440000}"/>
    <cellStyle name="40% - Akzent3 18 4" xfId="17574" xr:uid="{00000000-0005-0000-0000-0000A2440000}"/>
    <cellStyle name="40% - Akzent3 18 4 2" xfId="17575" xr:uid="{00000000-0005-0000-0000-0000A3440000}"/>
    <cellStyle name="40% - Akzent3 18 4 2 2" xfId="17576" xr:uid="{00000000-0005-0000-0000-0000A4440000}"/>
    <cellStyle name="40% - Akzent3 18 4 3" xfId="17577" xr:uid="{00000000-0005-0000-0000-0000A5440000}"/>
    <cellStyle name="40% - Akzent3 18 4 3 2" xfId="17578" xr:uid="{00000000-0005-0000-0000-0000A6440000}"/>
    <cellStyle name="40% - Akzent3 18 4 4" xfId="17579" xr:uid="{00000000-0005-0000-0000-0000A7440000}"/>
    <cellStyle name="40% - Akzent3 18 5" xfId="17580" xr:uid="{00000000-0005-0000-0000-0000A8440000}"/>
    <cellStyle name="40% - Akzent3 18 5 2" xfId="17581" xr:uid="{00000000-0005-0000-0000-0000A9440000}"/>
    <cellStyle name="40% - Akzent3 18 6" xfId="17582" xr:uid="{00000000-0005-0000-0000-0000AA440000}"/>
    <cellStyle name="40% - Akzent3 18 6 2" xfId="17583" xr:uid="{00000000-0005-0000-0000-0000AB440000}"/>
    <cellStyle name="40% - Akzent3 18 7" xfId="17584" xr:uid="{00000000-0005-0000-0000-0000AC440000}"/>
    <cellStyle name="40% - Akzent3 19" xfId="17585" xr:uid="{00000000-0005-0000-0000-0000AD440000}"/>
    <cellStyle name="40% - Akzent3 19 2" xfId="17586" xr:uid="{00000000-0005-0000-0000-0000AE440000}"/>
    <cellStyle name="40% - Akzent3 19 2 2" xfId="17587" xr:uid="{00000000-0005-0000-0000-0000AF440000}"/>
    <cellStyle name="40% - Akzent3 19 3" xfId="17588" xr:uid="{00000000-0005-0000-0000-0000B0440000}"/>
    <cellStyle name="40% - Akzent3 19 3 2" xfId="17589" xr:uid="{00000000-0005-0000-0000-0000B1440000}"/>
    <cellStyle name="40% - Akzent3 19 4" xfId="17590" xr:uid="{00000000-0005-0000-0000-0000B2440000}"/>
    <cellStyle name="40% - Akzent3 2" xfId="17591" xr:uid="{00000000-0005-0000-0000-0000B3440000}"/>
    <cellStyle name="40% - Akzent3 2 10" xfId="17592" xr:uid="{00000000-0005-0000-0000-0000B4440000}"/>
    <cellStyle name="40% - Akzent3 2 10 2" xfId="17593" xr:uid="{00000000-0005-0000-0000-0000B5440000}"/>
    <cellStyle name="40% - Akzent3 2 10 2 2" xfId="17594" xr:uid="{00000000-0005-0000-0000-0000B6440000}"/>
    <cellStyle name="40% - Akzent3 2 10 2 2 2" xfId="17595" xr:uid="{00000000-0005-0000-0000-0000B7440000}"/>
    <cellStyle name="40% - Akzent3 2 10 2 2 2 2" xfId="17596" xr:uid="{00000000-0005-0000-0000-0000B8440000}"/>
    <cellStyle name="40% - Akzent3 2 10 2 2 3" xfId="17597" xr:uid="{00000000-0005-0000-0000-0000B9440000}"/>
    <cellStyle name="40% - Akzent3 2 10 2 2 3 2" xfId="17598" xr:uid="{00000000-0005-0000-0000-0000BA440000}"/>
    <cellStyle name="40% - Akzent3 2 10 2 2 4" xfId="17599" xr:uid="{00000000-0005-0000-0000-0000BB440000}"/>
    <cellStyle name="40% - Akzent3 2 10 2 3" xfId="17600" xr:uid="{00000000-0005-0000-0000-0000BC440000}"/>
    <cellStyle name="40% - Akzent3 2 10 2 3 2" xfId="17601" xr:uid="{00000000-0005-0000-0000-0000BD440000}"/>
    <cellStyle name="40% - Akzent3 2 10 2 3 2 2" xfId="17602" xr:uid="{00000000-0005-0000-0000-0000BE440000}"/>
    <cellStyle name="40% - Akzent3 2 10 2 3 3" xfId="17603" xr:uid="{00000000-0005-0000-0000-0000BF440000}"/>
    <cellStyle name="40% - Akzent3 2 10 2 3 3 2" xfId="17604" xr:uid="{00000000-0005-0000-0000-0000C0440000}"/>
    <cellStyle name="40% - Akzent3 2 10 2 3 4" xfId="17605" xr:uid="{00000000-0005-0000-0000-0000C1440000}"/>
    <cellStyle name="40% - Akzent3 2 10 2 4" xfId="17606" xr:uid="{00000000-0005-0000-0000-0000C2440000}"/>
    <cellStyle name="40% - Akzent3 2 10 2 4 2" xfId="17607" xr:uid="{00000000-0005-0000-0000-0000C3440000}"/>
    <cellStyle name="40% - Akzent3 2 10 2 4 2 2" xfId="17608" xr:uid="{00000000-0005-0000-0000-0000C4440000}"/>
    <cellStyle name="40% - Akzent3 2 10 2 4 3" xfId="17609" xr:uid="{00000000-0005-0000-0000-0000C5440000}"/>
    <cellStyle name="40% - Akzent3 2 10 2 4 3 2" xfId="17610" xr:uid="{00000000-0005-0000-0000-0000C6440000}"/>
    <cellStyle name="40% - Akzent3 2 10 2 4 4" xfId="17611" xr:uid="{00000000-0005-0000-0000-0000C7440000}"/>
    <cellStyle name="40% - Akzent3 2 10 2 5" xfId="17612" xr:uid="{00000000-0005-0000-0000-0000C8440000}"/>
    <cellStyle name="40% - Akzent3 2 10 2 5 2" xfId="17613" xr:uid="{00000000-0005-0000-0000-0000C9440000}"/>
    <cellStyle name="40% - Akzent3 2 10 2 6" xfId="17614" xr:uid="{00000000-0005-0000-0000-0000CA440000}"/>
    <cellStyle name="40% - Akzent3 2 10 2 6 2" xfId="17615" xr:uid="{00000000-0005-0000-0000-0000CB440000}"/>
    <cellStyle name="40% - Akzent3 2 10 2 7" xfId="17616" xr:uid="{00000000-0005-0000-0000-0000CC440000}"/>
    <cellStyle name="40% - Akzent3 2 10 3" xfId="17617" xr:uid="{00000000-0005-0000-0000-0000CD440000}"/>
    <cellStyle name="40% - Akzent3 2 10 3 2" xfId="17618" xr:uid="{00000000-0005-0000-0000-0000CE440000}"/>
    <cellStyle name="40% - Akzent3 2 10 3 2 2" xfId="17619" xr:uid="{00000000-0005-0000-0000-0000CF440000}"/>
    <cellStyle name="40% - Akzent3 2 10 3 3" xfId="17620" xr:uid="{00000000-0005-0000-0000-0000D0440000}"/>
    <cellStyle name="40% - Akzent3 2 10 3 3 2" xfId="17621" xr:uid="{00000000-0005-0000-0000-0000D1440000}"/>
    <cellStyle name="40% - Akzent3 2 10 3 4" xfId="17622" xr:uid="{00000000-0005-0000-0000-0000D2440000}"/>
    <cellStyle name="40% - Akzent3 2 10 4" xfId="17623" xr:uid="{00000000-0005-0000-0000-0000D3440000}"/>
    <cellStyle name="40% - Akzent3 2 10 4 2" xfId="17624" xr:uid="{00000000-0005-0000-0000-0000D4440000}"/>
    <cellStyle name="40% - Akzent3 2 10 4 2 2" xfId="17625" xr:uid="{00000000-0005-0000-0000-0000D5440000}"/>
    <cellStyle name="40% - Akzent3 2 10 4 3" xfId="17626" xr:uid="{00000000-0005-0000-0000-0000D6440000}"/>
    <cellStyle name="40% - Akzent3 2 10 4 3 2" xfId="17627" xr:uid="{00000000-0005-0000-0000-0000D7440000}"/>
    <cellStyle name="40% - Akzent3 2 10 4 4" xfId="17628" xr:uid="{00000000-0005-0000-0000-0000D8440000}"/>
    <cellStyle name="40% - Akzent3 2 10 5" xfId="17629" xr:uid="{00000000-0005-0000-0000-0000D9440000}"/>
    <cellStyle name="40% - Akzent3 2 10 5 2" xfId="17630" xr:uid="{00000000-0005-0000-0000-0000DA440000}"/>
    <cellStyle name="40% - Akzent3 2 10 5 2 2" xfId="17631" xr:uid="{00000000-0005-0000-0000-0000DB440000}"/>
    <cellStyle name="40% - Akzent3 2 10 5 3" xfId="17632" xr:uid="{00000000-0005-0000-0000-0000DC440000}"/>
    <cellStyle name="40% - Akzent3 2 10 5 3 2" xfId="17633" xr:uid="{00000000-0005-0000-0000-0000DD440000}"/>
    <cellStyle name="40% - Akzent3 2 10 5 4" xfId="17634" xr:uid="{00000000-0005-0000-0000-0000DE440000}"/>
    <cellStyle name="40% - Akzent3 2 10 6" xfId="17635" xr:uid="{00000000-0005-0000-0000-0000DF440000}"/>
    <cellStyle name="40% - Akzent3 2 10 6 2" xfId="17636" xr:uid="{00000000-0005-0000-0000-0000E0440000}"/>
    <cellStyle name="40% - Akzent3 2 10 7" xfId="17637" xr:uid="{00000000-0005-0000-0000-0000E1440000}"/>
    <cellStyle name="40% - Akzent3 2 10 7 2" xfId="17638" xr:uid="{00000000-0005-0000-0000-0000E2440000}"/>
    <cellStyle name="40% - Akzent3 2 10 8" xfId="17639" xr:uid="{00000000-0005-0000-0000-0000E3440000}"/>
    <cellStyle name="40% - Akzent3 2 2" xfId="17640" xr:uid="{00000000-0005-0000-0000-0000E4440000}"/>
    <cellStyle name="40% - Akzent3 2 2 2" xfId="17641" xr:uid="{00000000-0005-0000-0000-0000E5440000}"/>
    <cellStyle name="40% - Akzent3 2 2 2 2" xfId="17642" xr:uid="{00000000-0005-0000-0000-0000E6440000}"/>
    <cellStyle name="40% - Akzent3 2 2 2 2 2" xfId="17643" xr:uid="{00000000-0005-0000-0000-0000E7440000}"/>
    <cellStyle name="40% - Akzent3 2 2 2 2 2 2" xfId="17644" xr:uid="{00000000-0005-0000-0000-0000E8440000}"/>
    <cellStyle name="40% - Akzent3 2 2 2 2 3" xfId="17645" xr:uid="{00000000-0005-0000-0000-0000E9440000}"/>
    <cellStyle name="40% - Akzent3 2 2 2 2 3 2" xfId="17646" xr:uid="{00000000-0005-0000-0000-0000EA440000}"/>
    <cellStyle name="40% - Akzent3 2 2 2 2 4" xfId="17647" xr:uid="{00000000-0005-0000-0000-0000EB440000}"/>
    <cellStyle name="40% - Akzent3 2 2 2 3" xfId="17648" xr:uid="{00000000-0005-0000-0000-0000EC440000}"/>
    <cellStyle name="40% - Akzent3 2 2 2 3 2" xfId="17649" xr:uid="{00000000-0005-0000-0000-0000ED440000}"/>
    <cellStyle name="40% - Akzent3 2 2 2 3 2 2" xfId="17650" xr:uid="{00000000-0005-0000-0000-0000EE440000}"/>
    <cellStyle name="40% - Akzent3 2 2 2 3 3" xfId="17651" xr:uid="{00000000-0005-0000-0000-0000EF440000}"/>
    <cellStyle name="40% - Akzent3 2 2 2 3 3 2" xfId="17652" xr:uid="{00000000-0005-0000-0000-0000F0440000}"/>
    <cellStyle name="40% - Akzent3 2 2 2 3 4" xfId="17653" xr:uid="{00000000-0005-0000-0000-0000F1440000}"/>
    <cellStyle name="40% - Akzent3 2 2 2 4" xfId="17654" xr:uid="{00000000-0005-0000-0000-0000F2440000}"/>
    <cellStyle name="40% - Akzent3 2 2 2 4 2" xfId="17655" xr:uid="{00000000-0005-0000-0000-0000F3440000}"/>
    <cellStyle name="40% - Akzent3 2 2 2 4 2 2" xfId="17656" xr:uid="{00000000-0005-0000-0000-0000F4440000}"/>
    <cellStyle name="40% - Akzent3 2 2 2 4 3" xfId="17657" xr:uid="{00000000-0005-0000-0000-0000F5440000}"/>
    <cellStyle name="40% - Akzent3 2 2 2 4 3 2" xfId="17658" xr:uid="{00000000-0005-0000-0000-0000F6440000}"/>
    <cellStyle name="40% - Akzent3 2 2 2 4 4" xfId="17659" xr:uid="{00000000-0005-0000-0000-0000F7440000}"/>
    <cellStyle name="40% - Akzent3 2 2 2 5" xfId="17660" xr:uid="{00000000-0005-0000-0000-0000F8440000}"/>
    <cellStyle name="40% - Akzent3 2 2 2 5 2" xfId="17661" xr:uid="{00000000-0005-0000-0000-0000F9440000}"/>
    <cellStyle name="40% - Akzent3 2 2 2 6" xfId="17662" xr:uid="{00000000-0005-0000-0000-0000FA440000}"/>
    <cellStyle name="40% - Akzent3 2 2 2 6 2" xfId="17663" xr:uid="{00000000-0005-0000-0000-0000FB440000}"/>
    <cellStyle name="40% - Akzent3 2 2 2 7" xfId="17664" xr:uid="{00000000-0005-0000-0000-0000FC440000}"/>
    <cellStyle name="40% - Akzent3 2 2 3" xfId="17665" xr:uid="{00000000-0005-0000-0000-0000FD440000}"/>
    <cellStyle name="40% - Akzent3 2 2 3 2" xfId="17666" xr:uid="{00000000-0005-0000-0000-0000FE440000}"/>
    <cellStyle name="40% - Akzent3 2 2 3 2 2" xfId="17667" xr:uid="{00000000-0005-0000-0000-0000FF440000}"/>
    <cellStyle name="40% - Akzent3 2 2 3 3" xfId="17668" xr:uid="{00000000-0005-0000-0000-000000450000}"/>
    <cellStyle name="40% - Akzent3 2 2 3 3 2" xfId="17669" xr:uid="{00000000-0005-0000-0000-000001450000}"/>
    <cellStyle name="40% - Akzent3 2 2 3 4" xfId="17670" xr:uid="{00000000-0005-0000-0000-000002450000}"/>
    <cellStyle name="40% - Akzent3 2 2 4" xfId="17671" xr:uid="{00000000-0005-0000-0000-000003450000}"/>
    <cellStyle name="40% - Akzent3 2 2 4 2" xfId="17672" xr:uid="{00000000-0005-0000-0000-000004450000}"/>
    <cellStyle name="40% - Akzent3 2 2 4 2 2" xfId="17673" xr:uid="{00000000-0005-0000-0000-000005450000}"/>
    <cellStyle name="40% - Akzent3 2 2 4 3" xfId="17674" xr:uid="{00000000-0005-0000-0000-000006450000}"/>
    <cellStyle name="40% - Akzent3 2 2 4 3 2" xfId="17675" xr:uid="{00000000-0005-0000-0000-000007450000}"/>
    <cellStyle name="40% - Akzent3 2 2 4 4" xfId="17676" xr:uid="{00000000-0005-0000-0000-000008450000}"/>
    <cellStyle name="40% - Akzent3 2 2 5" xfId="17677" xr:uid="{00000000-0005-0000-0000-000009450000}"/>
    <cellStyle name="40% - Akzent3 2 2 5 2" xfId="17678" xr:uid="{00000000-0005-0000-0000-00000A450000}"/>
    <cellStyle name="40% - Akzent3 2 2 5 2 2" xfId="17679" xr:uid="{00000000-0005-0000-0000-00000B450000}"/>
    <cellStyle name="40% - Akzent3 2 2 5 3" xfId="17680" xr:uid="{00000000-0005-0000-0000-00000C450000}"/>
    <cellStyle name="40% - Akzent3 2 2 5 3 2" xfId="17681" xr:uid="{00000000-0005-0000-0000-00000D450000}"/>
    <cellStyle name="40% - Akzent3 2 2 5 4" xfId="17682" xr:uid="{00000000-0005-0000-0000-00000E450000}"/>
    <cellStyle name="40% - Akzent3 2 2 6" xfId="17683" xr:uid="{00000000-0005-0000-0000-00000F450000}"/>
    <cellStyle name="40% - Akzent3 2 2 6 2" xfId="17684" xr:uid="{00000000-0005-0000-0000-000010450000}"/>
    <cellStyle name="40% - Akzent3 2 2 7" xfId="17685" xr:uid="{00000000-0005-0000-0000-000011450000}"/>
    <cellStyle name="40% - Akzent3 2 2 7 2" xfId="17686" xr:uid="{00000000-0005-0000-0000-000012450000}"/>
    <cellStyle name="40% - Akzent3 2 2 8" xfId="17687" xr:uid="{00000000-0005-0000-0000-000013450000}"/>
    <cellStyle name="40% - Akzent3 2 3" xfId="17688" xr:uid="{00000000-0005-0000-0000-000014450000}"/>
    <cellStyle name="40% - Akzent3 2 3 2" xfId="17689" xr:uid="{00000000-0005-0000-0000-000015450000}"/>
    <cellStyle name="40% - Akzent3 2 3 2 2" xfId="17690" xr:uid="{00000000-0005-0000-0000-000016450000}"/>
    <cellStyle name="40% - Akzent3 2 3 2 2 2" xfId="17691" xr:uid="{00000000-0005-0000-0000-000017450000}"/>
    <cellStyle name="40% - Akzent3 2 3 2 2 2 2" xfId="17692" xr:uid="{00000000-0005-0000-0000-000018450000}"/>
    <cellStyle name="40% - Akzent3 2 3 2 2 3" xfId="17693" xr:uid="{00000000-0005-0000-0000-000019450000}"/>
    <cellStyle name="40% - Akzent3 2 3 2 2 3 2" xfId="17694" xr:uid="{00000000-0005-0000-0000-00001A450000}"/>
    <cellStyle name="40% - Akzent3 2 3 2 2 4" xfId="17695" xr:uid="{00000000-0005-0000-0000-00001B450000}"/>
    <cellStyle name="40% - Akzent3 2 3 2 3" xfId="17696" xr:uid="{00000000-0005-0000-0000-00001C450000}"/>
    <cellStyle name="40% - Akzent3 2 3 2 3 2" xfId="17697" xr:uid="{00000000-0005-0000-0000-00001D450000}"/>
    <cellStyle name="40% - Akzent3 2 3 2 3 2 2" xfId="17698" xr:uid="{00000000-0005-0000-0000-00001E450000}"/>
    <cellStyle name="40% - Akzent3 2 3 2 3 3" xfId="17699" xr:uid="{00000000-0005-0000-0000-00001F450000}"/>
    <cellStyle name="40% - Akzent3 2 3 2 3 3 2" xfId="17700" xr:uid="{00000000-0005-0000-0000-000020450000}"/>
    <cellStyle name="40% - Akzent3 2 3 2 3 4" xfId="17701" xr:uid="{00000000-0005-0000-0000-000021450000}"/>
    <cellStyle name="40% - Akzent3 2 3 2 4" xfId="17702" xr:uid="{00000000-0005-0000-0000-000022450000}"/>
    <cellStyle name="40% - Akzent3 2 3 2 4 2" xfId="17703" xr:uid="{00000000-0005-0000-0000-000023450000}"/>
    <cellStyle name="40% - Akzent3 2 3 2 4 2 2" xfId="17704" xr:uid="{00000000-0005-0000-0000-000024450000}"/>
    <cellStyle name="40% - Akzent3 2 3 2 4 3" xfId="17705" xr:uid="{00000000-0005-0000-0000-000025450000}"/>
    <cellStyle name="40% - Akzent3 2 3 2 4 3 2" xfId="17706" xr:uid="{00000000-0005-0000-0000-000026450000}"/>
    <cellStyle name="40% - Akzent3 2 3 2 4 4" xfId="17707" xr:uid="{00000000-0005-0000-0000-000027450000}"/>
    <cellStyle name="40% - Akzent3 2 3 2 5" xfId="17708" xr:uid="{00000000-0005-0000-0000-000028450000}"/>
    <cellStyle name="40% - Akzent3 2 3 2 5 2" xfId="17709" xr:uid="{00000000-0005-0000-0000-000029450000}"/>
    <cellStyle name="40% - Akzent3 2 3 2 6" xfId="17710" xr:uid="{00000000-0005-0000-0000-00002A450000}"/>
    <cellStyle name="40% - Akzent3 2 3 2 6 2" xfId="17711" xr:uid="{00000000-0005-0000-0000-00002B450000}"/>
    <cellStyle name="40% - Akzent3 2 3 2 7" xfId="17712" xr:uid="{00000000-0005-0000-0000-00002C450000}"/>
    <cellStyle name="40% - Akzent3 2 3 3" xfId="17713" xr:uid="{00000000-0005-0000-0000-00002D450000}"/>
    <cellStyle name="40% - Akzent3 2 3 3 2" xfId="17714" xr:uid="{00000000-0005-0000-0000-00002E450000}"/>
    <cellStyle name="40% - Akzent3 2 3 3 2 2" xfId="17715" xr:uid="{00000000-0005-0000-0000-00002F450000}"/>
    <cellStyle name="40% - Akzent3 2 3 3 3" xfId="17716" xr:uid="{00000000-0005-0000-0000-000030450000}"/>
    <cellStyle name="40% - Akzent3 2 3 3 3 2" xfId="17717" xr:uid="{00000000-0005-0000-0000-000031450000}"/>
    <cellStyle name="40% - Akzent3 2 3 3 4" xfId="17718" xr:uid="{00000000-0005-0000-0000-000032450000}"/>
    <cellStyle name="40% - Akzent3 2 3 4" xfId="17719" xr:uid="{00000000-0005-0000-0000-000033450000}"/>
    <cellStyle name="40% - Akzent3 2 3 4 2" xfId="17720" xr:uid="{00000000-0005-0000-0000-000034450000}"/>
    <cellStyle name="40% - Akzent3 2 3 4 2 2" xfId="17721" xr:uid="{00000000-0005-0000-0000-000035450000}"/>
    <cellStyle name="40% - Akzent3 2 3 4 3" xfId="17722" xr:uid="{00000000-0005-0000-0000-000036450000}"/>
    <cellStyle name="40% - Akzent3 2 3 4 3 2" xfId="17723" xr:uid="{00000000-0005-0000-0000-000037450000}"/>
    <cellStyle name="40% - Akzent3 2 3 4 4" xfId="17724" xr:uid="{00000000-0005-0000-0000-000038450000}"/>
    <cellStyle name="40% - Akzent3 2 3 5" xfId="17725" xr:uid="{00000000-0005-0000-0000-000039450000}"/>
    <cellStyle name="40% - Akzent3 2 3 5 2" xfId="17726" xr:uid="{00000000-0005-0000-0000-00003A450000}"/>
    <cellStyle name="40% - Akzent3 2 3 5 2 2" xfId="17727" xr:uid="{00000000-0005-0000-0000-00003B450000}"/>
    <cellStyle name="40% - Akzent3 2 3 5 3" xfId="17728" xr:uid="{00000000-0005-0000-0000-00003C450000}"/>
    <cellStyle name="40% - Akzent3 2 3 5 3 2" xfId="17729" xr:uid="{00000000-0005-0000-0000-00003D450000}"/>
    <cellStyle name="40% - Akzent3 2 3 5 4" xfId="17730" xr:uid="{00000000-0005-0000-0000-00003E450000}"/>
    <cellStyle name="40% - Akzent3 2 3 6" xfId="17731" xr:uid="{00000000-0005-0000-0000-00003F450000}"/>
    <cellStyle name="40% - Akzent3 2 3 6 2" xfId="17732" xr:uid="{00000000-0005-0000-0000-000040450000}"/>
    <cellStyle name="40% - Akzent3 2 3 7" xfId="17733" xr:uid="{00000000-0005-0000-0000-000041450000}"/>
    <cellStyle name="40% - Akzent3 2 3 7 2" xfId="17734" xr:uid="{00000000-0005-0000-0000-000042450000}"/>
    <cellStyle name="40% - Akzent3 2 3 8" xfId="17735" xr:uid="{00000000-0005-0000-0000-000043450000}"/>
    <cellStyle name="40% - Akzent3 2 4" xfId="17736" xr:uid="{00000000-0005-0000-0000-000044450000}"/>
    <cellStyle name="40% - Akzent3 2 4 2" xfId="17737" xr:uid="{00000000-0005-0000-0000-000045450000}"/>
    <cellStyle name="40% - Akzent3 2 4 2 2" xfId="17738" xr:uid="{00000000-0005-0000-0000-000046450000}"/>
    <cellStyle name="40% - Akzent3 2 4 2 2 2" xfId="17739" xr:uid="{00000000-0005-0000-0000-000047450000}"/>
    <cellStyle name="40% - Akzent3 2 4 2 2 2 2" xfId="17740" xr:uid="{00000000-0005-0000-0000-000048450000}"/>
    <cellStyle name="40% - Akzent3 2 4 2 2 3" xfId="17741" xr:uid="{00000000-0005-0000-0000-000049450000}"/>
    <cellStyle name="40% - Akzent3 2 4 2 2 3 2" xfId="17742" xr:uid="{00000000-0005-0000-0000-00004A450000}"/>
    <cellStyle name="40% - Akzent3 2 4 2 2 4" xfId="17743" xr:uid="{00000000-0005-0000-0000-00004B450000}"/>
    <cellStyle name="40% - Akzent3 2 4 2 3" xfId="17744" xr:uid="{00000000-0005-0000-0000-00004C450000}"/>
    <cellStyle name="40% - Akzent3 2 4 2 3 2" xfId="17745" xr:uid="{00000000-0005-0000-0000-00004D450000}"/>
    <cellStyle name="40% - Akzent3 2 4 2 3 2 2" xfId="17746" xr:uid="{00000000-0005-0000-0000-00004E450000}"/>
    <cellStyle name="40% - Akzent3 2 4 2 3 3" xfId="17747" xr:uid="{00000000-0005-0000-0000-00004F450000}"/>
    <cellStyle name="40% - Akzent3 2 4 2 3 3 2" xfId="17748" xr:uid="{00000000-0005-0000-0000-000050450000}"/>
    <cellStyle name="40% - Akzent3 2 4 2 3 4" xfId="17749" xr:uid="{00000000-0005-0000-0000-000051450000}"/>
    <cellStyle name="40% - Akzent3 2 4 2 4" xfId="17750" xr:uid="{00000000-0005-0000-0000-000052450000}"/>
    <cellStyle name="40% - Akzent3 2 4 2 4 2" xfId="17751" xr:uid="{00000000-0005-0000-0000-000053450000}"/>
    <cellStyle name="40% - Akzent3 2 4 2 4 2 2" xfId="17752" xr:uid="{00000000-0005-0000-0000-000054450000}"/>
    <cellStyle name="40% - Akzent3 2 4 2 4 3" xfId="17753" xr:uid="{00000000-0005-0000-0000-000055450000}"/>
    <cellStyle name="40% - Akzent3 2 4 2 4 3 2" xfId="17754" xr:uid="{00000000-0005-0000-0000-000056450000}"/>
    <cellStyle name="40% - Akzent3 2 4 2 4 4" xfId="17755" xr:uid="{00000000-0005-0000-0000-000057450000}"/>
    <cellStyle name="40% - Akzent3 2 4 2 5" xfId="17756" xr:uid="{00000000-0005-0000-0000-000058450000}"/>
    <cellStyle name="40% - Akzent3 2 4 2 5 2" xfId="17757" xr:uid="{00000000-0005-0000-0000-000059450000}"/>
    <cellStyle name="40% - Akzent3 2 4 2 6" xfId="17758" xr:uid="{00000000-0005-0000-0000-00005A450000}"/>
    <cellStyle name="40% - Akzent3 2 4 2 6 2" xfId="17759" xr:uid="{00000000-0005-0000-0000-00005B450000}"/>
    <cellStyle name="40% - Akzent3 2 4 2 7" xfId="17760" xr:uid="{00000000-0005-0000-0000-00005C450000}"/>
    <cellStyle name="40% - Akzent3 2 4 3" xfId="17761" xr:uid="{00000000-0005-0000-0000-00005D450000}"/>
    <cellStyle name="40% - Akzent3 2 4 3 2" xfId="17762" xr:uid="{00000000-0005-0000-0000-00005E450000}"/>
    <cellStyle name="40% - Akzent3 2 4 3 2 2" xfId="17763" xr:uid="{00000000-0005-0000-0000-00005F450000}"/>
    <cellStyle name="40% - Akzent3 2 4 3 3" xfId="17764" xr:uid="{00000000-0005-0000-0000-000060450000}"/>
    <cellStyle name="40% - Akzent3 2 4 3 3 2" xfId="17765" xr:uid="{00000000-0005-0000-0000-000061450000}"/>
    <cellStyle name="40% - Akzent3 2 4 3 4" xfId="17766" xr:uid="{00000000-0005-0000-0000-000062450000}"/>
    <cellStyle name="40% - Akzent3 2 4 4" xfId="17767" xr:uid="{00000000-0005-0000-0000-000063450000}"/>
    <cellStyle name="40% - Akzent3 2 4 4 2" xfId="17768" xr:uid="{00000000-0005-0000-0000-000064450000}"/>
    <cellStyle name="40% - Akzent3 2 4 4 2 2" xfId="17769" xr:uid="{00000000-0005-0000-0000-000065450000}"/>
    <cellStyle name="40% - Akzent3 2 4 4 3" xfId="17770" xr:uid="{00000000-0005-0000-0000-000066450000}"/>
    <cellStyle name="40% - Akzent3 2 4 4 3 2" xfId="17771" xr:uid="{00000000-0005-0000-0000-000067450000}"/>
    <cellStyle name="40% - Akzent3 2 4 4 4" xfId="17772" xr:uid="{00000000-0005-0000-0000-000068450000}"/>
    <cellStyle name="40% - Akzent3 2 4 5" xfId="17773" xr:uid="{00000000-0005-0000-0000-000069450000}"/>
    <cellStyle name="40% - Akzent3 2 4 5 2" xfId="17774" xr:uid="{00000000-0005-0000-0000-00006A450000}"/>
    <cellStyle name="40% - Akzent3 2 4 5 2 2" xfId="17775" xr:uid="{00000000-0005-0000-0000-00006B450000}"/>
    <cellStyle name="40% - Akzent3 2 4 5 3" xfId="17776" xr:uid="{00000000-0005-0000-0000-00006C450000}"/>
    <cellStyle name="40% - Akzent3 2 4 5 3 2" xfId="17777" xr:uid="{00000000-0005-0000-0000-00006D450000}"/>
    <cellStyle name="40% - Akzent3 2 4 5 4" xfId="17778" xr:uid="{00000000-0005-0000-0000-00006E450000}"/>
    <cellStyle name="40% - Akzent3 2 4 6" xfId="17779" xr:uid="{00000000-0005-0000-0000-00006F450000}"/>
    <cellStyle name="40% - Akzent3 2 4 6 2" xfId="17780" xr:uid="{00000000-0005-0000-0000-000070450000}"/>
    <cellStyle name="40% - Akzent3 2 4 7" xfId="17781" xr:uid="{00000000-0005-0000-0000-000071450000}"/>
    <cellStyle name="40% - Akzent3 2 4 7 2" xfId="17782" xr:uid="{00000000-0005-0000-0000-000072450000}"/>
    <cellStyle name="40% - Akzent3 2 4 8" xfId="17783" xr:uid="{00000000-0005-0000-0000-000073450000}"/>
    <cellStyle name="40% - Akzent3 2 5" xfId="17784" xr:uid="{00000000-0005-0000-0000-000074450000}"/>
    <cellStyle name="40% - Akzent3 2 5 2" xfId="17785" xr:uid="{00000000-0005-0000-0000-000075450000}"/>
    <cellStyle name="40% - Akzent3 2 5 2 2" xfId="17786" xr:uid="{00000000-0005-0000-0000-000076450000}"/>
    <cellStyle name="40% - Akzent3 2 5 2 2 2" xfId="17787" xr:uid="{00000000-0005-0000-0000-000077450000}"/>
    <cellStyle name="40% - Akzent3 2 5 2 2 2 2" xfId="17788" xr:uid="{00000000-0005-0000-0000-000078450000}"/>
    <cellStyle name="40% - Akzent3 2 5 2 2 3" xfId="17789" xr:uid="{00000000-0005-0000-0000-000079450000}"/>
    <cellStyle name="40% - Akzent3 2 5 2 2 3 2" xfId="17790" xr:uid="{00000000-0005-0000-0000-00007A450000}"/>
    <cellStyle name="40% - Akzent3 2 5 2 2 4" xfId="17791" xr:uid="{00000000-0005-0000-0000-00007B450000}"/>
    <cellStyle name="40% - Akzent3 2 5 2 3" xfId="17792" xr:uid="{00000000-0005-0000-0000-00007C450000}"/>
    <cellStyle name="40% - Akzent3 2 5 2 3 2" xfId="17793" xr:uid="{00000000-0005-0000-0000-00007D450000}"/>
    <cellStyle name="40% - Akzent3 2 5 2 3 2 2" xfId="17794" xr:uid="{00000000-0005-0000-0000-00007E450000}"/>
    <cellStyle name="40% - Akzent3 2 5 2 3 3" xfId="17795" xr:uid="{00000000-0005-0000-0000-00007F450000}"/>
    <cellStyle name="40% - Akzent3 2 5 2 3 3 2" xfId="17796" xr:uid="{00000000-0005-0000-0000-000080450000}"/>
    <cellStyle name="40% - Akzent3 2 5 2 3 4" xfId="17797" xr:uid="{00000000-0005-0000-0000-000081450000}"/>
    <cellStyle name="40% - Akzent3 2 5 2 4" xfId="17798" xr:uid="{00000000-0005-0000-0000-000082450000}"/>
    <cellStyle name="40% - Akzent3 2 5 2 4 2" xfId="17799" xr:uid="{00000000-0005-0000-0000-000083450000}"/>
    <cellStyle name="40% - Akzent3 2 5 2 4 2 2" xfId="17800" xr:uid="{00000000-0005-0000-0000-000084450000}"/>
    <cellStyle name="40% - Akzent3 2 5 2 4 3" xfId="17801" xr:uid="{00000000-0005-0000-0000-000085450000}"/>
    <cellStyle name="40% - Akzent3 2 5 2 4 3 2" xfId="17802" xr:uid="{00000000-0005-0000-0000-000086450000}"/>
    <cellStyle name="40% - Akzent3 2 5 2 4 4" xfId="17803" xr:uid="{00000000-0005-0000-0000-000087450000}"/>
    <cellStyle name="40% - Akzent3 2 5 2 5" xfId="17804" xr:uid="{00000000-0005-0000-0000-000088450000}"/>
    <cellStyle name="40% - Akzent3 2 5 2 5 2" xfId="17805" xr:uid="{00000000-0005-0000-0000-000089450000}"/>
    <cellStyle name="40% - Akzent3 2 5 2 6" xfId="17806" xr:uid="{00000000-0005-0000-0000-00008A450000}"/>
    <cellStyle name="40% - Akzent3 2 5 2 6 2" xfId="17807" xr:uid="{00000000-0005-0000-0000-00008B450000}"/>
    <cellStyle name="40% - Akzent3 2 5 2 7" xfId="17808" xr:uid="{00000000-0005-0000-0000-00008C450000}"/>
    <cellStyle name="40% - Akzent3 2 5 3" xfId="17809" xr:uid="{00000000-0005-0000-0000-00008D450000}"/>
    <cellStyle name="40% - Akzent3 2 5 3 2" xfId="17810" xr:uid="{00000000-0005-0000-0000-00008E450000}"/>
    <cellStyle name="40% - Akzent3 2 5 3 2 2" xfId="17811" xr:uid="{00000000-0005-0000-0000-00008F450000}"/>
    <cellStyle name="40% - Akzent3 2 5 3 3" xfId="17812" xr:uid="{00000000-0005-0000-0000-000090450000}"/>
    <cellStyle name="40% - Akzent3 2 5 3 3 2" xfId="17813" xr:uid="{00000000-0005-0000-0000-000091450000}"/>
    <cellStyle name="40% - Akzent3 2 5 3 4" xfId="17814" xr:uid="{00000000-0005-0000-0000-000092450000}"/>
    <cellStyle name="40% - Akzent3 2 5 4" xfId="17815" xr:uid="{00000000-0005-0000-0000-000093450000}"/>
    <cellStyle name="40% - Akzent3 2 5 4 2" xfId="17816" xr:uid="{00000000-0005-0000-0000-000094450000}"/>
    <cellStyle name="40% - Akzent3 2 5 4 2 2" xfId="17817" xr:uid="{00000000-0005-0000-0000-000095450000}"/>
    <cellStyle name="40% - Akzent3 2 5 4 3" xfId="17818" xr:uid="{00000000-0005-0000-0000-000096450000}"/>
    <cellStyle name="40% - Akzent3 2 5 4 3 2" xfId="17819" xr:uid="{00000000-0005-0000-0000-000097450000}"/>
    <cellStyle name="40% - Akzent3 2 5 4 4" xfId="17820" xr:uid="{00000000-0005-0000-0000-000098450000}"/>
    <cellStyle name="40% - Akzent3 2 5 5" xfId="17821" xr:uid="{00000000-0005-0000-0000-000099450000}"/>
    <cellStyle name="40% - Akzent3 2 5 5 2" xfId="17822" xr:uid="{00000000-0005-0000-0000-00009A450000}"/>
    <cellStyle name="40% - Akzent3 2 5 5 2 2" xfId="17823" xr:uid="{00000000-0005-0000-0000-00009B450000}"/>
    <cellStyle name="40% - Akzent3 2 5 5 3" xfId="17824" xr:uid="{00000000-0005-0000-0000-00009C450000}"/>
    <cellStyle name="40% - Akzent3 2 5 5 3 2" xfId="17825" xr:uid="{00000000-0005-0000-0000-00009D450000}"/>
    <cellStyle name="40% - Akzent3 2 5 5 4" xfId="17826" xr:uid="{00000000-0005-0000-0000-00009E450000}"/>
    <cellStyle name="40% - Akzent3 2 5 6" xfId="17827" xr:uid="{00000000-0005-0000-0000-00009F450000}"/>
    <cellStyle name="40% - Akzent3 2 5 6 2" xfId="17828" xr:uid="{00000000-0005-0000-0000-0000A0450000}"/>
    <cellStyle name="40% - Akzent3 2 5 7" xfId="17829" xr:uid="{00000000-0005-0000-0000-0000A1450000}"/>
    <cellStyle name="40% - Akzent3 2 5 7 2" xfId="17830" xr:uid="{00000000-0005-0000-0000-0000A2450000}"/>
    <cellStyle name="40% - Akzent3 2 5 8" xfId="17831" xr:uid="{00000000-0005-0000-0000-0000A3450000}"/>
    <cellStyle name="40% - Akzent3 2 6" xfId="17832" xr:uid="{00000000-0005-0000-0000-0000A4450000}"/>
    <cellStyle name="40% - Akzent3 2 6 2" xfId="17833" xr:uid="{00000000-0005-0000-0000-0000A5450000}"/>
    <cellStyle name="40% - Akzent3 2 6 2 2" xfId="17834" xr:uid="{00000000-0005-0000-0000-0000A6450000}"/>
    <cellStyle name="40% - Akzent3 2 6 2 2 2" xfId="17835" xr:uid="{00000000-0005-0000-0000-0000A7450000}"/>
    <cellStyle name="40% - Akzent3 2 6 2 2 2 2" xfId="17836" xr:uid="{00000000-0005-0000-0000-0000A8450000}"/>
    <cellStyle name="40% - Akzent3 2 6 2 2 3" xfId="17837" xr:uid="{00000000-0005-0000-0000-0000A9450000}"/>
    <cellStyle name="40% - Akzent3 2 6 2 2 3 2" xfId="17838" xr:uid="{00000000-0005-0000-0000-0000AA450000}"/>
    <cellStyle name="40% - Akzent3 2 6 2 2 4" xfId="17839" xr:uid="{00000000-0005-0000-0000-0000AB450000}"/>
    <cellStyle name="40% - Akzent3 2 6 2 3" xfId="17840" xr:uid="{00000000-0005-0000-0000-0000AC450000}"/>
    <cellStyle name="40% - Akzent3 2 6 2 3 2" xfId="17841" xr:uid="{00000000-0005-0000-0000-0000AD450000}"/>
    <cellStyle name="40% - Akzent3 2 6 2 3 2 2" xfId="17842" xr:uid="{00000000-0005-0000-0000-0000AE450000}"/>
    <cellStyle name="40% - Akzent3 2 6 2 3 3" xfId="17843" xr:uid="{00000000-0005-0000-0000-0000AF450000}"/>
    <cellStyle name="40% - Akzent3 2 6 2 3 3 2" xfId="17844" xr:uid="{00000000-0005-0000-0000-0000B0450000}"/>
    <cellStyle name="40% - Akzent3 2 6 2 3 4" xfId="17845" xr:uid="{00000000-0005-0000-0000-0000B1450000}"/>
    <cellStyle name="40% - Akzent3 2 6 2 4" xfId="17846" xr:uid="{00000000-0005-0000-0000-0000B2450000}"/>
    <cellStyle name="40% - Akzent3 2 6 2 4 2" xfId="17847" xr:uid="{00000000-0005-0000-0000-0000B3450000}"/>
    <cellStyle name="40% - Akzent3 2 6 2 4 2 2" xfId="17848" xr:uid="{00000000-0005-0000-0000-0000B4450000}"/>
    <cellStyle name="40% - Akzent3 2 6 2 4 3" xfId="17849" xr:uid="{00000000-0005-0000-0000-0000B5450000}"/>
    <cellStyle name="40% - Akzent3 2 6 2 4 3 2" xfId="17850" xr:uid="{00000000-0005-0000-0000-0000B6450000}"/>
    <cellStyle name="40% - Akzent3 2 6 2 4 4" xfId="17851" xr:uid="{00000000-0005-0000-0000-0000B7450000}"/>
    <cellStyle name="40% - Akzent3 2 6 2 5" xfId="17852" xr:uid="{00000000-0005-0000-0000-0000B8450000}"/>
    <cellStyle name="40% - Akzent3 2 6 2 5 2" xfId="17853" xr:uid="{00000000-0005-0000-0000-0000B9450000}"/>
    <cellStyle name="40% - Akzent3 2 6 2 6" xfId="17854" xr:uid="{00000000-0005-0000-0000-0000BA450000}"/>
    <cellStyle name="40% - Akzent3 2 6 2 6 2" xfId="17855" xr:uid="{00000000-0005-0000-0000-0000BB450000}"/>
    <cellStyle name="40% - Akzent3 2 6 2 7" xfId="17856" xr:uid="{00000000-0005-0000-0000-0000BC450000}"/>
    <cellStyle name="40% - Akzent3 2 6 3" xfId="17857" xr:uid="{00000000-0005-0000-0000-0000BD450000}"/>
    <cellStyle name="40% - Akzent3 2 6 3 2" xfId="17858" xr:uid="{00000000-0005-0000-0000-0000BE450000}"/>
    <cellStyle name="40% - Akzent3 2 6 3 2 2" xfId="17859" xr:uid="{00000000-0005-0000-0000-0000BF450000}"/>
    <cellStyle name="40% - Akzent3 2 6 3 3" xfId="17860" xr:uid="{00000000-0005-0000-0000-0000C0450000}"/>
    <cellStyle name="40% - Akzent3 2 6 3 3 2" xfId="17861" xr:uid="{00000000-0005-0000-0000-0000C1450000}"/>
    <cellStyle name="40% - Akzent3 2 6 3 4" xfId="17862" xr:uid="{00000000-0005-0000-0000-0000C2450000}"/>
    <cellStyle name="40% - Akzent3 2 6 4" xfId="17863" xr:uid="{00000000-0005-0000-0000-0000C3450000}"/>
    <cellStyle name="40% - Akzent3 2 6 4 2" xfId="17864" xr:uid="{00000000-0005-0000-0000-0000C4450000}"/>
    <cellStyle name="40% - Akzent3 2 6 4 2 2" xfId="17865" xr:uid="{00000000-0005-0000-0000-0000C5450000}"/>
    <cellStyle name="40% - Akzent3 2 6 4 3" xfId="17866" xr:uid="{00000000-0005-0000-0000-0000C6450000}"/>
    <cellStyle name="40% - Akzent3 2 6 4 3 2" xfId="17867" xr:uid="{00000000-0005-0000-0000-0000C7450000}"/>
    <cellStyle name="40% - Akzent3 2 6 4 4" xfId="17868" xr:uid="{00000000-0005-0000-0000-0000C8450000}"/>
    <cellStyle name="40% - Akzent3 2 6 5" xfId="17869" xr:uid="{00000000-0005-0000-0000-0000C9450000}"/>
    <cellStyle name="40% - Akzent3 2 6 5 2" xfId="17870" xr:uid="{00000000-0005-0000-0000-0000CA450000}"/>
    <cellStyle name="40% - Akzent3 2 6 5 2 2" xfId="17871" xr:uid="{00000000-0005-0000-0000-0000CB450000}"/>
    <cellStyle name="40% - Akzent3 2 6 5 3" xfId="17872" xr:uid="{00000000-0005-0000-0000-0000CC450000}"/>
    <cellStyle name="40% - Akzent3 2 6 5 3 2" xfId="17873" xr:uid="{00000000-0005-0000-0000-0000CD450000}"/>
    <cellStyle name="40% - Akzent3 2 6 5 4" xfId="17874" xr:uid="{00000000-0005-0000-0000-0000CE450000}"/>
    <cellStyle name="40% - Akzent3 2 6 6" xfId="17875" xr:uid="{00000000-0005-0000-0000-0000CF450000}"/>
    <cellStyle name="40% - Akzent3 2 6 6 2" xfId="17876" xr:uid="{00000000-0005-0000-0000-0000D0450000}"/>
    <cellStyle name="40% - Akzent3 2 6 7" xfId="17877" xr:uid="{00000000-0005-0000-0000-0000D1450000}"/>
    <cellStyle name="40% - Akzent3 2 6 7 2" xfId="17878" xr:uid="{00000000-0005-0000-0000-0000D2450000}"/>
    <cellStyle name="40% - Akzent3 2 6 8" xfId="17879" xr:uid="{00000000-0005-0000-0000-0000D3450000}"/>
    <cellStyle name="40% - Akzent3 2 7" xfId="17880" xr:uid="{00000000-0005-0000-0000-0000D4450000}"/>
    <cellStyle name="40% - Akzent3 2 7 2" xfId="17881" xr:uid="{00000000-0005-0000-0000-0000D5450000}"/>
    <cellStyle name="40% - Akzent3 2 7 2 2" xfId="17882" xr:uid="{00000000-0005-0000-0000-0000D6450000}"/>
    <cellStyle name="40% - Akzent3 2 7 2 2 2" xfId="17883" xr:uid="{00000000-0005-0000-0000-0000D7450000}"/>
    <cellStyle name="40% - Akzent3 2 7 2 2 2 2" xfId="17884" xr:uid="{00000000-0005-0000-0000-0000D8450000}"/>
    <cellStyle name="40% - Akzent3 2 7 2 2 3" xfId="17885" xr:uid="{00000000-0005-0000-0000-0000D9450000}"/>
    <cellStyle name="40% - Akzent3 2 7 2 2 3 2" xfId="17886" xr:uid="{00000000-0005-0000-0000-0000DA450000}"/>
    <cellStyle name="40% - Akzent3 2 7 2 2 4" xfId="17887" xr:uid="{00000000-0005-0000-0000-0000DB450000}"/>
    <cellStyle name="40% - Akzent3 2 7 2 3" xfId="17888" xr:uid="{00000000-0005-0000-0000-0000DC450000}"/>
    <cellStyle name="40% - Akzent3 2 7 2 3 2" xfId="17889" xr:uid="{00000000-0005-0000-0000-0000DD450000}"/>
    <cellStyle name="40% - Akzent3 2 7 2 3 2 2" xfId="17890" xr:uid="{00000000-0005-0000-0000-0000DE450000}"/>
    <cellStyle name="40% - Akzent3 2 7 2 3 3" xfId="17891" xr:uid="{00000000-0005-0000-0000-0000DF450000}"/>
    <cellStyle name="40% - Akzent3 2 7 2 3 3 2" xfId="17892" xr:uid="{00000000-0005-0000-0000-0000E0450000}"/>
    <cellStyle name="40% - Akzent3 2 7 2 3 4" xfId="17893" xr:uid="{00000000-0005-0000-0000-0000E1450000}"/>
    <cellStyle name="40% - Akzent3 2 7 2 4" xfId="17894" xr:uid="{00000000-0005-0000-0000-0000E2450000}"/>
    <cellStyle name="40% - Akzent3 2 7 2 4 2" xfId="17895" xr:uid="{00000000-0005-0000-0000-0000E3450000}"/>
    <cellStyle name="40% - Akzent3 2 7 2 4 2 2" xfId="17896" xr:uid="{00000000-0005-0000-0000-0000E4450000}"/>
    <cellStyle name="40% - Akzent3 2 7 2 4 3" xfId="17897" xr:uid="{00000000-0005-0000-0000-0000E5450000}"/>
    <cellStyle name="40% - Akzent3 2 7 2 4 3 2" xfId="17898" xr:uid="{00000000-0005-0000-0000-0000E6450000}"/>
    <cellStyle name="40% - Akzent3 2 7 2 4 4" xfId="17899" xr:uid="{00000000-0005-0000-0000-0000E7450000}"/>
    <cellStyle name="40% - Akzent3 2 7 2 5" xfId="17900" xr:uid="{00000000-0005-0000-0000-0000E8450000}"/>
    <cellStyle name="40% - Akzent3 2 7 2 5 2" xfId="17901" xr:uid="{00000000-0005-0000-0000-0000E9450000}"/>
    <cellStyle name="40% - Akzent3 2 7 2 6" xfId="17902" xr:uid="{00000000-0005-0000-0000-0000EA450000}"/>
    <cellStyle name="40% - Akzent3 2 7 2 6 2" xfId="17903" xr:uid="{00000000-0005-0000-0000-0000EB450000}"/>
    <cellStyle name="40% - Akzent3 2 7 2 7" xfId="17904" xr:uid="{00000000-0005-0000-0000-0000EC450000}"/>
    <cellStyle name="40% - Akzent3 2 7 3" xfId="17905" xr:uid="{00000000-0005-0000-0000-0000ED450000}"/>
    <cellStyle name="40% - Akzent3 2 7 3 2" xfId="17906" xr:uid="{00000000-0005-0000-0000-0000EE450000}"/>
    <cellStyle name="40% - Akzent3 2 7 3 2 2" xfId="17907" xr:uid="{00000000-0005-0000-0000-0000EF450000}"/>
    <cellStyle name="40% - Akzent3 2 7 3 3" xfId="17908" xr:uid="{00000000-0005-0000-0000-0000F0450000}"/>
    <cellStyle name="40% - Akzent3 2 7 3 3 2" xfId="17909" xr:uid="{00000000-0005-0000-0000-0000F1450000}"/>
    <cellStyle name="40% - Akzent3 2 7 3 4" xfId="17910" xr:uid="{00000000-0005-0000-0000-0000F2450000}"/>
    <cellStyle name="40% - Akzent3 2 7 4" xfId="17911" xr:uid="{00000000-0005-0000-0000-0000F3450000}"/>
    <cellStyle name="40% - Akzent3 2 7 4 2" xfId="17912" xr:uid="{00000000-0005-0000-0000-0000F4450000}"/>
    <cellStyle name="40% - Akzent3 2 7 4 2 2" xfId="17913" xr:uid="{00000000-0005-0000-0000-0000F5450000}"/>
    <cellStyle name="40% - Akzent3 2 7 4 3" xfId="17914" xr:uid="{00000000-0005-0000-0000-0000F6450000}"/>
    <cellStyle name="40% - Akzent3 2 7 4 3 2" xfId="17915" xr:uid="{00000000-0005-0000-0000-0000F7450000}"/>
    <cellStyle name="40% - Akzent3 2 7 4 4" xfId="17916" xr:uid="{00000000-0005-0000-0000-0000F8450000}"/>
    <cellStyle name="40% - Akzent3 2 7 5" xfId="17917" xr:uid="{00000000-0005-0000-0000-0000F9450000}"/>
    <cellStyle name="40% - Akzent3 2 7 5 2" xfId="17918" xr:uid="{00000000-0005-0000-0000-0000FA450000}"/>
    <cellStyle name="40% - Akzent3 2 7 5 2 2" xfId="17919" xr:uid="{00000000-0005-0000-0000-0000FB450000}"/>
    <cellStyle name="40% - Akzent3 2 7 5 3" xfId="17920" xr:uid="{00000000-0005-0000-0000-0000FC450000}"/>
    <cellStyle name="40% - Akzent3 2 7 5 3 2" xfId="17921" xr:uid="{00000000-0005-0000-0000-0000FD450000}"/>
    <cellStyle name="40% - Akzent3 2 7 5 4" xfId="17922" xr:uid="{00000000-0005-0000-0000-0000FE450000}"/>
    <cellStyle name="40% - Akzent3 2 7 6" xfId="17923" xr:uid="{00000000-0005-0000-0000-0000FF450000}"/>
    <cellStyle name="40% - Akzent3 2 7 6 2" xfId="17924" xr:uid="{00000000-0005-0000-0000-000000460000}"/>
    <cellStyle name="40% - Akzent3 2 7 7" xfId="17925" xr:uid="{00000000-0005-0000-0000-000001460000}"/>
    <cellStyle name="40% - Akzent3 2 7 7 2" xfId="17926" xr:uid="{00000000-0005-0000-0000-000002460000}"/>
    <cellStyle name="40% - Akzent3 2 7 8" xfId="17927" xr:uid="{00000000-0005-0000-0000-000003460000}"/>
    <cellStyle name="40% - Akzent3 2 8" xfId="17928" xr:uid="{00000000-0005-0000-0000-000004460000}"/>
    <cellStyle name="40% - Akzent3 2 8 2" xfId="17929" xr:uid="{00000000-0005-0000-0000-000005460000}"/>
    <cellStyle name="40% - Akzent3 2 8 2 2" xfId="17930" xr:uid="{00000000-0005-0000-0000-000006460000}"/>
    <cellStyle name="40% - Akzent3 2 8 2 2 2" xfId="17931" xr:uid="{00000000-0005-0000-0000-000007460000}"/>
    <cellStyle name="40% - Akzent3 2 8 2 2 2 2" xfId="17932" xr:uid="{00000000-0005-0000-0000-000008460000}"/>
    <cellStyle name="40% - Akzent3 2 8 2 2 3" xfId="17933" xr:uid="{00000000-0005-0000-0000-000009460000}"/>
    <cellStyle name="40% - Akzent3 2 8 2 2 3 2" xfId="17934" xr:uid="{00000000-0005-0000-0000-00000A460000}"/>
    <cellStyle name="40% - Akzent3 2 8 2 2 4" xfId="17935" xr:uid="{00000000-0005-0000-0000-00000B460000}"/>
    <cellStyle name="40% - Akzent3 2 8 2 3" xfId="17936" xr:uid="{00000000-0005-0000-0000-00000C460000}"/>
    <cellStyle name="40% - Akzent3 2 8 2 3 2" xfId="17937" xr:uid="{00000000-0005-0000-0000-00000D460000}"/>
    <cellStyle name="40% - Akzent3 2 8 2 3 2 2" xfId="17938" xr:uid="{00000000-0005-0000-0000-00000E460000}"/>
    <cellStyle name="40% - Akzent3 2 8 2 3 3" xfId="17939" xr:uid="{00000000-0005-0000-0000-00000F460000}"/>
    <cellStyle name="40% - Akzent3 2 8 2 3 3 2" xfId="17940" xr:uid="{00000000-0005-0000-0000-000010460000}"/>
    <cellStyle name="40% - Akzent3 2 8 2 3 4" xfId="17941" xr:uid="{00000000-0005-0000-0000-000011460000}"/>
    <cellStyle name="40% - Akzent3 2 8 2 4" xfId="17942" xr:uid="{00000000-0005-0000-0000-000012460000}"/>
    <cellStyle name="40% - Akzent3 2 8 2 4 2" xfId="17943" xr:uid="{00000000-0005-0000-0000-000013460000}"/>
    <cellStyle name="40% - Akzent3 2 8 2 4 2 2" xfId="17944" xr:uid="{00000000-0005-0000-0000-000014460000}"/>
    <cellStyle name="40% - Akzent3 2 8 2 4 3" xfId="17945" xr:uid="{00000000-0005-0000-0000-000015460000}"/>
    <cellStyle name="40% - Akzent3 2 8 2 4 3 2" xfId="17946" xr:uid="{00000000-0005-0000-0000-000016460000}"/>
    <cellStyle name="40% - Akzent3 2 8 2 4 4" xfId="17947" xr:uid="{00000000-0005-0000-0000-000017460000}"/>
    <cellStyle name="40% - Akzent3 2 8 2 5" xfId="17948" xr:uid="{00000000-0005-0000-0000-000018460000}"/>
    <cellStyle name="40% - Akzent3 2 8 2 5 2" xfId="17949" xr:uid="{00000000-0005-0000-0000-000019460000}"/>
    <cellStyle name="40% - Akzent3 2 8 2 6" xfId="17950" xr:uid="{00000000-0005-0000-0000-00001A460000}"/>
    <cellStyle name="40% - Akzent3 2 8 2 6 2" xfId="17951" xr:uid="{00000000-0005-0000-0000-00001B460000}"/>
    <cellStyle name="40% - Akzent3 2 8 2 7" xfId="17952" xr:uid="{00000000-0005-0000-0000-00001C460000}"/>
    <cellStyle name="40% - Akzent3 2 8 3" xfId="17953" xr:uid="{00000000-0005-0000-0000-00001D460000}"/>
    <cellStyle name="40% - Akzent3 2 8 3 2" xfId="17954" xr:uid="{00000000-0005-0000-0000-00001E460000}"/>
    <cellStyle name="40% - Akzent3 2 8 3 2 2" xfId="17955" xr:uid="{00000000-0005-0000-0000-00001F460000}"/>
    <cellStyle name="40% - Akzent3 2 8 3 3" xfId="17956" xr:uid="{00000000-0005-0000-0000-000020460000}"/>
    <cellStyle name="40% - Akzent3 2 8 3 3 2" xfId="17957" xr:uid="{00000000-0005-0000-0000-000021460000}"/>
    <cellStyle name="40% - Akzent3 2 8 3 4" xfId="17958" xr:uid="{00000000-0005-0000-0000-000022460000}"/>
    <cellStyle name="40% - Akzent3 2 8 4" xfId="17959" xr:uid="{00000000-0005-0000-0000-000023460000}"/>
    <cellStyle name="40% - Akzent3 2 8 4 2" xfId="17960" xr:uid="{00000000-0005-0000-0000-000024460000}"/>
    <cellStyle name="40% - Akzent3 2 8 4 2 2" xfId="17961" xr:uid="{00000000-0005-0000-0000-000025460000}"/>
    <cellStyle name="40% - Akzent3 2 8 4 3" xfId="17962" xr:uid="{00000000-0005-0000-0000-000026460000}"/>
    <cellStyle name="40% - Akzent3 2 8 4 3 2" xfId="17963" xr:uid="{00000000-0005-0000-0000-000027460000}"/>
    <cellStyle name="40% - Akzent3 2 8 4 4" xfId="17964" xr:uid="{00000000-0005-0000-0000-000028460000}"/>
    <cellStyle name="40% - Akzent3 2 8 5" xfId="17965" xr:uid="{00000000-0005-0000-0000-000029460000}"/>
    <cellStyle name="40% - Akzent3 2 8 5 2" xfId="17966" xr:uid="{00000000-0005-0000-0000-00002A460000}"/>
    <cellStyle name="40% - Akzent3 2 8 5 2 2" xfId="17967" xr:uid="{00000000-0005-0000-0000-00002B460000}"/>
    <cellStyle name="40% - Akzent3 2 8 5 3" xfId="17968" xr:uid="{00000000-0005-0000-0000-00002C460000}"/>
    <cellStyle name="40% - Akzent3 2 8 5 3 2" xfId="17969" xr:uid="{00000000-0005-0000-0000-00002D460000}"/>
    <cellStyle name="40% - Akzent3 2 8 5 4" xfId="17970" xr:uid="{00000000-0005-0000-0000-00002E460000}"/>
    <cellStyle name="40% - Akzent3 2 8 6" xfId="17971" xr:uid="{00000000-0005-0000-0000-00002F460000}"/>
    <cellStyle name="40% - Akzent3 2 8 6 2" xfId="17972" xr:uid="{00000000-0005-0000-0000-000030460000}"/>
    <cellStyle name="40% - Akzent3 2 8 7" xfId="17973" xr:uid="{00000000-0005-0000-0000-000031460000}"/>
    <cellStyle name="40% - Akzent3 2 8 7 2" xfId="17974" xr:uid="{00000000-0005-0000-0000-000032460000}"/>
    <cellStyle name="40% - Akzent3 2 8 8" xfId="17975" xr:uid="{00000000-0005-0000-0000-000033460000}"/>
    <cellStyle name="40% - Akzent3 2 9" xfId="17976" xr:uid="{00000000-0005-0000-0000-000034460000}"/>
    <cellStyle name="40% - Akzent3 2 9 2" xfId="17977" xr:uid="{00000000-0005-0000-0000-000035460000}"/>
    <cellStyle name="40% - Akzent3 2 9 2 2" xfId="17978" xr:uid="{00000000-0005-0000-0000-000036460000}"/>
    <cellStyle name="40% - Akzent3 2 9 2 2 2" xfId="17979" xr:uid="{00000000-0005-0000-0000-000037460000}"/>
    <cellStyle name="40% - Akzent3 2 9 2 2 2 2" xfId="17980" xr:uid="{00000000-0005-0000-0000-000038460000}"/>
    <cellStyle name="40% - Akzent3 2 9 2 2 3" xfId="17981" xr:uid="{00000000-0005-0000-0000-000039460000}"/>
    <cellStyle name="40% - Akzent3 2 9 2 2 3 2" xfId="17982" xr:uid="{00000000-0005-0000-0000-00003A460000}"/>
    <cellStyle name="40% - Akzent3 2 9 2 2 4" xfId="17983" xr:uid="{00000000-0005-0000-0000-00003B460000}"/>
    <cellStyle name="40% - Akzent3 2 9 2 3" xfId="17984" xr:uid="{00000000-0005-0000-0000-00003C460000}"/>
    <cellStyle name="40% - Akzent3 2 9 2 3 2" xfId="17985" xr:uid="{00000000-0005-0000-0000-00003D460000}"/>
    <cellStyle name="40% - Akzent3 2 9 2 3 2 2" xfId="17986" xr:uid="{00000000-0005-0000-0000-00003E460000}"/>
    <cellStyle name="40% - Akzent3 2 9 2 3 3" xfId="17987" xr:uid="{00000000-0005-0000-0000-00003F460000}"/>
    <cellStyle name="40% - Akzent3 2 9 2 3 3 2" xfId="17988" xr:uid="{00000000-0005-0000-0000-000040460000}"/>
    <cellStyle name="40% - Akzent3 2 9 2 3 4" xfId="17989" xr:uid="{00000000-0005-0000-0000-000041460000}"/>
    <cellStyle name="40% - Akzent3 2 9 2 4" xfId="17990" xr:uid="{00000000-0005-0000-0000-000042460000}"/>
    <cellStyle name="40% - Akzent3 2 9 2 4 2" xfId="17991" xr:uid="{00000000-0005-0000-0000-000043460000}"/>
    <cellStyle name="40% - Akzent3 2 9 2 4 2 2" xfId="17992" xr:uid="{00000000-0005-0000-0000-000044460000}"/>
    <cellStyle name="40% - Akzent3 2 9 2 4 3" xfId="17993" xr:uid="{00000000-0005-0000-0000-000045460000}"/>
    <cellStyle name="40% - Akzent3 2 9 2 4 3 2" xfId="17994" xr:uid="{00000000-0005-0000-0000-000046460000}"/>
    <cellStyle name="40% - Akzent3 2 9 2 4 4" xfId="17995" xr:uid="{00000000-0005-0000-0000-000047460000}"/>
    <cellStyle name="40% - Akzent3 2 9 2 5" xfId="17996" xr:uid="{00000000-0005-0000-0000-000048460000}"/>
    <cellStyle name="40% - Akzent3 2 9 2 5 2" xfId="17997" xr:uid="{00000000-0005-0000-0000-000049460000}"/>
    <cellStyle name="40% - Akzent3 2 9 2 6" xfId="17998" xr:uid="{00000000-0005-0000-0000-00004A460000}"/>
    <cellStyle name="40% - Akzent3 2 9 2 6 2" xfId="17999" xr:uid="{00000000-0005-0000-0000-00004B460000}"/>
    <cellStyle name="40% - Akzent3 2 9 2 7" xfId="18000" xr:uid="{00000000-0005-0000-0000-00004C460000}"/>
    <cellStyle name="40% - Akzent3 2 9 3" xfId="18001" xr:uid="{00000000-0005-0000-0000-00004D460000}"/>
    <cellStyle name="40% - Akzent3 2 9 3 2" xfId="18002" xr:uid="{00000000-0005-0000-0000-00004E460000}"/>
    <cellStyle name="40% - Akzent3 2 9 3 2 2" xfId="18003" xr:uid="{00000000-0005-0000-0000-00004F460000}"/>
    <cellStyle name="40% - Akzent3 2 9 3 3" xfId="18004" xr:uid="{00000000-0005-0000-0000-000050460000}"/>
    <cellStyle name="40% - Akzent3 2 9 3 3 2" xfId="18005" xr:uid="{00000000-0005-0000-0000-000051460000}"/>
    <cellStyle name="40% - Akzent3 2 9 3 4" xfId="18006" xr:uid="{00000000-0005-0000-0000-000052460000}"/>
    <cellStyle name="40% - Akzent3 2 9 4" xfId="18007" xr:uid="{00000000-0005-0000-0000-000053460000}"/>
    <cellStyle name="40% - Akzent3 2 9 4 2" xfId="18008" xr:uid="{00000000-0005-0000-0000-000054460000}"/>
    <cellStyle name="40% - Akzent3 2 9 4 2 2" xfId="18009" xr:uid="{00000000-0005-0000-0000-000055460000}"/>
    <cellStyle name="40% - Akzent3 2 9 4 3" xfId="18010" xr:uid="{00000000-0005-0000-0000-000056460000}"/>
    <cellStyle name="40% - Akzent3 2 9 4 3 2" xfId="18011" xr:uid="{00000000-0005-0000-0000-000057460000}"/>
    <cellStyle name="40% - Akzent3 2 9 4 4" xfId="18012" xr:uid="{00000000-0005-0000-0000-000058460000}"/>
    <cellStyle name="40% - Akzent3 2 9 5" xfId="18013" xr:uid="{00000000-0005-0000-0000-000059460000}"/>
    <cellStyle name="40% - Akzent3 2 9 5 2" xfId="18014" xr:uid="{00000000-0005-0000-0000-00005A460000}"/>
    <cellStyle name="40% - Akzent3 2 9 5 2 2" xfId="18015" xr:uid="{00000000-0005-0000-0000-00005B460000}"/>
    <cellStyle name="40% - Akzent3 2 9 5 3" xfId="18016" xr:uid="{00000000-0005-0000-0000-00005C460000}"/>
    <cellStyle name="40% - Akzent3 2 9 5 3 2" xfId="18017" xr:uid="{00000000-0005-0000-0000-00005D460000}"/>
    <cellStyle name="40% - Akzent3 2 9 5 4" xfId="18018" xr:uid="{00000000-0005-0000-0000-00005E460000}"/>
    <cellStyle name="40% - Akzent3 2 9 6" xfId="18019" xr:uid="{00000000-0005-0000-0000-00005F460000}"/>
    <cellStyle name="40% - Akzent3 2 9 6 2" xfId="18020" xr:uid="{00000000-0005-0000-0000-000060460000}"/>
    <cellStyle name="40% - Akzent3 2 9 7" xfId="18021" xr:uid="{00000000-0005-0000-0000-000061460000}"/>
    <cellStyle name="40% - Akzent3 2 9 7 2" xfId="18022" xr:uid="{00000000-0005-0000-0000-000062460000}"/>
    <cellStyle name="40% - Akzent3 2 9 8" xfId="18023" xr:uid="{00000000-0005-0000-0000-000063460000}"/>
    <cellStyle name="40% - Akzent3 20" xfId="18024" xr:uid="{00000000-0005-0000-0000-000064460000}"/>
    <cellStyle name="40% - Akzent3 20 2" xfId="18025" xr:uid="{00000000-0005-0000-0000-000065460000}"/>
    <cellStyle name="40% - Akzent3 21" xfId="18026" xr:uid="{00000000-0005-0000-0000-000066460000}"/>
    <cellStyle name="40% - Akzent3 22" xfId="18027" xr:uid="{00000000-0005-0000-0000-000067460000}"/>
    <cellStyle name="40% - Akzent3 3" xfId="18028" xr:uid="{00000000-0005-0000-0000-000068460000}"/>
    <cellStyle name="40% - Akzent3 3 2" xfId="18029" xr:uid="{00000000-0005-0000-0000-000069460000}"/>
    <cellStyle name="40% - Akzent3 3 2 2" xfId="18030" xr:uid="{00000000-0005-0000-0000-00006A460000}"/>
    <cellStyle name="40% - Akzent3 3 2 2 2" xfId="18031" xr:uid="{00000000-0005-0000-0000-00006B460000}"/>
    <cellStyle name="40% - Akzent3 3 2 2 2 2" xfId="18032" xr:uid="{00000000-0005-0000-0000-00006C460000}"/>
    <cellStyle name="40% - Akzent3 3 2 2 3" xfId="18033" xr:uid="{00000000-0005-0000-0000-00006D460000}"/>
    <cellStyle name="40% - Akzent3 3 2 2 3 2" xfId="18034" xr:uid="{00000000-0005-0000-0000-00006E460000}"/>
    <cellStyle name="40% - Akzent3 3 2 2 4" xfId="18035" xr:uid="{00000000-0005-0000-0000-00006F460000}"/>
    <cellStyle name="40% - Akzent3 3 2 3" xfId="18036" xr:uid="{00000000-0005-0000-0000-000070460000}"/>
    <cellStyle name="40% - Akzent3 3 2 3 2" xfId="18037" xr:uid="{00000000-0005-0000-0000-000071460000}"/>
    <cellStyle name="40% - Akzent3 3 2 3 2 2" xfId="18038" xr:uid="{00000000-0005-0000-0000-000072460000}"/>
    <cellStyle name="40% - Akzent3 3 2 3 3" xfId="18039" xr:uid="{00000000-0005-0000-0000-000073460000}"/>
    <cellStyle name="40% - Akzent3 3 2 3 3 2" xfId="18040" xr:uid="{00000000-0005-0000-0000-000074460000}"/>
    <cellStyle name="40% - Akzent3 3 2 3 4" xfId="18041" xr:uid="{00000000-0005-0000-0000-000075460000}"/>
    <cellStyle name="40% - Akzent3 3 2 4" xfId="18042" xr:uid="{00000000-0005-0000-0000-000076460000}"/>
    <cellStyle name="40% - Akzent3 3 2 4 2" xfId="18043" xr:uid="{00000000-0005-0000-0000-000077460000}"/>
    <cellStyle name="40% - Akzent3 3 2 4 2 2" xfId="18044" xr:uid="{00000000-0005-0000-0000-000078460000}"/>
    <cellStyle name="40% - Akzent3 3 2 4 3" xfId="18045" xr:uid="{00000000-0005-0000-0000-000079460000}"/>
    <cellStyle name="40% - Akzent3 3 2 4 3 2" xfId="18046" xr:uid="{00000000-0005-0000-0000-00007A460000}"/>
    <cellStyle name="40% - Akzent3 3 2 4 4" xfId="18047" xr:uid="{00000000-0005-0000-0000-00007B460000}"/>
    <cellStyle name="40% - Akzent3 3 2 5" xfId="18048" xr:uid="{00000000-0005-0000-0000-00007C460000}"/>
    <cellStyle name="40% - Akzent3 3 2 5 2" xfId="18049" xr:uid="{00000000-0005-0000-0000-00007D460000}"/>
    <cellStyle name="40% - Akzent3 3 2 6" xfId="18050" xr:uid="{00000000-0005-0000-0000-00007E460000}"/>
    <cellStyle name="40% - Akzent3 3 2 6 2" xfId="18051" xr:uid="{00000000-0005-0000-0000-00007F460000}"/>
    <cellStyle name="40% - Akzent3 3 2 7" xfId="18052" xr:uid="{00000000-0005-0000-0000-000080460000}"/>
    <cellStyle name="40% - Akzent3 3 3" xfId="18053" xr:uid="{00000000-0005-0000-0000-000081460000}"/>
    <cellStyle name="40% - Akzent3 3 3 2" xfId="18054" xr:uid="{00000000-0005-0000-0000-000082460000}"/>
    <cellStyle name="40% - Akzent3 3 3 2 2" xfId="18055" xr:uid="{00000000-0005-0000-0000-000083460000}"/>
    <cellStyle name="40% - Akzent3 3 3 3" xfId="18056" xr:uid="{00000000-0005-0000-0000-000084460000}"/>
    <cellStyle name="40% - Akzent3 3 3 3 2" xfId="18057" xr:uid="{00000000-0005-0000-0000-000085460000}"/>
    <cellStyle name="40% - Akzent3 3 3 4" xfId="18058" xr:uid="{00000000-0005-0000-0000-000086460000}"/>
    <cellStyle name="40% - Akzent3 3 4" xfId="18059" xr:uid="{00000000-0005-0000-0000-000087460000}"/>
    <cellStyle name="40% - Akzent3 3 4 2" xfId="18060" xr:uid="{00000000-0005-0000-0000-000088460000}"/>
    <cellStyle name="40% - Akzent3 3 4 2 2" xfId="18061" xr:uid="{00000000-0005-0000-0000-000089460000}"/>
    <cellStyle name="40% - Akzent3 3 4 3" xfId="18062" xr:uid="{00000000-0005-0000-0000-00008A460000}"/>
    <cellStyle name="40% - Akzent3 3 4 3 2" xfId="18063" xr:uid="{00000000-0005-0000-0000-00008B460000}"/>
    <cellStyle name="40% - Akzent3 3 4 4" xfId="18064" xr:uid="{00000000-0005-0000-0000-00008C460000}"/>
    <cellStyle name="40% - Akzent3 3 5" xfId="18065" xr:uid="{00000000-0005-0000-0000-00008D460000}"/>
    <cellStyle name="40% - Akzent3 3 5 2" xfId="18066" xr:uid="{00000000-0005-0000-0000-00008E460000}"/>
    <cellStyle name="40% - Akzent3 3 5 2 2" xfId="18067" xr:uid="{00000000-0005-0000-0000-00008F460000}"/>
    <cellStyle name="40% - Akzent3 3 5 3" xfId="18068" xr:uid="{00000000-0005-0000-0000-000090460000}"/>
    <cellStyle name="40% - Akzent3 3 5 3 2" xfId="18069" xr:uid="{00000000-0005-0000-0000-000091460000}"/>
    <cellStyle name="40% - Akzent3 3 5 4" xfId="18070" xr:uid="{00000000-0005-0000-0000-000092460000}"/>
    <cellStyle name="40% - Akzent3 3 6" xfId="18071" xr:uid="{00000000-0005-0000-0000-000093460000}"/>
    <cellStyle name="40% - Akzent3 3 6 2" xfId="18072" xr:uid="{00000000-0005-0000-0000-000094460000}"/>
    <cellStyle name="40% - Akzent3 3 7" xfId="18073" xr:uid="{00000000-0005-0000-0000-000095460000}"/>
    <cellStyle name="40% - Akzent3 3 7 2" xfId="18074" xr:uid="{00000000-0005-0000-0000-000096460000}"/>
    <cellStyle name="40% - Akzent3 3 8" xfId="18075" xr:uid="{00000000-0005-0000-0000-000097460000}"/>
    <cellStyle name="40% - Akzent3 4" xfId="18076" xr:uid="{00000000-0005-0000-0000-000098460000}"/>
    <cellStyle name="40% - Akzent3 4 2" xfId="18077" xr:uid="{00000000-0005-0000-0000-000099460000}"/>
    <cellStyle name="40% - Akzent3 4 2 2" xfId="18078" xr:uid="{00000000-0005-0000-0000-00009A460000}"/>
    <cellStyle name="40% - Akzent3 4 2 2 2" xfId="18079" xr:uid="{00000000-0005-0000-0000-00009B460000}"/>
    <cellStyle name="40% - Akzent3 4 2 2 2 2" xfId="18080" xr:uid="{00000000-0005-0000-0000-00009C460000}"/>
    <cellStyle name="40% - Akzent3 4 2 2 3" xfId="18081" xr:uid="{00000000-0005-0000-0000-00009D460000}"/>
    <cellStyle name="40% - Akzent3 4 2 2 3 2" xfId="18082" xr:uid="{00000000-0005-0000-0000-00009E460000}"/>
    <cellStyle name="40% - Akzent3 4 2 2 4" xfId="18083" xr:uid="{00000000-0005-0000-0000-00009F460000}"/>
    <cellStyle name="40% - Akzent3 4 2 3" xfId="18084" xr:uid="{00000000-0005-0000-0000-0000A0460000}"/>
    <cellStyle name="40% - Akzent3 4 2 3 2" xfId="18085" xr:uid="{00000000-0005-0000-0000-0000A1460000}"/>
    <cellStyle name="40% - Akzent3 4 2 3 2 2" xfId="18086" xr:uid="{00000000-0005-0000-0000-0000A2460000}"/>
    <cellStyle name="40% - Akzent3 4 2 3 3" xfId="18087" xr:uid="{00000000-0005-0000-0000-0000A3460000}"/>
    <cellStyle name="40% - Akzent3 4 2 3 3 2" xfId="18088" xr:uid="{00000000-0005-0000-0000-0000A4460000}"/>
    <cellStyle name="40% - Akzent3 4 2 3 4" xfId="18089" xr:uid="{00000000-0005-0000-0000-0000A5460000}"/>
    <cellStyle name="40% - Akzent3 4 2 4" xfId="18090" xr:uid="{00000000-0005-0000-0000-0000A6460000}"/>
    <cellStyle name="40% - Akzent3 4 2 4 2" xfId="18091" xr:uid="{00000000-0005-0000-0000-0000A7460000}"/>
    <cellStyle name="40% - Akzent3 4 2 4 2 2" xfId="18092" xr:uid="{00000000-0005-0000-0000-0000A8460000}"/>
    <cellStyle name="40% - Akzent3 4 2 4 3" xfId="18093" xr:uid="{00000000-0005-0000-0000-0000A9460000}"/>
    <cellStyle name="40% - Akzent3 4 2 4 3 2" xfId="18094" xr:uid="{00000000-0005-0000-0000-0000AA460000}"/>
    <cellStyle name="40% - Akzent3 4 2 4 4" xfId="18095" xr:uid="{00000000-0005-0000-0000-0000AB460000}"/>
    <cellStyle name="40% - Akzent3 4 2 5" xfId="18096" xr:uid="{00000000-0005-0000-0000-0000AC460000}"/>
    <cellStyle name="40% - Akzent3 4 2 5 2" xfId="18097" xr:uid="{00000000-0005-0000-0000-0000AD460000}"/>
    <cellStyle name="40% - Akzent3 4 2 6" xfId="18098" xr:uid="{00000000-0005-0000-0000-0000AE460000}"/>
    <cellStyle name="40% - Akzent3 4 2 6 2" xfId="18099" xr:uid="{00000000-0005-0000-0000-0000AF460000}"/>
    <cellStyle name="40% - Akzent3 4 2 7" xfId="18100" xr:uid="{00000000-0005-0000-0000-0000B0460000}"/>
    <cellStyle name="40% - Akzent3 4 3" xfId="18101" xr:uid="{00000000-0005-0000-0000-0000B1460000}"/>
    <cellStyle name="40% - Akzent3 4 3 2" xfId="18102" xr:uid="{00000000-0005-0000-0000-0000B2460000}"/>
    <cellStyle name="40% - Akzent3 4 3 2 2" xfId="18103" xr:uid="{00000000-0005-0000-0000-0000B3460000}"/>
    <cellStyle name="40% - Akzent3 4 3 3" xfId="18104" xr:uid="{00000000-0005-0000-0000-0000B4460000}"/>
    <cellStyle name="40% - Akzent3 4 3 3 2" xfId="18105" xr:uid="{00000000-0005-0000-0000-0000B5460000}"/>
    <cellStyle name="40% - Akzent3 4 3 4" xfId="18106" xr:uid="{00000000-0005-0000-0000-0000B6460000}"/>
    <cellStyle name="40% - Akzent3 4 4" xfId="18107" xr:uid="{00000000-0005-0000-0000-0000B7460000}"/>
    <cellStyle name="40% - Akzent3 4 4 2" xfId="18108" xr:uid="{00000000-0005-0000-0000-0000B8460000}"/>
    <cellStyle name="40% - Akzent3 4 4 2 2" xfId="18109" xr:uid="{00000000-0005-0000-0000-0000B9460000}"/>
    <cellStyle name="40% - Akzent3 4 4 3" xfId="18110" xr:uid="{00000000-0005-0000-0000-0000BA460000}"/>
    <cellStyle name="40% - Akzent3 4 4 3 2" xfId="18111" xr:uid="{00000000-0005-0000-0000-0000BB460000}"/>
    <cellStyle name="40% - Akzent3 4 4 4" xfId="18112" xr:uid="{00000000-0005-0000-0000-0000BC460000}"/>
    <cellStyle name="40% - Akzent3 4 5" xfId="18113" xr:uid="{00000000-0005-0000-0000-0000BD460000}"/>
    <cellStyle name="40% - Akzent3 4 5 2" xfId="18114" xr:uid="{00000000-0005-0000-0000-0000BE460000}"/>
    <cellStyle name="40% - Akzent3 4 5 2 2" xfId="18115" xr:uid="{00000000-0005-0000-0000-0000BF460000}"/>
    <cellStyle name="40% - Akzent3 4 5 3" xfId="18116" xr:uid="{00000000-0005-0000-0000-0000C0460000}"/>
    <cellStyle name="40% - Akzent3 4 5 3 2" xfId="18117" xr:uid="{00000000-0005-0000-0000-0000C1460000}"/>
    <cellStyle name="40% - Akzent3 4 5 4" xfId="18118" xr:uid="{00000000-0005-0000-0000-0000C2460000}"/>
    <cellStyle name="40% - Akzent3 4 6" xfId="18119" xr:uid="{00000000-0005-0000-0000-0000C3460000}"/>
    <cellStyle name="40% - Akzent3 4 6 2" xfId="18120" xr:uid="{00000000-0005-0000-0000-0000C4460000}"/>
    <cellStyle name="40% - Akzent3 4 7" xfId="18121" xr:uid="{00000000-0005-0000-0000-0000C5460000}"/>
    <cellStyle name="40% - Akzent3 4 7 2" xfId="18122" xr:uid="{00000000-0005-0000-0000-0000C6460000}"/>
    <cellStyle name="40% - Akzent3 4 8" xfId="18123" xr:uid="{00000000-0005-0000-0000-0000C7460000}"/>
    <cellStyle name="40% - Akzent3 5" xfId="18124" xr:uid="{00000000-0005-0000-0000-0000C8460000}"/>
    <cellStyle name="40% - Akzent3 5 2" xfId="18125" xr:uid="{00000000-0005-0000-0000-0000C9460000}"/>
    <cellStyle name="40% - Akzent3 5 2 2" xfId="18126" xr:uid="{00000000-0005-0000-0000-0000CA460000}"/>
    <cellStyle name="40% - Akzent3 5 2 2 2" xfId="18127" xr:uid="{00000000-0005-0000-0000-0000CB460000}"/>
    <cellStyle name="40% - Akzent3 5 2 2 2 2" xfId="18128" xr:uid="{00000000-0005-0000-0000-0000CC460000}"/>
    <cellStyle name="40% - Akzent3 5 2 2 3" xfId="18129" xr:uid="{00000000-0005-0000-0000-0000CD460000}"/>
    <cellStyle name="40% - Akzent3 5 2 2 3 2" xfId="18130" xr:uid="{00000000-0005-0000-0000-0000CE460000}"/>
    <cellStyle name="40% - Akzent3 5 2 2 4" xfId="18131" xr:uid="{00000000-0005-0000-0000-0000CF460000}"/>
    <cellStyle name="40% - Akzent3 5 2 3" xfId="18132" xr:uid="{00000000-0005-0000-0000-0000D0460000}"/>
    <cellStyle name="40% - Akzent3 5 2 3 2" xfId="18133" xr:uid="{00000000-0005-0000-0000-0000D1460000}"/>
    <cellStyle name="40% - Akzent3 5 2 3 2 2" xfId="18134" xr:uid="{00000000-0005-0000-0000-0000D2460000}"/>
    <cellStyle name="40% - Akzent3 5 2 3 3" xfId="18135" xr:uid="{00000000-0005-0000-0000-0000D3460000}"/>
    <cellStyle name="40% - Akzent3 5 2 3 3 2" xfId="18136" xr:uid="{00000000-0005-0000-0000-0000D4460000}"/>
    <cellStyle name="40% - Akzent3 5 2 3 4" xfId="18137" xr:uid="{00000000-0005-0000-0000-0000D5460000}"/>
    <cellStyle name="40% - Akzent3 5 2 4" xfId="18138" xr:uid="{00000000-0005-0000-0000-0000D6460000}"/>
    <cellStyle name="40% - Akzent3 5 2 4 2" xfId="18139" xr:uid="{00000000-0005-0000-0000-0000D7460000}"/>
    <cellStyle name="40% - Akzent3 5 2 4 2 2" xfId="18140" xr:uid="{00000000-0005-0000-0000-0000D8460000}"/>
    <cellStyle name="40% - Akzent3 5 2 4 3" xfId="18141" xr:uid="{00000000-0005-0000-0000-0000D9460000}"/>
    <cellStyle name="40% - Akzent3 5 2 4 3 2" xfId="18142" xr:uid="{00000000-0005-0000-0000-0000DA460000}"/>
    <cellStyle name="40% - Akzent3 5 2 4 4" xfId="18143" xr:uid="{00000000-0005-0000-0000-0000DB460000}"/>
    <cellStyle name="40% - Akzent3 5 2 5" xfId="18144" xr:uid="{00000000-0005-0000-0000-0000DC460000}"/>
    <cellStyle name="40% - Akzent3 5 2 5 2" xfId="18145" xr:uid="{00000000-0005-0000-0000-0000DD460000}"/>
    <cellStyle name="40% - Akzent3 5 2 6" xfId="18146" xr:uid="{00000000-0005-0000-0000-0000DE460000}"/>
    <cellStyle name="40% - Akzent3 5 2 6 2" xfId="18147" xr:uid="{00000000-0005-0000-0000-0000DF460000}"/>
    <cellStyle name="40% - Akzent3 5 2 7" xfId="18148" xr:uid="{00000000-0005-0000-0000-0000E0460000}"/>
    <cellStyle name="40% - Akzent3 5 3" xfId="18149" xr:uid="{00000000-0005-0000-0000-0000E1460000}"/>
    <cellStyle name="40% - Akzent3 5 3 2" xfId="18150" xr:uid="{00000000-0005-0000-0000-0000E2460000}"/>
    <cellStyle name="40% - Akzent3 5 3 2 2" xfId="18151" xr:uid="{00000000-0005-0000-0000-0000E3460000}"/>
    <cellStyle name="40% - Akzent3 5 3 3" xfId="18152" xr:uid="{00000000-0005-0000-0000-0000E4460000}"/>
    <cellStyle name="40% - Akzent3 5 3 3 2" xfId="18153" xr:uid="{00000000-0005-0000-0000-0000E5460000}"/>
    <cellStyle name="40% - Akzent3 5 3 4" xfId="18154" xr:uid="{00000000-0005-0000-0000-0000E6460000}"/>
    <cellStyle name="40% - Akzent3 5 4" xfId="18155" xr:uid="{00000000-0005-0000-0000-0000E7460000}"/>
    <cellStyle name="40% - Akzent3 5 4 2" xfId="18156" xr:uid="{00000000-0005-0000-0000-0000E8460000}"/>
    <cellStyle name="40% - Akzent3 5 4 2 2" xfId="18157" xr:uid="{00000000-0005-0000-0000-0000E9460000}"/>
    <cellStyle name="40% - Akzent3 5 4 3" xfId="18158" xr:uid="{00000000-0005-0000-0000-0000EA460000}"/>
    <cellStyle name="40% - Akzent3 5 4 3 2" xfId="18159" xr:uid="{00000000-0005-0000-0000-0000EB460000}"/>
    <cellStyle name="40% - Akzent3 5 4 4" xfId="18160" xr:uid="{00000000-0005-0000-0000-0000EC460000}"/>
    <cellStyle name="40% - Akzent3 5 5" xfId="18161" xr:uid="{00000000-0005-0000-0000-0000ED460000}"/>
    <cellStyle name="40% - Akzent3 5 5 2" xfId="18162" xr:uid="{00000000-0005-0000-0000-0000EE460000}"/>
    <cellStyle name="40% - Akzent3 5 5 2 2" xfId="18163" xr:uid="{00000000-0005-0000-0000-0000EF460000}"/>
    <cellStyle name="40% - Akzent3 5 5 3" xfId="18164" xr:uid="{00000000-0005-0000-0000-0000F0460000}"/>
    <cellStyle name="40% - Akzent3 5 5 3 2" xfId="18165" xr:uid="{00000000-0005-0000-0000-0000F1460000}"/>
    <cellStyle name="40% - Akzent3 5 5 4" xfId="18166" xr:uid="{00000000-0005-0000-0000-0000F2460000}"/>
    <cellStyle name="40% - Akzent3 5 6" xfId="18167" xr:uid="{00000000-0005-0000-0000-0000F3460000}"/>
    <cellStyle name="40% - Akzent3 5 6 2" xfId="18168" xr:uid="{00000000-0005-0000-0000-0000F4460000}"/>
    <cellStyle name="40% - Akzent3 5 7" xfId="18169" xr:uid="{00000000-0005-0000-0000-0000F5460000}"/>
    <cellStyle name="40% - Akzent3 5 7 2" xfId="18170" xr:uid="{00000000-0005-0000-0000-0000F6460000}"/>
    <cellStyle name="40% - Akzent3 5 8" xfId="18171" xr:uid="{00000000-0005-0000-0000-0000F7460000}"/>
    <cellStyle name="40% - Akzent3 6" xfId="18172" xr:uid="{00000000-0005-0000-0000-0000F8460000}"/>
    <cellStyle name="40% - Akzent3 6 2" xfId="18173" xr:uid="{00000000-0005-0000-0000-0000F9460000}"/>
    <cellStyle name="40% - Akzent3 6 2 2" xfId="18174" xr:uid="{00000000-0005-0000-0000-0000FA460000}"/>
    <cellStyle name="40% - Akzent3 6 2 2 2" xfId="18175" xr:uid="{00000000-0005-0000-0000-0000FB460000}"/>
    <cellStyle name="40% - Akzent3 6 2 2 2 2" xfId="18176" xr:uid="{00000000-0005-0000-0000-0000FC460000}"/>
    <cellStyle name="40% - Akzent3 6 2 2 2 2 2" xfId="18177" xr:uid="{00000000-0005-0000-0000-0000FD460000}"/>
    <cellStyle name="40% - Akzent3 6 2 2 2 3" xfId="18178" xr:uid="{00000000-0005-0000-0000-0000FE460000}"/>
    <cellStyle name="40% - Akzent3 6 2 2 2 3 2" xfId="18179" xr:uid="{00000000-0005-0000-0000-0000FF460000}"/>
    <cellStyle name="40% - Akzent3 6 2 2 2 4" xfId="18180" xr:uid="{00000000-0005-0000-0000-000000470000}"/>
    <cellStyle name="40% - Akzent3 6 2 2 3" xfId="18181" xr:uid="{00000000-0005-0000-0000-000001470000}"/>
    <cellStyle name="40% - Akzent3 6 2 2 3 2" xfId="18182" xr:uid="{00000000-0005-0000-0000-000002470000}"/>
    <cellStyle name="40% - Akzent3 6 2 2 3 2 2" xfId="18183" xr:uid="{00000000-0005-0000-0000-000003470000}"/>
    <cellStyle name="40% - Akzent3 6 2 2 3 3" xfId="18184" xr:uid="{00000000-0005-0000-0000-000004470000}"/>
    <cellStyle name="40% - Akzent3 6 2 2 3 3 2" xfId="18185" xr:uid="{00000000-0005-0000-0000-000005470000}"/>
    <cellStyle name="40% - Akzent3 6 2 2 3 4" xfId="18186" xr:uid="{00000000-0005-0000-0000-000006470000}"/>
    <cellStyle name="40% - Akzent3 6 2 2 4" xfId="18187" xr:uid="{00000000-0005-0000-0000-000007470000}"/>
    <cellStyle name="40% - Akzent3 6 2 2 4 2" xfId="18188" xr:uid="{00000000-0005-0000-0000-000008470000}"/>
    <cellStyle name="40% - Akzent3 6 2 2 4 2 2" xfId="18189" xr:uid="{00000000-0005-0000-0000-000009470000}"/>
    <cellStyle name="40% - Akzent3 6 2 2 4 3" xfId="18190" xr:uid="{00000000-0005-0000-0000-00000A470000}"/>
    <cellStyle name="40% - Akzent3 6 2 2 4 3 2" xfId="18191" xr:uid="{00000000-0005-0000-0000-00000B470000}"/>
    <cellStyle name="40% - Akzent3 6 2 2 4 4" xfId="18192" xr:uid="{00000000-0005-0000-0000-00000C470000}"/>
    <cellStyle name="40% - Akzent3 6 2 2 5" xfId="18193" xr:uid="{00000000-0005-0000-0000-00000D470000}"/>
    <cellStyle name="40% - Akzent3 6 2 2 5 2" xfId="18194" xr:uid="{00000000-0005-0000-0000-00000E470000}"/>
    <cellStyle name="40% - Akzent3 6 2 2 6" xfId="18195" xr:uid="{00000000-0005-0000-0000-00000F470000}"/>
    <cellStyle name="40% - Akzent3 6 2 2 6 2" xfId="18196" xr:uid="{00000000-0005-0000-0000-000010470000}"/>
    <cellStyle name="40% - Akzent3 6 2 2 7" xfId="18197" xr:uid="{00000000-0005-0000-0000-000011470000}"/>
    <cellStyle name="40% - Akzent3 6 2 3" xfId="18198" xr:uid="{00000000-0005-0000-0000-000012470000}"/>
    <cellStyle name="40% - Akzent3 6 2 3 2" xfId="18199" xr:uid="{00000000-0005-0000-0000-000013470000}"/>
    <cellStyle name="40% - Akzent3 6 2 3 2 2" xfId="18200" xr:uid="{00000000-0005-0000-0000-000014470000}"/>
    <cellStyle name="40% - Akzent3 6 2 3 3" xfId="18201" xr:uid="{00000000-0005-0000-0000-000015470000}"/>
    <cellStyle name="40% - Akzent3 6 2 3 3 2" xfId="18202" xr:uid="{00000000-0005-0000-0000-000016470000}"/>
    <cellStyle name="40% - Akzent3 6 2 3 4" xfId="18203" xr:uid="{00000000-0005-0000-0000-000017470000}"/>
    <cellStyle name="40% - Akzent3 6 2 4" xfId="18204" xr:uid="{00000000-0005-0000-0000-000018470000}"/>
    <cellStyle name="40% - Akzent3 6 2 4 2" xfId="18205" xr:uid="{00000000-0005-0000-0000-000019470000}"/>
    <cellStyle name="40% - Akzent3 6 2 4 2 2" xfId="18206" xr:uid="{00000000-0005-0000-0000-00001A470000}"/>
    <cellStyle name="40% - Akzent3 6 2 4 3" xfId="18207" xr:uid="{00000000-0005-0000-0000-00001B470000}"/>
    <cellStyle name="40% - Akzent3 6 2 4 3 2" xfId="18208" xr:uid="{00000000-0005-0000-0000-00001C470000}"/>
    <cellStyle name="40% - Akzent3 6 2 4 4" xfId="18209" xr:uid="{00000000-0005-0000-0000-00001D470000}"/>
    <cellStyle name="40% - Akzent3 6 2 5" xfId="18210" xr:uid="{00000000-0005-0000-0000-00001E470000}"/>
    <cellStyle name="40% - Akzent3 6 2 5 2" xfId="18211" xr:uid="{00000000-0005-0000-0000-00001F470000}"/>
    <cellStyle name="40% - Akzent3 6 2 5 2 2" xfId="18212" xr:uid="{00000000-0005-0000-0000-000020470000}"/>
    <cellStyle name="40% - Akzent3 6 2 5 3" xfId="18213" xr:uid="{00000000-0005-0000-0000-000021470000}"/>
    <cellStyle name="40% - Akzent3 6 2 5 3 2" xfId="18214" xr:uid="{00000000-0005-0000-0000-000022470000}"/>
    <cellStyle name="40% - Akzent3 6 2 5 4" xfId="18215" xr:uid="{00000000-0005-0000-0000-000023470000}"/>
    <cellStyle name="40% - Akzent3 6 2 6" xfId="18216" xr:uid="{00000000-0005-0000-0000-000024470000}"/>
    <cellStyle name="40% - Akzent3 6 2 6 2" xfId="18217" xr:uid="{00000000-0005-0000-0000-000025470000}"/>
    <cellStyle name="40% - Akzent3 6 2 7" xfId="18218" xr:uid="{00000000-0005-0000-0000-000026470000}"/>
    <cellStyle name="40% - Akzent3 6 2 7 2" xfId="18219" xr:uid="{00000000-0005-0000-0000-000027470000}"/>
    <cellStyle name="40% - Akzent3 6 2 8" xfId="18220" xr:uid="{00000000-0005-0000-0000-000028470000}"/>
    <cellStyle name="40% - Akzent3 6 3" xfId="18221" xr:uid="{00000000-0005-0000-0000-000029470000}"/>
    <cellStyle name="40% - Akzent3 6 3 2" xfId="18222" xr:uid="{00000000-0005-0000-0000-00002A470000}"/>
    <cellStyle name="40% - Akzent3 6 3 2 2" xfId="18223" xr:uid="{00000000-0005-0000-0000-00002B470000}"/>
    <cellStyle name="40% - Akzent3 6 3 2 2 2" xfId="18224" xr:uid="{00000000-0005-0000-0000-00002C470000}"/>
    <cellStyle name="40% - Akzent3 6 3 2 2 2 2" xfId="18225" xr:uid="{00000000-0005-0000-0000-00002D470000}"/>
    <cellStyle name="40% - Akzent3 6 3 2 2 3" xfId="18226" xr:uid="{00000000-0005-0000-0000-00002E470000}"/>
    <cellStyle name="40% - Akzent3 6 3 2 2 3 2" xfId="18227" xr:uid="{00000000-0005-0000-0000-00002F470000}"/>
    <cellStyle name="40% - Akzent3 6 3 2 2 4" xfId="18228" xr:uid="{00000000-0005-0000-0000-000030470000}"/>
    <cellStyle name="40% - Akzent3 6 3 2 3" xfId="18229" xr:uid="{00000000-0005-0000-0000-000031470000}"/>
    <cellStyle name="40% - Akzent3 6 3 2 3 2" xfId="18230" xr:uid="{00000000-0005-0000-0000-000032470000}"/>
    <cellStyle name="40% - Akzent3 6 3 2 3 2 2" xfId="18231" xr:uid="{00000000-0005-0000-0000-000033470000}"/>
    <cellStyle name="40% - Akzent3 6 3 2 3 3" xfId="18232" xr:uid="{00000000-0005-0000-0000-000034470000}"/>
    <cellStyle name="40% - Akzent3 6 3 2 3 3 2" xfId="18233" xr:uid="{00000000-0005-0000-0000-000035470000}"/>
    <cellStyle name="40% - Akzent3 6 3 2 3 4" xfId="18234" xr:uid="{00000000-0005-0000-0000-000036470000}"/>
    <cellStyle name="40% - Akzent3 6 3 2 4" xfId="18235" xr:uid="{00000000-0005-0000-0000-000037470000}"/>
    <cellStyle name="40% - Akzent3 6 3 2 4 2" xfId="18236" xr:uid="{00000000-0005-0000-0000-000038470000}"/>
    <cellStyle name="40% - Akzent3 6 3 2 4 2 2" xfId="18237" xr:uid="{00000000-0005-0000-0000-000039470000}"/>
    <cellStyle name="40% - Akzent3 6 3 2 4 3" xfId="18238" xr:uid="{00000000-0005-0000-0000-00003A470000}"/>
    <cellStyle name="40% - Akzent3 6 3 2 4 3 2" xfId="18239" xr:uid="{00000000-0005-0000-0000-00003B470000}"/>
    <cellStyle name="40% - Akzent3 6 3 2 4 4" xfId="18240" xr:uid="{00000000-0005-0000-0000-00003C470000}"/>
    <cellStyle name="40% - Akzent3 6 3 2 5" xfId="18241" xr:uid="{00000000-0005-0000-0000-00003D470000}"/>
    <cellStyle name="40% - Akzent3 6 3 2 5 2" xfId="18242" xr:uid="{00000000-0005-0000-0000-00003E470000}"/>
    <cellStyle name="40% - Akzent3 6 3 2 6" xfId="18243" xr:uid="{00000000-0005-0000-0000-00003F470000}"/>
    <cellStyle name="40% - Akzent3 6 3 2 6 2" xfId="18244" xr:uid="{00000000-0005-0000-0000-000040470000}"/>
    <cellStyle name="40% - Akzent3 6 3 2 7" xfId="18245" xr:uid="{00000000-0005-0000-0000-000041470000}"/>
    <cellStyle name="40% - Akzent3 6 3 3" xfId="18246" xr:uid="{00000000-0005-0000-0000-000042470000}"/>
    <cellStyle name="40% - Akzent3 6 3 3 2" xfId="18247" xr:uid="{00000000-0005-0000-0000-000043470000}"/>
    <cellStyle name="40% - Akzent3 6 3 3 2 2" xfId="18248" xr:uid="{00000000-0005-0000-0000-000044470000}"/>
    <cellStyle name="40% - Akzent3 6 3 3 3" xfId="18249" xr:uid="{00000000-0005-0000-0000-000045470000}"/>
    <cellStyle name="40% - Akzent3 6 3 3 3 2" xfId="18250" xr:uid="{00000000-0005-0000-0000-000046470000}"/>
    <cellStyle name="40% - Akzent3 6 3 3 4" xfId="18251" xr:uid="{00000000-0005-0000-0000-000047470000}"/>
    <cellStyle name="40% - Akzent3 6 3 4" xfId="18252" xr:uid="{00000000-0005-0000-0000-000048470000}"/>
    <cellStyle name="40% - Akzent3 6 3 4 2" xfId="18253" xr:uid="{00000000-0005-0000-0000-000049470000}"/>
    <cellStyle name="40% - Akzent3 6 3 4 2 2" xfId="18254" xr:uid="{00000000-0005-0000-0000-00004A470000}"/>
    <cellStyle name="40% - Akzent3 6 3 4 3" xfId="18255" xr:uid="{00000000-0005-0000-0000-00004B470000}"/>
    <cellStyle name="40% - Akzent3 6 3 4 3 2" xfId="18256" xr:uid="{00000000-0005-0000-0000-00004C470000}"/>
    <cellStyle name="40% - Akzent3 6 3 4 4" xfId="18257" xr:uid="{00000000-0005-0000-0000-00004D470000}"/>
    <cellStyle name="40% - Akzent3 6 3 5" xfId="18258" xr:uid="{00000000-0005-0000-0000-00004E470000}"/>
    <cellStyle name="40% - Akzent3 6 3 5 2" xfId="18259" xr:uid="{00000000-0005-0000-0000-00004F470000}"/>
    <cellStyle name="40% - Akzent3 6 3 5 2 2" xfId="18260" xr:uid="{00000000-0005-0000-0000-000050470000}"/>
    <cellStyle name="40% - Akzent3 6 3 5 3" xfId="18261" xr:uid="{00000000-0005-0000-0000-000051470000}"/>
    <cellStyle name="40% - Akzent3 6 3 5 3 2" xfId="18262" xr:uid="{00000000-0005-0000-0000-000052470000}"/>
    <cellStyle name="40% - Akzent3 6 3 5 4" xfId="18263" xr:uid="{00000000-0005-0000-0000-000053470000}"/>
    <cellStyle name="40% - Akzent3 6 3 6" xfId="18264" xr:uid="{00000000-0005-0000-0000-000054470000}"/>
    <cellStyle name="40% - Akzent3 6 3 6 2" xfId="18265" xr:uid="{00000000-0005-0000-0000-000055470000}"/>
    <cellStyle name="40% - Akzent3 6 3 7" xfId="18266" xr:uid="{00000000-0005-0000-0000-000056470000}"/>
    <cellStyle name="40% - Akzent3 6 3 7 2" xfId="18267" xr:uid="{00000000-0005-0000-0000-000057470000}"/>
    <cellStyle name="40% - Akzent3 6 3 8" xfId="18268" xr:uid="{00000000-0005-0000-0000-000058470000}"/>
    <cellStyle name="40% - Akzent3 6 4" xfId="18269" xr:uid="{00000000-0005-0000-0000-000059470000}"/>
    <cellStyle name="40% - Akzent3 6 4 2" xfId="18270" xr:uid="{00000000-0005-0000-0000-00005A470000}"/>
    <cellStyle name="40% - Akzent3 6 4 2 2" xfId="18271" xr:uid="{00000000-0005-0000-0000-00005B470000}"/>
    <cellStyle name="40% - Akzent3 6 4 2 2 2" xfId="18272" xr:uid="{00000000-0005-0000-0000-00005C470000}"/>
    <cellStyle name="40% - Akzent3 6 4 2 2 2 2" xfId="18273" xr:uid="{00000000-0005-0000-0000-00005D470000}"/>
    <cellStyle name="40% - Akzent3 6 4 2 2 3" xfId="18274" xr:uid="{00000000-0005-0000-0000-00005E470000}"/>
    <cellStyle name="40% - Akzent3 6 4 2 2 3 2" xfId="18275" xr:uid="{00000000-0005-0000-0000-00005F470000}"/>
    <cellStyle name="40% - Akzent3 6 4 2 2 4" xfId="18276" xr:uid="{00000000-0005-0000-0000-000060470000}"/>
    <cellStyle name="40% - Akzent3 6 4 2 3" xfId="18277" xr:uid="{00000000-0005-0000-0000-000061470000}"/>
    <cellStyle name="40% - Akzent3 6 4 2 3 2" xfId="18278" xr:uid="{00000000-0005-0000-0000-000062470000}"/>
    <cellStyle name="40% - Akzent3 6 4 2 3 2 2" xfId="18279" xr:uid="{00000000-0005-0000-0000-000063470000}"/>
    <cellStyle name="40% - Akzent3 6 4 2 3 3" xfId="18280" xr:uid="{00000000-0005-0000-0000-000064470000}"/>
    <cellStyle name="40% - Akzent3 6 4 2 3 3 2" xfId="18281" xr:uid="{00000000-0005-0000-0000-000065470000}"/>
    <cellStyle name="40% - Akzent3 6 4 2 3 4" xfId="18282" xr:uid="{00000000-0005-0000-0000-000066470000}"/>
    <cellStyle name="40% - Akzent3 6 4 2 4" xfId="18283" xr:uid="{00000000-0005-0000-0000-000067470000}"/>
    <cellStyle name="40% - Akzent3 6 4 2 4 2" xfId="18284" xr:uid="{00000000-0005-0000-0000-000068470000}"/>
    <cellStyle name="40% - Akzent3 6 4 2 4 2 2" xfId="18285" xr:uid="{00000000-0005-0000-0000-000069470000}"/>
    <cellStyle name="40% - Akzent3 6 4 2 4 3" xfId="18286" xr:uid="{00000000-0005-0000-0000-00006A470000}"/>
    <cellStyle name="40% - Akzent3 6 4 2 4 3 2" xfId="18287" xr:uid="{00000000-0005-0000-0000-00006B470000}"/>
    <cellStyle name="40% - Akzent3 6 4 2 4 4" xfId="18288" xr:uid="{00000000-0005-0000-0000-00006C470000}"/>
    <cellStyle name="40% - Akzent3 6 4 2 5" xfId="18289" xr:uid="{00000000-0005-0000-0000-00006D470000}"/>
    <cellStyle name="40% - Akzent3 6 4 2 5 2" xfId="18290" xr:uid="{00000000-0005-0000-0000-00006E470000}"/>
    <cellStyle name="40% - Akzent3 6 4 2 6" xfId="18291" xr:uid="{00000000-0005-0000-0000-00006F470000}"/>
    <cellStyle name="40% - Akzent3 6 4 2 6 2" xfId="18292" xr:uid="{00000000-0005-0000-0000-000070470000}"/>
    <cellStyle name="40% - Akzent3 6 4 2 7" xfId="18293" xr:uid="{00000000-0005-0000-0000-000071470000}"/>
    <cellStyle name="40% - Akzent3 6 4 3" xfId="18294" xr:uid="{00000000-0005-0000-0000-000072470000}"/>
    <cellStyle name="40% - Akzent3 6 4 3 2" xfId="18295" xr:uid="{00000000-0005-0000-0000-000073470000}"/>
    <cellStyle name="40% - Akzent3 6 4 3 2 2" xfId="18296" xr:uid="{00000000-0005-0000-0000-000074470000}"/>
    <cellStyle name="40% - Akzent3 6 4 3 3" xfId="18297" xr:uid="{00000000-0005-0000-0000-000075470000}"/>
    <cellStyle name="40% - Akzent3 6 4 3 3 2" xfId="18298" xr:uid="{00000000-0005-0000-0000-000076470000}"/>
    <cellStyle name="40% - Akzent3 6 4 3 4" xfId="18299" xr:uid="{00000000-0005-0000-0000-000077470000}"/>
    <cellStyle name="40% - Akzent3 6 4 4" xfId="18300" xr:uid="{00000000-0005-0000-0000-000078470000}"/>
    <cellStyle name="40% - Akzent3 6 4 4 2" xfId="18301" xr:uid="{00000000-0005-0000-0000-000079470000}"/>
    <cellStyle name="40% - Akzent3 6 4 4 2 2" xfId="18302" xr:uid="{00000000-0005-0000-0000-00007A470000}"/>
    <cellStyle name="40% - Akzent3 6 4 4 3" xfId="18303" xr:uid="{00000000-0005-0000-0000-00007B470000}"/>
    <cellStyle name="40% - Akzent3 6 4 4 3 2" xfId="18304" xr:uid="{00000000-0005-0000-0000-00007C470000}"/>
    <cellStyle name="40% - Akzent3 6 4 4 4" xfId="18305" xr:uid="{00000000-0005-0000-0000-00007D470000}"/>
    <cellStyle name="40% - Akzent3 6 4 5" xfId="18306" xr:uid="{00000000-0005-0000-0000-00007E470000}"/>
    <cellStyle name="40% - Akzent3 6 4 5 2" xfId="18307" xr:uid="{00000000-0005-0000-0000-00007F470000}"/>
    <cellStyle name="40% - Akzent3 6 4 5 2 2" xfId="18308" xr:uid="{00000000-0005-0000-0000-000080470000}"/>
    <cellStyle name="40% - Akzent3 6 4 5 3" xfId="18309" xr:uid="{00000000-0005-0000-0000-000081470000}"/>
    <cellStyle name="40% - Akzent3 6 4 5 3 2" xfId="18310" xr:uid="{00000000-0005-0000-0000-000082470000}"/>
    <cellStyle name="40% - Akzent3 6 4 5 4" xfId="18311" xr:uid="{00000000-0005-0000-0000-000083470000}"/>
    <cellStyle name="40% - Akzent3 6 4 6" xfId="18312" xr:uid="{00000000-0005-0000-0000-000084470000}"/>
    <cellStyle name="40% - Akzent3 6 4 6 2" xfId="18313" xr:uid="{00000000-0005-0000-0000-000085470000}"/>
    <cellStyle name="40% - Akzent3 6 4 7" xfId="18314" xr:uid="{00000000-0005-0000-0000-000086470000}"/>
    <cellStyle name="40% - Akzent3 6 4 7 2" xfId="18315" xr:uid="{00000000-0005-0000-0000-000087470000}"/>
    <cellStyle name="40% - Akzent3 6 4 8" xfId="18316" xr:uid="{00000000-0005-0000-0000-000088470000}"/>
    <cellStyle name="40% - Akzent3 6 5" xfId="18317" xr:uid="{00000000-0005-0000-0000-000089470000}"/>
    <cellStyle name="40% - Akzent3 6 5 2" xfId="18318" xr:uid="{00000000-0005-0000-0000-00008A470000}"/>
    <cellStyle name="40% - Akzent3 6 5 2 2" xfId="18319" xr:uid="{00000000-0005-0000-0000-00008B470000}"/>
    <cellStyle name="40% - Akzent3 6 5 2 2 2" xfId="18320" xr:uid="{00000000-0005-0000-0000-00008C470000}"/>
    <cellStyle name="40% - Akzent3 6 5 2 2 2 2" xfId="18321" xr:uid="{00000000-0005-0000-0000-00008D470000}"/>
    <cellStyle name="40% - Akzent3 6 5 2 2 3" xfId="18322" xr:uid="{00000000-0005-0000-0000-00008E470000}"/>
    <cellStyle name="40% - Akzent3 6 5 2 2 3 2" xfId="18323" xr:uid="{00000000-0005-0000-0000-00008F470000}"/>
    <cellStyle name="40% - Akzent3 6 5 2 2 4" xfId="18324" xr:uid="{00000000-0005-0000-0000-000090470000}"/>
    <cellStyle name="40% - Akzent3 6 5 2 3" xfId="18325" xr:uid="{00000000-0005-0000-0000-000091470000}"/>
    <cellStyle name="40% - Akzent3 6 5 2 3 2" xfId="18326" xr:uid="{00000000-0005-0000-0000-000092470000}"/>
    <cellStyle name="40% - Akzent3 6 5 2 3 2 2" xfId="18327" xr:uid="{00000000-0005-0000-0000-000093470000}"/>
    <cellStyle name="40% - Akzent3 6 5 2 3 3" xfId="18328" xr:uid="{00000000-0005-0000-0000-000094470000}"/>
    <cellStyle name="40% - Akzent3 6 5 2 3 3 2" xfId="18329" xr:uid="{00000000-0005-0000-0000-000095470000}"/>
    <cellStyle name="40% - Akzent3 6 5 2 3 4" xfId="18330" xr:uid="{00000000-0005-0000-0000-000096470000}"/>
    <cellStyle name="40% - Akzent3 6 5 2 4" xfId="18331" xr:uid="{00000000-0005-0000-0000-000097470000}"/>
    <cellStyle name="40% - Akzent3 6 5 2 4 2" xfId="18332" xr:uid="{00000000-0005-0000-0000-000098470000}"/>
    <cellStyle name="40% - Akzent3 6 5 2 4 2 2" xfId="18333" xr:uid="{00000000-0005-0000-0000-000099470000}"/>
    <cellStyle name="40% - Akzent3 6 5 2 4 3" xfId="18334" xr:uid="{00000000-0005-0000-0000-00009A470000}"/>
    <cellStyle name="40% - Akzent3 6 5 2 4 3 2" xfId="18335" xr:uid="{00000000-0005-0000-0000-00009B470000}"/>
    <cellStyle name="40% - Akzent3 6 5 2 4 4" xfId="18336" xr:uid="{00000000-0005-0000-0000-00009C470000}"/>
    <cellStyle name="40% - Akzent3 6 5 2 5" xfId="18337" xr:uid="{00000000-0005-0000-0000-00009D470000}"/>
    <cellStyle name="40% - Akzent3 6 5 2 5 2" xfId="18338" xr:uid="{00000000-0005-0000-0000-00009E470000}"/>
    <cellStyle name="40% - Akzent3 6 5 2 6" xfId="18339" xr:uid="{00000000-0005-0000-0000-00009F470000}"/>
    <cellStyle name="40% - Akzent3 6 5 2 6 2" xfId="18340" xr:uid="{00000000-0005-0000-0000-0000A0470000}"/>
    <cellStyle name="40% - Akzent3 6 5 2 7" xfId="18341" xr:uid="{00000000-0005-0000-0000-0000A1470000}"/>
    <cellStyle name="40% - Akzent3 6 5 3" xfId="18342" xr:uid="{00000000-0005-0000-0000-0000A2470000}"/>
    <cellStyle name="40% - Akzent3 6 5 3 2" xfId="18343" xr:uid="{00000000-0005-0000-0000-0000A3470000}"/>
    <cellStyle name="40% - Akzent3 6 5 3 2 2" xfId="18344" xr:uid="{00000000-0005-0000-0000-0000A4470000}"/>
    <cellStyle name="40% - Akzent3 6 5 3 3" xfId="18345" xr:uid="{00000000-0005-0000-0000-0000A5470000}"/>
    <cellStyle name="40% - Akzent3 6 5 3 3 2" xfId="18346" xr:uid="{00000000-0005-0000-0000-0000A6470000}"/>
    <cellStyle name="40% - Akzent3 6 5 3 4" xfId="18347" xr:uid="{00000000-0005-0000-0000-0000A7470000}"/>
    <cellStyle name="40% - Akzent3 6 5 4" xfId="18348" xr:uid="{00000000-0005-0000-0000-0000A8470000}"/>
    <cellStyle name="40% - Akzent3 6 5 4 2" xfId="18349" xr:uid="{00000000-0005-0000-0000-0000A9470000}"/>
    <cellStyle name="40% - Akzent3 6 5 4 2 2" xfId="18350" xr:uid="{00000000-0005-0000-0000-0000AA470000}"/>
    <cellStyle name="40% - Akzent3 6 5 4 3" xfId="18351" xr:uid="{00000000-0005-0000-0000-0000AB470000}"/>
    <cellStyle name="40% - Akzent3 6 5 4 3 2" xfId="18352" xr:uid="{00000000-0005-0000-0000-0000AC470000}"/>
    <cellStyle name="40% - Akzent3 6 5 4 4" xfId="18353" xr:uid="{00000000-0005-0000-0000-0000AD470000}"/>
    <cellStyle name="40% - Akzent3 6 5 5" xfId="18354" xr:uid="{00000000-0005-0000-0000-0000AE470000}"/>
    <cellStyle name="40% - Akzent3 6 5 5 2" xfId="18355" xr:uid="{00000000-0005-0000-0000-0000AF470000}"/>
    <cellStyle name="40% - Akzent3 6 5 5 2 2" xfId="18356" xr:uid="{00000000-0005-0000-0000-0000B0470000}"/>
    <cellStyle name="40% - Akzent3 6 5 5 3" xfId="18357" xr:uid="{00000000-0005-0000-0000-0000B1470000}"/>
    <cellStyle name="40% - Akzent3 6 5 5 3 2" xfId="18358" xr:uid="{00000000-0005-0000-0000-0000B2470000}"/>
    <cellStyle name="40% - Akzent3 6 5 5 4" xfId="18359" xr:uid="{00000000-0005-0000-0000-0000B3470000}"/>
    <cellStyle name="40% - Akzent3 6 5 6" xfId="18360" xr:uid="{00000000-0005-0000-0000-0000B4470000}"/>
    <cellStyle name="40% - Akzent3 6 5 6 2" xfId="18361" xr:uid="{00000000-0005-0000-0000-0000B5470000}"/>
    <cellStyle name="40% - Akzent3 6 5 7" xfId="18362" xr:uid="{00000000-0005-0000-0000-0000B6470000}"/>
    <cellStyle name="40% - Akzent3 6 5 7 2" xfId="18363" xr:uid="{00000000-0005-0000-0000-0000B7470000}"/>
    <cellStyle name="40% - Akzent3 6 5 8" xfId="18364" xr:uid="{00000000-0005-0000-0000-0000B8470000}"/>
    <cellStyle name="40% - Akzent3 6 6" xfId="18365" xr:uid="{00000000-0005-0000-0000-0000B9470000}"/>
    <cellStyle name="40% - Akzent3 6 6 2" xfId="18366" xr:uid="{00000000-0005-0000-0000-0000BA470000}"/>
    <cellStyle name="40% - Akzent3 6 6 2 2" xfId="18367" xr:uid="{00000000-0005-0000-0000-0000BB470000}"/>
    <cellStyle name="40% - Akzent3 6 6 2 2 2" xfId="18368" xr:uid="{00000000-0005-0000-0000-0000BC470000}"/>
    <cellStyle name="40% - Akzent3 6 6 2 2 2 2" xfId="18369" xr:uid="{00000000-0005-0000-0000-0000BD470000}"/>
    <cellStyle name="40% - Akzent3 6 6 2 2 3" xfId="18370" xr:uid="{00000000-0005-0000-0000-0000BE470000}"/>
    <cellStyle name="40% - Akzent3 6 6 2 2 3 2" xfId="18371" xr:uid="{00000000-0005-0000-0000-0000BF470000}"/>
    <cellStyle name="40% - Akzent3 6 6 2 2 4" xfId="18372" xr:uid="{00000000-0005-0000-0000-0000C0470000}"/>
    <cellStyle name="40% - Akzent3 6 6 2 3" xfId="18373" xr:uid="{00000000-0005-0000-0000-0000C1470000}"/>
    <cellStyle name="40% - Akzent3 6 6 2 3 2" xfId="18374" xr:uid="{00000000-0005-0000-0000-0000C2470000}"/>
    <cellStyle name="40% - Akzent3 6 6 2 3 2 2" xfId="18375" xr:uid="{00000000-0005-0000-0000-0000C3470000}"/>
    <cellStyle name="40% - Akzent3 6 6 2 3 3" xfId="18376" xr:uid="{00000000-0005-0000-0000-0000C4470000}"/>
    <cellStyle name="40% - Akzent3 6 6 2 3 3 2" xfId="18377" xr:uid="{00000000-0005-0000-0000-0000C5470000}"/>
    <cellStyle name="40% - Akzent3 6 6 2 3 4" xfId="18378" xr:uid="{00000000-0005-0000-0000-0000C6470000}"/>
    <cellStyle name="40% - Akzent3 6 6 2 4" xfId="18379" xr:uid="{00000000-0005-0000-0000-0000C7470000}"/>
    <cellStyle name="40% - Akzent3 6 6 2 4 2" xfId="18380" xr:uid="{00000000-0005-0000-0000-0000C8470000}"/>
    <cellStyle name="40% - Akzent3 6 6 2 4 2 2" xfId="18381" xr:uid="{00000000-0005-0000-0000-0000C9470000}"/>
    <cellStyle name="40% - Akzent3 6 6 2 4 3" xfId="18382" xr:uid="{00000000-0005-0000-0000-0000CA470000}"/>
    <cellStyle name="40% - Akzent3 6 6 2 4 3 2" xfId="18383" xr:uid="{00000000-0005-0000-0000-0000CB470000}"/>
    <cellStyle name="40% - Akzent3 6 6 2 4 4" xfId="18384" xr:uid="{00000000-0005-0000-0000-0000CC470000}"/>
    <cellStyle name="40% - Akzent3 6 6 2 5" xfId="18385" xr:uid="{00000000-0005-0000-0000-0000CD470000}"/>
    <cellStyle name="40% - Akzent3 6 6 2 5 2" xfId="18386" xr:uid="{00000000-0005-0000-0000-0000CE470000}"/>
    <cellStyle name="40% - Akzent3 6 6 2 6" xfId="18387" xr:uid="{00000000-0005-0000-0000-0000CF470000}"/>
    <cellStyle name="40% - Akzent3 6 6 2 6 2" xfId="18388" xr:uid="{00000000-0005-0000-0000-0000D0470000}"/>
    <cellStyle name="40% - Akzent3 6 6 2 7" xfId="18389" xr:uid="{00000000-0005-0000-0000-0000D1470000}"/>
    <cellStyle name="40% - Akzent3 6 6 3" xfId="18390" xr:uid="{00000000-0005-0000-0000-0000D2470000}"/>
    <cellStyle name="40% - Akzent3 6 6 3 2" xfId="18391" xr:uid="{00000000-0005-0000-0000-0000D3470000}"/>
    <cellStyle name="40% - Akzent3 6 6 3 2 2" xfId="18392" xr:uid="{00000000-0005-0000-0000-0000D4470000}"/>
    <cellStyle name="40% - Akzent3 6 6 3 3" xfId="18393" xr:uid="{00000000-0005-0000-0000-0000D5470000}"/>
    <cellStyle name="40% - Akzent3 6 6 3 3 2" xfId="18394" xr:uid="{00000000-0005-0000-0000-0000D6470000}"/>
    <cellStyle name="40% - Akzent3 6 6 3 4" xfId="18395" xr:uid="{00000000-0005-0000-0000-0000D7470000}"/>
    <cellStyle name="40% - Akzent3 6 6 4" xfId="18396" xr:uid="{00000000-0005-0000-0000-0000D8470000}"/>
    <cellStyle name="40% - Akzent3 6 6 4 2" xfId="18397" xr:uid="{00000000-0005-0000-0000-0000D9470000}"/>
    <cellStyle name="40% - Akzent3 6 6 4 2 2" xfId="18398" xr:uid="{00000000-0005-0000-0000-0000DA470000}"/>
    <cellStyle name="40% - Akzent3 6 6 4 3" xfId="18399" xr:uid="{00000000-0005-0000-0000-0000DB470000}"/>
    <cellStyle name="40% - Akzent3 6 6 4 3 2" xfId="18400" xr:uid="{00000000-0005-0000-0000-0000DC470000}"/>
    <cellStyle name="40% - Akzent3 6 6 4 4" xfId="18401" xr:uid="{00000000-0005-0000-0000-0000DD470000}"/>
    <cellStyle name="40% - Akzent3 6 6 5" xfId="18402" xr:uid="{00000000-0005-0000-0000-0000DE470000}"/>
    <cellStyle name="40% - Akzent3 6 6 5 2" xfId="18403" xr:uid="{00000000-0005-0000-0000-0000DF470000}"/>
    <cellStyle name="40% - Akzent3 6 6 5 2 2" xfId="18404" xr:uid="{00000000-0005-0000-0000-0000E0470000}"/>
    <cellStyle name="40% - Akzent3 6 6 5 3" xfId="18405" xr:uid="{00000000-0005-0000-0000-0000E1470000}"/>
    <cellStyle name="40% - Akzent3 6 6 5 3 2" xfId="18406" xr:uid="{00000000-0005-0000-0000-0000E2470000}"/>
    <cellStyle name="40% - Akzent3 6 6 5 4" xfId="18407" xr:uid="{00000000-0005-0000-0000-0000E3470000}"/>
    <cellStyle name="40% - Akzent3 6 6 6" xfId="18408" xr:uid="{00000000-0005-0000-0000-0000E4470000}"/>
    <cellStyle name="40% - Akzent3 6 6 6 2" xfId="18409" xr:uid="{00000000-0005-0000-0000-0000E5470000}"/>
    <cellStyle name="40% - Akzent3 6 6 7" xfId="18410" xr:uid="{00000000-0005-0000-0000-0000E6470000}"/>
    <cellStyle name="40% - Akzent3 6 6 7 2" xfId="18411" xr:uid="{00000000-0005-0000-0000-0000E7470000}"/>
    <cellStyle name="40% - Akzent3 6 6 8" xfId="18412" xr:uid="{00000000-0005-0000-0000-0000E8470000}"/>
    <cellStyle name="40% - Akzent3 6 7" xfId="18413" xr:uid="{00000000-0005-0000-0000-0000E9470000}"/>
    <cellStyle name="40% - Akzent3 6 7 2" xfId="18414" xr:uid="{00000000-0005-0000-0000-0000EA470000}"/>
    <cellStyle name="40% - Akzent3 6 7 2 2" xfId="18415" xr:uid="{00000000-0005-0000-0000-0000EB470000}"/>
    <cellStyle name="40% - Akzent3 6 7 2 2 2" xfId="18416" xr:uid="{00000000-0005-0000-0000-0000EC470000}"/>
    <cellStyle name="40% - Akzent3 6 7 2 2 2 2" xfId="18417" xr:uid="{00000000-0005-0000-0000-0000ED470000}"/>
    <cellStyle name="40% - Akzent3 6 7 2 2 3" xfId="18418" xr:uid="{00000000-0005-0000-0000-0000EE470000}"/>
    <cellStyle name="40% - Akzent3 6 7 2 2 3 2" xfId="18419" xr:uid="{00000000-0005-0000-0000-0000EF470000}"/>
    <cellStyle name="40% - Akzent3 6 7 2 2 4" xfId="18420" xr:uid="{00000000-0005-0000-0000-0000F0470000}"/>
    <cellStyle name="40% - Akzent3 6 7 2 3" xfId="18421" xr:uid="{00000000-0005-0000-0000-0000F1470000}"/>
    <cellStyle name="40% - Akzent3 6 7 2 3 2" xfId="18422" xr:uid="{00000000-0005-0000-0000-0000F2470000}"/>
    <cellStyle name="40% - Akzent3 6 7 2 3 2 2" xfId="18423" xr:uid="{00000000-0005-0000-0000-0000F3470000}"/>
    <cellStyle name="40% - Akzent3 6 7 2 3 3" xfId="18424" xr:uid="{00000000-0005-0000-0000-0000F4470000}"/>
    <cellStyle name="40% - Akzent3 6 7 2 3 3 2" xfId="18425" xr:uid="{00000000-0005-0000-0000-0000F5470000}"/>
    <cellStyle name="40% - Akzent3 6 7 2 3 4" xfId="18426" xr:uid="{00000000-0005-0000-0000-0000F6470000}"/>
    <cellStyle name="40% - Akzent3 6 7 2 4" xfId="18427" xr:uid="{00000000-0005-0000-0000-0000F7470000}"/>
    <cellStyle name="40% - Akzent3 6 7 2 4 2" xfId="18428" xr:uid="{00000000-0005-0000-0000-0000F8470000}"/>
    <cellStyle name="40% - Akzent3 6 7 2 4 2 2" xfId="18429" xr:uid="{00000000-0005-0000-0000-0000F9470000}"/>
    <cellStyle name="40% - Akzent3 6 7 2 4 3" xfId="18430" xr:uid="{00000000-0005-0000-0000-0000FA470000}"/>
    <cellStyle name="40% - Akzent3 6 7 2 4 3 2" xfId="18431" xr:uid="{00000000-0005-0000-0000-0000FB470000}"/>
    <cellStyle name="40% - Akzent3 6 7 2 4 4" xfId="18432" xr:uid="{00000000-0005-0000-0000-0000FC470000}"/>
    <cellStyle name="40% - Akzent3 6 7 2 5" xfId="18433" xr:uid="{00000000-0005-0000-0000-0000FD470000}"/>
    <cellStyle name="40% - Akzent3 6 7 2 5 2" xfId="18434" xr:uid="{00000000-0005-0000-0000-0000FE470000}"/>
    <cellStyle name="40% - Akzent3 6 7 2 6" xfId="18435" xr:uid="{00000000-0005-0000-0000-0000FF470000}"/>
    <cellStyle name="40% - Akzent3 6 7 2 6 2" xfId="18436" xr:uid="{00000000-0005-0000-0000-000000480000}"/>
    <cellStyle name="40% - Akzent3 6 7 2 7" xfId="18437" xr:uid="{00000000-0005-0000-0000-000001480000}"/>
    <cellStyle name="40% - Akzent3 6 7 3" xfId="18438" xr:uid="{00000000-0005-0000-0000-000002480000}"/>
    <cellStyle name="40% - Akzent3 6 7 3 2" xfId="18439" xr:uid="{00000000-0005-0000-0000-000003480000}"/>
    <cellStyle name="40% - Akzent3 6 7 3 2 2" xfId="18440" xr:uid="{00000000-0005-0000-0000-000004480000}"/>
    <cellStyle name="40% - Akzent3 6 7 3 3" xfId="18441" xr:uid="{00000000-0005-0000-0000-000005480000}"/>
    <cellStyle name="40% - Akzent3 6 7 3 3 2" xfId="18442" xr:uid="{00000000-0005-0000-0000-000006480000}"/>
    <cellStyle name="40% - Akzent3 6 7 3 4" xfId="18443" xr:uid="{00000000-0005-0000-0000-000007480000}"/>
    <cellStyle name="40% - Akzent3 6 7 4" xfId="18444" xr:uid="{00000000-0005-0000-0000-000008480000}"/>
    <cellStyle name="40% - Akzent3 6 7 4 2" xfId="18445" xr:uid="{00000000-0005-0000-0000-000009480000}"/>
    <cellStyle name="40% - Akzent3 6 7 4 2 2" xfId="18446" xr:uid="{00000000-0005-0000-0000-00000A480000}"/>
    <cellStyle name="40% - Akzent3 6 7 4 3" xfId="18447" xr:uid="{00000000-0005-0000-0000-00000B480000}"/>
    <cellStyle name="40% - Akzent3 6 7 4 3 2" xfId="18448" xr:uid="{00000000-0005-0000-0000-00000C480000}"/>
    <cellStyle name="40% - Akzent3 6 7 4 4" xfId="18449" xr:uid="{00000000-0005-0000-0000-00000D480000}"/>
    <cellStyle name="40% - Akzent3 6 7 5" xfId="18450" xr:uid="{00000000-0005-0000-0000-00000E480000}"/>
    <cellStyle name="40% - Akzent3 6 7 5 2" xfId="18451" xr:uid="{00000000-0005-0000-0000-00000F480000}"/>
    <cellStyle name="40% - Akzent3 6 7 5 2 2" xfId="18452" xr:uid="{00000000-0005-0000-0000-000010480000}"/>
    <cellStyle name="40% - Akzent3 6 7 5 3" xfId="18453" xr:uid="{00000000-0005-0000-0000-000011480000}"/>
    <cellStyle name="40% - Akzent3 6 7 5 3 2" xfId="18454" xr:uid="{00000000-0005-0000-0000-000012480000}"/>
    <cellStyle name="40% - Akzent3 6 7 5 4" xfId="18455" xr:uid="{00000000-0005-0000-0000-000013480000}"/>
    <cellStyle name="40% - Akzent3 6 7 6" xfId="18456" xr:uid="{00000000-0005-0000-0000-000014480000}"/>
    <cellStyle name="40% - Akzent3 6 7 6 2" xfId="18457" xr:uid="{00000000-0005-0000-0000-000015480000}"/>
    <cellStyle name="40% - Akzent3 6 7 7" xfId="18458" xr:uid="{00000000-0005-0000-0000-000016480000}"/>
    <cellStyle name="40% - Akzent3 6 7 7 2" xfId="18459" xr:uid="{00000000-0005-0000-0000-000017480000}"/>
    <cellStyle name="40% - Akzent3 6 7 8" xfId="18460" xr:uid="{00000000-0005-0000-0000-000018480000}"/>
    <cellStyle name="40% - Akzent3 6 8" xfId="18461" xr:uid="{00000000-0005-0000-0000-000019480000}"/>
    <cellStyle name="40% - Akzent3 6 8 2" xfId="18462" xr:uid="{00000000-0005-0000-0000-00001A480000}"/>
    <cellStyle name="40% - Akzent3 6 8 2 2" xfId="18463" xr:uid="{00000000-0005-0000-0000-00001B480000}"/>
    <cellStyle name="40% - Akzent3 6 8 2 2 2" xfId="18464" xr:uid="{00000000-0005-0000-0000-00001C480000}"/>
    <cellStyle name="40% - Akzent3 6 8 2 2 2 2" xfId="18465" xr:uid="{00000000-0005-0000-0000-00001D480000}"/>
    <cellStyle name="40% - Akzent3 6 8 2 2 3" xfId="18466" xr:uid="{00000000-0005-0000-0000-00001E480000}"/>
    <cellStyle name="40% - Akzent3 6 8 2 2 3 2" xfId="18467" xr:uid="{00000000-0005-0000-0000-00001F480000}"/>
    <cellStyle name="40% - Akzent3 6 8 2 2 4" xfId="18468" xr:uid="{00000000-0005-0000-0000-000020480000}"/>
    <cellStyle name="40% - Akzent3 6 8 2 3" xfId="18469" xr:uid="{00000000-0005-0000-0000-000021480000}"/>
    <cellStyle name="40% - Akzent3 6 8 2 3 2" xfId="18470" xr:uid="{00000000-0005-0000-0000-000022480000}"/>
    <cellStyle name="40% - Akzent3 6 8 2 3 2 2" xfId="18471" xr:uid="{00000000-0005-0000-0000-000023480000}"/>
    <cellStyle name="40% - Akzent3 6 8 2 3 3" xfId="18472" xr:uid="{00000000-0005-0000-0000-000024480000}"/>
    <cellStyle name="40% - Akzent3 6 8 2 3 3 2" xfId="18473" xr:uid="{00000000-0005-0000-0000-000025480000}"/>
    <cellStyle name="40% - Akzent3 6 8 2 3 4" xfId="18474" xr:uid="{00000000-0005-0000-0000-000026480000}"/>
    <cellStyle name="40% - Akzent3 6 8 2 4" xfId="18475" xr:uid="{00000000-0005-0000-0000-000027480000}"/>
    <cellStyle name="40% - Akzent3 6 8 2 4 2" xfId="18476" xr:uid="{00000000-0005-0000-0000-000028480000}"/>
    <cellStyle name="40% - Akzent3 6 8 2 4 2 2" xfId="18477" xr:uid="{00000000-0005-0000-0000-000029480000}"/>
    <cellStyle name="40% - Akzent3 6 8 2 4 3" xfId="18478" xr:uid="{00000000-0005-0000-0000-00002A480000}"/>
    <cellStyle name="40% - Akzent3 6 8 2 4 3 2" xfId="18479" xr:uid="{00000000-0005-0000-0000-00002B480000}"/>
    <cellStyle name="40% - Akzent3 6 8 2 4 4" xfId="18480" xr:uid="{00000000-0005-0000-0000-00002C480000}"/>
    <cellStyle name="40% - Akzent3 6 8 2 5" xfId="18481" xr:uid="{00000000-0005-0000-0000-00002D480000}"/>
    <cellStyle name="40% - Akzent3 6 8 2 5 2" xfId="18482" xr:uid="{00000000-0005-0000-0000-00002E480000}"/>
    <cellStyle name="40% - Akzent3 6 8 2 6" xfId="18483" xr:uid="{00000000-0005-0000-0000-00002F480000}"/>
    <cellStyle name="40% - Akzent3 6 8 2 6 2" xfId="18484" xr:uid="{00000000-0005-0000-0000-000030480000}"/>
    <cellStyle name="40% - Akzent3 6 8 2 7" xfId="18485" xr:uid="{00000000-0005-0000-0000-000031480000}"/>
    <cellStyle name="40% - Akzent3 6 8 3" xfId="18486" xr:uid="{00000000-0005-0000-0000-000032480000}"/>
    <cellStyle name="40% - Akzent3 6 8 3 2" xfId="18487" xr:uid="{00000000-0005-0000-0000-000033480000}"/>
    <cellStyle name="40% - Akzent3 6 8 3 2 2" xfId="18488" xr:uid="{00000000-0005-0000-0000-000034480000}"/>
    <cellStyle name="40% - Akzent3 6 8 3 3" xfId="18489" xr:uid="{00000000-0005-0000-0000-000035480000}"/>
    <cellStyle name="40% - Akzent3 6 8 3 3 2" xfId="18490" xr:uid="{00000000-0005-0000-0000-000036480000}"/>
    <cellStyle name="40% - Akzent3 6 8 3 4" xfId="18491" xr:uid="{00000000-0005-0000-0000-000037480000}"/>
    <cellStyle name="40% - Akzent3 6 8 4" xfId="18492" xr:uid="{00000000-0005-0000-0000-000038480000}"/>
    <cellStyle name="40% - Akzent3 6 8 4 2" xfId="18493" xr:uid="{00000000-0005-0000-0000-000039480000}"/>
    <cellStyle name="40% - Akzent3 6 8 4 2 2" xfId="18494" xr:uid="{00000000-0005-0000-0000-00003A480000}"/>
    <cellStyle name="40% - Akzent3 6 8 4 3" xfId="18495" xr:uid="{00000000-0005-0000-0000-00003B480000}"/>
    <cellStyle name="40% - Akzent3 6 8 4 3 2" xfId="18496" xr:uid="{00000000-0005-0000-0000-00003C480000}"/>
    <cellStyle name="40% - Akzent3 6 8 4 4" xfId="18497" xr:uid="{00000000-0005-0000-0000-00003D480000}"/>
    <cellStyle name="40% - Akzent3 6 8 5" xfId="18498" xr:uid="{00000000-0005-0000-0000-00003E480000}"/>
    <cellStyle name="40% - Akzent3 6 8 5 2" xfId="18499" xr:uid="{00000000-0005-0000-0000-00003F480000}"/>
    <cellStyle name="40% - Akzent3 6 8 5 2 2" xfId="18500" xr:uid="{00000000-0005-0000-0000-000040480000}"/>
    <cellStyle name="40% - Akzent3 6 8 5 3" xfId="18501" xr:uid="{00000000-0005-0000-0000-000041480000}"/>
    <cellStyle name="40% - Akzent3 6 8 5 3 2" xfId="18502" xr:uid="{00000000-0005-0000-0000-000042480000}"/>
    <cellStyle name="40% - Akzent3 6 8 5 4" xfId="18503" xr:uid="{00000000-0005-0000-0000-000043480000}"/>
    <cellStyle name="40% - Akzent3 6 8 6" xfId="18504" xr:uid="{00000000-0005-0000-0000-000044480000}"/>
    <cellStyle name="40% - Akzent3 6 8 6 2" xfId="18505" xr:uid="{00000000-0005-0000-0000-000045480000}"/>
    <cellStyle name="40% - Akzent3 6 8 7" xfId="18506" xr:uid="{00000000-0005-0000-0000-000046480000}"/>
    <cellStyle name="40% - Akzent3 6 8 7 2" xfId="18507" xr:uid="{00000000-0005-0000-0000-000047480000}"/>
    <cellStyle name="40% - Akzent3 6 8 8" xfId="18508" xr:uid="{00000000-0005-0000-0000-000048480000}"/>
    <cellStyle name="40% - Akzent3 6 9" xfId="18509" xr:uid="{00000000-0005-0000-0000-000049480000}"/>
    <cellStyle name="40% - Akzent3 6 9 2" xfId="18510" xr:uid="{00000000-0005-0000-0000-00004A480000}"/>
    <cellStyle name="40% - Akzent3 6 9 2 2" xfId="18511" xr:uid="{00000000-0005-0000-0000-00004B480000}"/>
    <cellStyle name="40% - Akzent3 6 9 2 2 2" xfId="18512" xr:uid="{00000000-0005-0000-0000-00004C480000}"/>
    <cellStyle name="40% - Akzent3 6 9 2 2 2 2" xfId="18513" xr:uid="{00000000-0005-0000-0000-00004D480000}"/>
    <cellStyle name="40% - Akzent3 6 9 2 2 3" xfId="18514" xr:uid="{00000000-0005-0000-0000-00004E480000}"/>
    <cellStyle name="40% - Akzent3 6 9 2 2 3 2" xfId="18515" xr:uid="{00000000-0005-0000-0000-00004F480000}"/>
    <cellStyle name="40% - Akzent3 6 9 2 2 4" xfId="18516" xr:uid="{00000000-0005-0000-0000-000050480000}"/>
    <cellStyle name="40% - Akzent3 6 9 2 3" xfId="18517" xr:uid="{00000000-0005-0000-0000-000051480000}"/>
    <cellStyle name="40% - Akzent3 6 9 2 3 2" xfId="18518" xr:uid="{00000000-0005-0000-0000-000052480000}"/>
    <cellStyle name="40% - Akzent3 6 9 2 3 2 2" xfId="18519" xr:uid="{00000000-0005-0000-0000-000053480000}"/>
    <cellStyle name="40% - Akzent3 6 9 2 3 3" xfId="18520" xr:uid="{00000000-0005-0000-0000-000054480000}"/>
    <cellStyle name="40% - Akzent3 6 9 2 3 3 2" xfId="18521" xr:uid="{00000000-0005-0000-0000-000055480000}"/>
    <cellStyle name="40% - Akzent3 6 9 2 3 4" xfId="18522" xr:uid="{00000000-0005-0000-0000-000056480000}"/>
    <cellStyle name="40% - Akzent3 6 9 2 4" xfId="18523" xr:uid="{00000000-0005-0000-0000-000057480000}"/>
    <cellStyle name="40% - Akzent3 6 9 2 4 2" xfId="18524" xr:uid="{00000000-0005-0000-0000-000058480000}"/>
    <cellStyle name="40% - Akzent3 6 9 2 4 2 2" xfId="18525" xr:uid="{00000000-0005-0000-0000-000059480000}"/>
    <cellStyle name="40% - Akzent3 6 9 2 4 3" xfId="18526" xr:uid="{00000000-0005-0000-0000-00005A480000}"/>
    <cellStyle name="40% - Akzent3 6 9 2 4 3 2" xfId="18527" xr:uid="{00000000-0005-0000-0000-00005B480000}"/>
    <cellStyle name="40% - Akzent3 6 9 2 4 4" xfId="18528" xr:uid="{00000000-0005-0000-0000-00005C480000}"/>
    <cellStyle name="40% - Akzent3 6 9 2 5" xfId="18529" xr:uid="{00000000-0005-0000-0000-00005D480000}"/>
    <cellStyle name="40% - Akzent3 6 9 2 5 2" xfId="18530" xr:uid="{00000000-0005-0000-0000-00005E480000}"/>
    <cellStyle name="40% - Akzent3 6 9 2 6" xfId="18531" xr:uid="{00000000-0005-0000-0000-00005F480000}"/>
    <cellStyle name="40% - Akzent3 6 9 2 6 2" xfId="18532" xr:uid="{00000000-0005-0000-0000-000060480000}"/>
    <cellStyle name="40% - Akzent3 6 9 2 7" xfId="18533" xr:uid="{00000000-0005-0000-0000-000061480000}"/>
    <cellStyle name="40% - Akzent3 6 9 3" xfId="18534" xr:uid="{00000000-0005-0000-0000-000062480000}"/>
    <cellStyle name="40% - Akzent3 6 9 3 2" xfId="18535" xr:uid="{00000000-0005-0000-0000-000063480000}"/>
    <cellStyle name="40% - Akzent3 6 9 3 2 2" xfId="18536" xr:uid="{00000000-0005-0000-0000-000064480000}"/>
    <cellStyle name="40% - Akzent3 6 9 3 3" xfId="18537" xr:uid="{00000000-0005-0000-0000-000065480000}"/>
    <cellStyle name="40% - Akzent3 6 9 3 3 2" xfId="18538" xr:uid="{00000000-0005-0000-0000-000066480000}"/>
    <cellStyle name="40% - Akzent3 6 9 3 4" xfId="18539" xr:uid="{00000000-0005-0000-0000-000067480000}"/>
    <cellStyle name="40% - Akzent3 6 9 4" xfId="18540" xr:uid="{00000000-0005-0000-0000-000068480000}"/>
    <cellStyle name="40% - Akzent3 6 9 4 2" xfId="18541" xr:uid="{00000000-0005-0000-0000-000069480000}"/>
    <cellStyle name="40% - Akzent3 6 9 4 2 2" xfId="18542" xr:uid="{00000000-0005-0000-0000-00006A480000}"/>
    <cellStyle name="40% - Akzent3 6 9 4 3" xfId="18543" xr:uid="{00000000-0005-0000-0000-00006B480000}"/>
    <cellStyle name="40% - Akzent3 6 9 4 3 2" xfId="18544" xr:uid="{00000000-0005-0000-0000-00006C480000}"/>
    <cellStyle name="40% - Akzent3 6 9 4 4" xfId="18545" xr:uid="{00000000-0005-0000-0000-00006D480000}"/>
    <cellStyle name="40% - Akzent3 6 9 5" xfId="18546" xr:uid="{00000000-0005-0000-0000-00006E480000}"/>
    <cellStyle name="40% - Akzent3 6 9 5 2" xfId="18547" xr:uid="{00000000-0005-0000-0000-00006F480000}"/>
    <cellStyle name="40% - Akzent3 6 9 5 2 2" xfId="18548" xr:uid="{00000000-0005-0000-0000-000070480000}"/>
    <cellStyle name="40% - Akzent3 6 9 5 3" xfId="18549" xr:uid="{00000000-0005-0000-0000-000071480000}"/>
    <cellStyle name="40% - Akzent3 6 9 5 3 2" xfId="18550" xr:uid="{00000000-0005-0000-0000-000072480000}"/>
    <cellStyle name="40% - Akzent3 6 9 5 4" xfId="18551" xr:uid="{00000000-0005-0000-0000-000073480000}"/>
    <cellStyle name="40% - Akzent3 6 9 6" xfId="18552" xr:uid="{00000000-0005-0000-0000-000074480000}"/>
    <cellStyle name="40% - Akzent3 6 9 6 2" xfId="18553" xr:uid="{00000000-0005-0000-0000-000075480000}"/>
    <cellStyle name="40% - Akzent3 6 9 7" xfId="18554" xr:uid="{00000000-0005-0000-0000-000076480000}"/>
    <cellStyle name="40% - Akzent3 6 9 7 2" xfId="18555" xr:uid="{00000000-0005-0000-0000-000077480000}"/>
    <cellStyle name="40% - Akzent3 6 9 8" xfId="18556" xr:uid="{00000000-0005-0000-0000-000078480000}"/>
    <cellStyle name="40% - Akzent3 7" xfId="18557" xr:uid="{00000000-0005-0000-0000-000079480000}"/>
    <cellStyle name="40% - Akzent3 7 2" xfId="18558" xr:uid="{00000000-0005-0000-0000-00007A480000}"/>
    <cellStyle name="40% - Akzent3 7 2 2" xfId="18559" xr:uid="{00000000-0005-0000-0000-00007B480000}"/>
    <cellStyle name="40% - Akzent3 7 2 2 2" xfId="18560" xr:uid="{00000000-0005-0000-0000-00007C480000}"/>
    <cellStyle name="40% - Akzent3 7 2 2 2 2" xfId="18561" xr:uid="{00000000-0005-0000-0000-00007D480000}"/>
    <cellStyle name="40% - Akzent3 7 2 2 3" xfId="18562" xr:uid="{00000000-0005-0000-0000-00007E480000}"/>
    <cellStyle name="40% - Akzent3 7 2 2 3 2" xfId="18563" xr:uid="{00000000-0005-0000-0000-00007F480000}"/>
    <cellStyle name="40% - Akzent3 7 2 2 4" xfId="18564" xr:uid="{00000000-0005-0000-0000-000080480000}"/>
    <cellStyle name="40% - Akzent3 7 2 3" xfId="18565" xr:uid="{00000000-0005-0000-0000-000081480000}"/>
    <cellStyle name="40% - Akzent3 7 2 3 2" xfId="18566" xr:uid="{00000000-0005-0000-0000-000082480000}"/>
    <cellStyle name="40% - Akzent3 7 2 3 2 2" xfId="18567" xr:uid="{00000000-0005-0000-0000-000083480000}"/>
    <cellStyle name="40% - Akzent3 7 2 3 3" xfId="18568" xr:uid="{00000000-0005-0000-0000-000084480000}"/>
    <cellStyle name="40% - Akzent3 7 2 3 3 2" xfId="18569" xr:uid="{00000000-0005-0000-0000-000085480000}"/>
    <cellStyle name="40% - Akzent3 7 2 3 4" xfId="18570" xr:uid="{00000000-0005-0000-0000-000086480000}"/>
    <cellStyle name="40% - Akzent3 7 2 4" xfId="18571" xr:uid="{00000000-0005-0000-0000-000087480000}"/>
    <cellStyle name="40% - Akzent3 7 2 4 2" xfId="18572" xr:uid="{00000000-0005-0000-0000-000088480000}"/>
    <cellStyle name="40% - Akzent3 7 2 4 2 2" xfId="18573" xr:uid="{00000000-0005-0000-0000-000089480000}"/>
    <cellStyle name="40% - Akzent3 7 2 4 3" xfId="18574" xr:uid="{00000000-0005-0000-0000-00008A480000}"/>
    <cellStyle name="40% - Akzent3 7 2 4 3 2" xfId="18575" xr:uid="{00000000-0005-0000-0000-00008B480000}"/>
    <cellStyle name="40% - Akzent3 7 2 4 4" xfId="18576" xr:uid="{00000000-0005-0000-0000-00008C480000}"/>
    <cellStyle name="40% - Akzent3 7 2 5" xfId="18577" xr:uid="{00000000-0005-0000-0000-00008D480000}"/>
    <cellStyle name="40% - Akzent3 7 2 5 2" xfId="18578" xr:uid="{00000000-0005-0000-0000-00008E480000}"/>
    <cellStyle name="40% - Akzent3 7 2 6" xfId="18579" xr:uid="{00000000-0005-0000-0000-00008F480000}"/>
    <cellStyle name="40% - Akzent3 7 2 6 2" xfId="18580" xr:uid="{00000000-0005-0000-0000-000090480000}"/>
    <cellStyle name="40% - Akzent3 7 2 7" xfId="18581" xr:uid="{00000000-0005-0000-0000-000091480000}"/>
    <cellStyle name="40% - Akzent3 7 3" xfId="18582" xr:uid="{00000000-0005-0000-0000-000092480000}"/>
    <cellStyle name="40% - Akzent3 7 3 2" xfId="18583" xr:uid="{00000000-0005-0000-0000-000093480000}"/>
    <cellStyle name="40% - Akzent3 7 3 2 2" xfId="18584" xr:uid="{00000000-0005-0000-0000-000094480000}"/>
    <cellStyle name="40% - Akzent3 7 3 3" xfId="18585" xr:uid="{00000000-0005-0000-0000-000095480000}"/>
    <cellStyle name="40% - Akzent3 7 3 3 2" xfId="18586" xr:uid="{00000000-0005-0000-0000-000096480000}"/>
    <cellStyle name="40% - Akzent3 7 3 4" xfId="18587" xr:uid="{00000000-0005-0000-0000-000097480000}"/>
    <cellStyle name="40% - Akzent3 7 4" xfId="18588" xr:uid="{00000000-0005-0000-0000-000098480000}"/>
    <cellStyle name="40% - Akzent3 7 4 2" xfId="18589" xr:uid="{00000000-0005-0000-0000-000099480000}"/>
    <cellStyle name="40% - Akzent3 7 4 2 2" xfId="18590" xr:uid="{00000000-0005-0000-0000-00009A480000}"/>
    <cellStyle name="40% - Akzent3 7 4 3" xfId="18591" xr:uid="{00000000-0005-0000-0000-00009B480000}"/>
    <cellStyle name="40% - Akzent3 7 4 3 2" xfId="18592" xr:uid="{00000000-0005-0000-0000-00009C480000}"/>
    <cellStyle name="40% - Akzent3 7 4 4" xfId="18593" xr:uid="{00000000-0005-0000-0000-00009D480000}"/>
    <cellStyle name="40% - Akzent3 7 5" xfId="18594" xr:uid="{00000000-0005-0000-0000-00009E480000}"/>
    <cellStyle name="40% - Akzent3 7 5 2" xfId="18595" xr:uid="{00000000-0005-0000-0000-00009F480000}"/>
    <cellStyle name="40% - Akzent3 7 5 2 2" xfId="18596" xr:uid="{00000000-0005-0000-0000-0000A0480000}"/>
    <cellStyle name="40% - Akzent3 7 5 3" xfId="18597" xr:uid="{00000000-0005-0000-0000-0000A1480000}"/>
    <cellStyle name="40% - Akzent3 7 5 3 2" xfId="18598" xr:uid="{00000000-0005-0000-0000-0000A2480000}"/>
    <cellStyle name="40% - Akzent3 7 5 4" xfId="18599" xr:uid="{00000000-0005-0000-0000-0000A3480000}"/>
    <cellStyle name="40% - Akzent3 7 6" xfId="18600" xr:uid="{00000000-0005-0000-0000-0000A4480000}"/>
    <cellStyle name="40% - Akzent3 7 6 2" xfId="18601" xr:uid="{00000000-0005-0000-0000-0000A5480000}"/>
    <cellStyle name="40% - Akzent3 7 7" xfId="18602" xr:uid="{00000000-0005-0000-0000-0000A6480000}"/>
    <cellStyle name="40% - Akzent3 7 7 2" xfId="18603" xr:uid="{00000000-0005-0000-0000-0000A7480000}"/>
    <cellStyle name="40% - Akzent3 7 8" xfId="18604" xr:uid="{00000000-0005-0000-0000-0000A8480000}"/>
    <cellStyle name="40% - Akzent3 8" xfId="18605" xr:uid="{00000000-0005-0000-0000-0000A9480000}"/>
    <cellStyle name="40% - Akzent3 8 2" xfId="18606" xr:uid="{00000000-0005-0000-0000-0000AA480000}"/>
    <cellStyle name="40% - Akzent3 8 2 2" xfId="18607" xr:uid="{00000000-0005-0000-0000-0000AB480000}"/>
    <cellStyle name="40% - Akzent3 8 2 2 2" xfId="18608" xr:uid="{00000000-0005-0000-0000-0000AC480000}"/>
    <cellStyle name="40% - Akzent3 8 2 2 2 2" xfId="18609" xr:uid="{00000000-0005-0000-0000-0000AD480000}"/>
    <cellStyle name="40% - Akzent3 8 2 2 2 2 2" xfId="18610" xr:uid="{00000000-0005-0000-0000-0000AE480000}"/>
    <cellStyle name="40% - Akzent3 8 2 2 2 3" xfId="18611" xr:uid="{00000000-0005-0000-0000-0000AF480000}"/>
    <cellStyle name="40% - Akzent3 8 2 2 2 3 2" xfId="18612" xr:uid="{00000000-0005-0000-0000-0000B0480000}"/>
    <cellStyle name="40% - Akzent3 8 2 2 2 4" xfId="18613" xr:uid="{00000000-0005-0000-0000-0000B1480000}"/>
    <cellStyle name="40% - Akzent3 8 2 2 3" xfId="18614" xr:uid="{00000000-0005-0000-0000-0000B2480000}"/>
    <cellStyle name="40% - Akzent3 8 2 2 3 2" xfId="18615" xr:uid="{00000000-0005-0000-0000-0000B3480000}"/>
    <cellStyle name="40% - Akzent3 8 2 2 3 2 2" xfId="18616" xr:uid="{00000000-0005-0000-0000-0000B4480000}"/>
    <cellStyle name="40% - Akzent3 8 2 2 3 3" xfId="18617" xr:uid="{00000000-0005-0000-0000-0000B5480000}"/>
    <cellStyle name="40% - Akzent3 8 2 2 3 3 2" xfId="18618" xr:uid="{00000000-0005-0000-0000-0000B6480000}"/>
    <cellStyle name="40% - Akzent3 8 2 2 3 4" xfId="18619" xr:uid="{00000000-0005-0000-0000-0000B7480000}"/>
    <cellStyle name="40% - Akzent3 8 2 2 4" xfId="18620" xr:uid="{00000000-0005-0000-0000-0000B8480000}"/>
    <cellStyle name="40% - Akzent3 8 2 2 4 2" xfId="18621" xr:uid="{00000000-0005-0000-0000-0000B9480000}"/>
    <cellStyle name="40% - Akzent3 8 2 2 4 2 2" xfId="18622" xr:uid="{00000000-0005-0000-0000-0000BA480000}"/>
    <cellStyle name="40% - Akzent3 8 2 2 4 3" xfId="18623" xr:uid="{00000000-0005-0000-0000-0000BB480000}"/>
    <cellStyle name="40% - Akzent3 8 2 2 4 3 2" xfId="18624" xr:uid="{00000000-0005-0000-0000-0000BC480000}"/>
    <cellStyle name="40% - Akzent3 8 2 2 4 4" xfId="18625" xr:uid="{00000000-0005-0000-0000-0000BD480000}"/>
    <cellStyle name="40% - Akzent3 8 2 2 5" xfId="18626" xr:uid="{00000000-0005-0000-0000-0000BE480000}"/>
    <cellStyle name="40% - Akzent3 8 2 2 5 2" xfId="18627" xr:uid="{00000000-0005-0000-0000-0000BF480000}"/>
    <cellStyle name="40% - Akzent3 8 2 2 6" xfId="18628" xr:uid="{00000000-0005-0000-0000-0000C0480000}"/>
    <cellStyle name="40% - Akzent3 8 2 2 6 2" xfId="18629" xr:uid="{00000000-0005-0000-0000-0000C1480000}"/>
    <cellStyle name="40% - Akzent3 8 2 2 7" xfId="18630" xr:uid="{00000000-0005-0000-0000-0000C2480000}"/>
    <cellStyle name="40% - Akzent3 8 2 3" xfId="18631" xr:uid="{00000000-0005-0000-0000-0000C3480000}"/>
    <cellStyle name="40% - Akzent3 8 2 3 2" xfId="18632" xr:uid="{00000000-0005-0000-0000-0000C4480000}"/>
    <cellStyle name="40% - Akzent3 8 2 3 2 2" xfId="18633" xr:uid="{00000000-0005-0000-0000-0000C5480000}"/>
    <cellStyle name="40% - Akzent3 8 2 3 3" xfId="18634" xr:uid="{00000000-0005-0000-0000-0000C6480000}"/>
    <cellStyle name="40% - Akzent3 8 2 3 3 2" xfId="18635" xr:uid="{00000000-0005-0000-0000-0000C7480000}"/>
    <cellStyle name="40% - Akzent3 8 2 3 4" xfId="18636" xr:uid="{00000000-0005-0000-0000-0000C8480000}"/>
    <cellStyle name="40% - Akzent3 8 2 4" xfId="18637" xr:uid="{00000000-0005-0000-0000-0000C9480000}"/>
    <cellStyle name="40% - Akzent3 8 2 4 2" xfId="18638" xr:uid="{00000000-0005-0000-0000-0000CA480000}"/>
    <cellStyle name="40% - Akzent3 8 2 4 2 2" xfId="18639" xr:uid="{00000000-0005-0000-0000-0000CB480000}"/>
    <cellStyle name="40% - Akzent3 8 2 4 3" xfId="18640" xr:uid="{00000000-0005-0000-0000-0000CC480000}"/>
    <cellStyle name="40% - Akzent3 8 2 4 3 2" xfId="18641" xr:uid="{00000000-0005-0000-0000-0000CD480000}"/>
    <cellStyle name="40% - Akzent3 8 2 4 4" xfId="18642" xr:uid="{00000000-0005-0000-0000-0000CE480000}"/>
    <cellStyle name="40% - Akzent3 8 2 5" xfId="18643" xr:uid="{00000000-0005-0000-0000-0000CF480000}"/>
    <cellStyle name="40% - Akzent3 8 2 5 2" xfId="18644" xr:uid="{00000000-0005-0000-0000-0000D0480000}"/>
    <cellStyle name="40% - Akzent3 8 2 5 2 2" xfId="18645" xr:uid="{00000000-0005-0000-0000-0000D1480000}"/>
    <cellStyle name="40% - Akzent3 8 2 5 3" xfId="18646" xr:uid="{00000000-0005-0000-0000-0000D2480000}"/>
    <cellStyle name="40% - Akzent3 8 2 5 3 2" xfId="18647" xr:uid="{00000000-0005-0000-0000-0000D3480000}"/>
    <cellStyle name="40% - Akzent3 8 2 5 4" xfId="18648" xr:uid="{00000000-0005-0000-0000-0000D4480000}"/>
    <cellStyle name="40% - Akzent3 8 2 6" xfId="18649" xr:uid="{00000000-0005-0000-0000-0000D5480000}"/>
    <cellStyle name="40% - Akzent3 8 2 6 2" xfId="18650" xr:uid="{00000000-0005-0000-0000-0000D6480000}"/>
    <cellStyle name="40% - Akzent3 8 2 7" xfId="18651" xr:uid="{00000000-0005-0000-0000-0000D7480000}"/>
    <cellStyle name="40% - Akzent3 8 2 7 2" xfId="18652" xr:uid="{00000000-0005-0000-0000-0000D8480000}"/>
    <cellStyle name="40% - Akzent3 8 2 8" xfId="18653" xr:uid="{00000000-0005-0000-0000-0000D9480000}"/>
    <cellStyle name="40% - Akzent3 8 3" xfId="18654" xr:uid="{00000000-0005-0000-0000-0000DA480000}"/>
    <cellStyle name="40% - Akzent3 8 3 2" xfId="18655" xr:uid="{00000000-0005-0000-0000-0000DB480000}"/>
    <cellStyle name="40% - Akzent3 8 3 2 2" xfId="18656" xr:uid="{00000000-0005-0000-0000-0000DC480000}"/>
    <cellStyle name="40% - Akzent3 8 3 2 2 2" xfId="18657" xr:uid="{00000000-0005-0000-0000-0000DD480000}"/>
    <cellStyle name="40% - Akzent3 8 3 2 2 2 2" xfId="18658" xr:uid="{00000000-0005-0000-0000-0000DE480000}"/>
    <cellStyle name="40% - Akzent3 8 3 2 2 3" xfId="18659" xr:uid="{00000000-0005-0000-0000-0000DF480000}"/>
    <cellStyle name="40% - Akzent3 8 3 2 2 3 2" xfId="18660" xr:uid="{00000000-0005-0000-0000-0000E0480000}"/>
    <cellStyle name="40% - Akzent3 8 3 2 2 4" xfId="18661" xr:uid="{00000000-0005-0000-0000-0000E1480000}"/>
    <cellStyle name="40% - Akzent3 8 3 2 3" xfId="18662" xr:uid="{00000000-0005-0000-0000-0000E2480000}"/>
    <cellStyle name="40% - Akzent3 8 3 2 3 2" xfId="18663" xr:uid="{00000000-0005-0000-0000-0000E3480000}"/>
    <cellStyle name="40% - Akzent3 8 3 2 3 2 2" xfId="18664" xr:uid="{00000000-0005-0000-0000-0000E4480000}"/>
    <cellStyle name="40% - Akzent3 8 3 2 3 3" xfId="18665" xr:uid="{00000000-0005-0000-0000-0000E5480000}"/>
    <cellStyle name="40% - Akzent3 8 3 2 3 3 2" xfId="18666" xr:uid="{00000000-0005-0000-0000-0000E6480000}"/>
    <cellStyle name="40% - Akzent3 8 3 2 3 4" xfId="18667" xr:uid="{00000000-0005-0000-0000-0000E7480000}"/>
    <cellStyle name="40% - Akzent3 8 3 2 4" xfId="18668" xr:uid="{00000000-0005-0000-0000-0000E8480000}"/>
    <cellStyle name="40% - Akzent3 8 3 2 4 2" xfId="18669" xr:uid="{00000000-0005-0000-0000-0000E9480000}"/>
    <cellStyle name="40% - Akzent3 8 3 2 4 2 2" xfId="18670" xr:uid="{00000000-0005-0000-0000-0000EA480000}"/>
    <cellStyle name="40% - Akzent3 8 3 2 4 3" xfId="18671" xr:uid="{00000000-0005-0000-0000-0000EB480000}"/>
    <cellStyle name="40% - Akzent3 8 3 2 4 3 2" xfId="18672" xr:uid="{00000000-0005-0000-0000-0000EC480000}"/>
    <cellStyle name="40% - Akzent3 8 3 2 4 4" xfId="18673" xr:uid="{00000000-0005-0000-0000-0000ED480000}"/>
    <cellStyle name="40% - Akzent3 8 3 2 5" xfId="18674" xr:uid="{00000000-0005-0000-0000-0000EE480000}"/>
    <cellStyle name="40% - Akzent3 8 3 2 5 2" xfId="18675" xr:uid="{00000000-0005-0000-0000-0000EF480000}"/>
    <cellStyle name="40% - Akzent3 8 3 2 6" xfId="18676" xr:uid="{00000000-0005-0000-0000-0000F0480000}"/>
    <cellStyle name="40% - Akzent3 8 3 2 6 2" xfId="18677" xr:uid="{00000000-0005-0000-0000-0000F1480000}"/>
    <cellStyle name="40% - Akzent3 8 3 2 7" xfId="18678" xr:uid="{00000000-0005-0000-0000-0000F2480000}"/>
    <cellStyle name="40% - Akzent3 8 3 3" xfId="18679" xr:uid="{00000000-0005-0000-0000-0000F3480000}"/>
    <cellStyle name="40% - Akzent3 8 3 3 2" xfId="18680" xr:uid="{00000000-0005-0000-0000-0000F4480000}"/>
    <cellStyle name="40% - Akzent3 8 3 3 2 2" xfId="18681" xr:uid="{00000000-0005-0000-0000-0000F5480000}"/>
    <cellStyle name="40% - Akzent3 8 3 3 3" xfId="18682" xr:uid="{00000000-0005-0000-0000-0000F6480000}"/>
    <cellStyle name="40% - Akzent3 8 3 3 3 2" xfId="18683" xr:uid="{00000000-0005-0000-0000-0000F7480000}"/>
    <cellStyle name="40% - Akzent3 8 3 3 4" xfId="18684" xr:uid="{00000000-0005-0000-0000-0000F8480000}"/>
    <cellStyle name="40% - Akzent3 8 3 4" xfId="18685" xr:uid="{00000000-0005-0000-0000-0000F9480000}"/>
    <cellStyle name="40% - Akzent3 8 3 4 2" xfId="18686" xr:uid="{00000000-0005-0000-0000-0000FA480000}"/>
    <cellStyle name="40% - Akzent3 8 3 4 2 2" xfId="18687" xr:uid="{00000000-0005-0000-0000-0000FB480000}"/>
    <cellStyle name="40% - Akzent3 8 3 4 3" xfId="18688" xr:uid="{00000000-0005-0000-0000-0000FC480000}"/>
    <cellStyle name="40% - Akzent3 8 3 4 3 2" xfId="18689" xr:uid="{00000000-0005-0000-0000-0000FD480000}"/>
    <cellStyle name="40% - Akzent3 8 3 4 4" xfId="18690" xr:uid="{00000000-0005-0000-0000-0000FE480000}"/>
    <cellStyle name="40% - Akzent3 8 3 5" xfId="18691" xr:uid="{00000000-0005-0000-0000-0000FF480000}"/>
    <cellStyle name="40% - Akzent3 8 3 5 2" xfId="18692" xr:uid="{00000000-0005-0000-0000-000000490000}"/>
    <cellStyle name="40% - Akzent3 8 3 5 2 2" xfId="18693" xr:uid="{00000000-0005-0000-0000-000001490000}"/>
    <cellStyle name="40% - Akzent3 8 3 5 3" xfId="18694" xr:uid="{00000000-0005-0000-0000-000002490000}"/>
    <cellStyle name="40% - Akzent3 8 3 5 3 2" xfId="18695" xr:uid="{00000000-0005-0000-0000-000003490000}"/>
    <cellStyle name="40% - Akzent3 8 3 5 4" xfId="18696" xr:uid="{00000000-0005-0000-0000-000004490000}"/>
    <cellStyle name="40% - Akzent3 8 3 6" xfId="18697" xr:uid="{00000000-0005-0000-0000-000005490000}"/>
    <cellStyle name="40% - Akzent3 8 3 6 2" xfId="18698" xr:uid="{00000000-0005-0000-0000-000006490000}"/>
    <cellStyle name="40% - Akzent3 8 3 7" xfId="18699" xr:uid="{00000000-0005-0000-0000-000007490000}"/>
    <cellStyle name="40% - Akzent3 8 3 7 2" xfId="18700" xr:uid="{00000000-0005-0000-0000-000008490000}"/>
    <cellStyle name="40% - Akzent3 8 3 8" xfId="18701" xr:uid="{00000000-0005-0000-0000-000009490000}"/>
    <cellStyle name="40% - Akzent3 8 4" xfId="18702" xr:uid="{00000000-0005-0000-0000-00000A490000}"/>
    <cellStyle name="40% - Akzent3 8 4 2" xfId="18703" xr:uid="{00000000-0005-0000-0000-00000B490000}"/>
    <cellStyle name="40% - Akzent3 8 4 2 2" xfId="18704" xr:uid="{00000000-0005-0000-0000-00000C490000}"/>
    <cellStyle name="40% - Akzent3 8 4 2 2 2" xfId="18705" xr:uid="{00000000-0005-0000-0000-00000D490000}"/>
    <cellStyle name="40% - Akzent3 8 4 2 2 2 2" xfId="18706" xr:uid="{00000000-0005-0000-0000-00000E490000}"/>
    <cellStyle name="40% - Akzent3 8 4 2 2 3" xfId="18707" xr:uid="{00000000-0005-0000-0000-00000F490000}"/>
    <cellStyle name="40% - Akzent3 8 4 2 2 3 2" xfId="18708" xr:uid="{00000000-0005-0000-0000-000010490000}"/>
    <cellStyle name="40% - Akzent3 8 4 2 2 4" xfId="18709" xr:uid="{00000000-0005-0000-0000-000011490000}"/>
    <cellStyle name="40% - Akzent3 8 4 2 3" xfId="18710" xr:uid="{00000000-0005-0000-0000-000012490000}"/>
    <cellStyle name="40% - Akzent3 8 4 2 3 2" xfId="18711" xr:uid="{00000000-0005-0000-0000-000013490000}"/>
    <cellStyle name="40% - Akzent3 8 4 2 3 2 2" xfId="18712" xr:uid="{00000000-0005-0000-0000-000014490000}"/>
    <cellStyle name="40% - Akzent3 8 4 2 3 3" xfId="18713" xr:uid="{00000000-0005-0000-0000-000015490000}"/>
    <cellStyle name="40% - Akzent3 8 4 2 3 3 2" xfId="18714" xr:uid="{00000000-0005-0000-0000-000016490000}"/>
    <cellStyle name="40% - Akzent3 8 4 2 3 4" xfId="18715" xr:uid="{00000000-0005-0000-0000-000017490000}"/>
    <cellStyle name="40% - Akzent3 8 4 2 4" xfId="18716" xr:uid="{00000000-0005-0000-0000-000018490000}"/>
    <cellStyle name="40% - Akzent3 8 4 2 4 2" xfId="18717" xr:uid="{00000000-0005-0000-0000-000019490000}"/>
    <cellStyle name="40% - Akzent3 8 4 2 4 2 2" xfId="18718" xr:uid="{00000000-0005-0000-0000-00001A490000}"/>
    <cellStyle name="40% - Akzent3 8 4 2 4 3" xfId="18719" xr:uid="{00000000-0005-0000-0000-00001B490000}"/>
    <cellStyle name="40% - Akzent3 8 4 2 4 3 2" xfId="18720" xr:uid="{00000000-0005-0000-0000-00001C490000}"/>
    <cellStyle name="40% - Akzent3 8 4 2 4 4" xfId="18721" xr:uid="{00000000-0005-0000-0000-00001D490000}"/>
    <cellStyle name="40% - Akzent3 8 4 2 5" xfId="18722" xr:uid="{00000000-0005-0000-0000-00001E490000}"/>
    <cellStyle name="40% - Akzent3 8 4 2 5 2" xfId="18723" xr:uid="{00000000-0005-0000-0000-00001F490000}"/>
    <cellStyle name="40% - Akzent3 8 4 2 6" xfId="18724" xr:uid="{00000000-0005-0000-0000-000020490000}"/>
    <cellStyle name="40% - Akzent3 8 4 2 6 2" xfId="18725" xr:uid="{00000000-0005-0000-0000-000021490000}"/>
    <cellStyle name="40% - Akzent3 8 4 2 7" xfId="18726" xr:uid="{00000000-0005-0000-0000-000022490000}"/>
    <cellStyle name="40% - Akzent3 8 4 3" xfId="18727" xr:uid="{00000000-0005-0000-0000-000023490000}"/>
    <cellStyle name="40% - Akzent3 8 4 3 2" xfId="18728" xr:uid="{00000000-0005-0000-0000-000024490000}"/>
    <cellStyle name="40% - Akzent3 8 4 3 2 2" xfId="18729" xr:uid="{00000000-0005-0000-0000-000025490000}"/>
    <cellStyle name="40% - Akzent3 8 4 3 3" xfId="18730" xr:uid="{00000000-0005-0000-0000-000026490000}"/>
    <cellStyle name="40% - Akzent3 8 4 3 3 2" xfId="18731" xr:uid="{00000000-0005-0000-0000-000027490000}"/>
    <cellStyle name="40% - Akzent3 8 4 3 4" xfId="18732" xr:uid="{00000000-0005-0000-0000-000028490000}"/>
    <cellStyle name="40% - Akzent3 8 4 4" xfId="18733" xr:uid="{00000000-0005-0000-0000-000029490000}"/>
    <cellStyle name="40% - Akzent3 8 4 4 2" xfId="18734" xr:uid="{00000000-0005-0000-0000-00002A490000}"/>
    <cellStyle name="40% - Akzent3 8 4 4 2 2" xfId="18735" xr:uid="{00000000-0005-0000-0000-00002B490000}"/>
    <cellStyle name="40% - Akzent3 8 4 4 3" xfId="18736" xr:uid="{00000000-0005-0000-0000-00002C490000}"/>
    <cellStyle name="40% - Akzent3 8 4 4 3 2" xfId="18737" xr:uid="{00000000-0005-0000-0000-00002D490000}"/>
    <cellStyle name="40% - Akzent3 8 4 4 4" xfId="18738" xr:uid="{00000000-0005-0000-0000-00002E490000}"/>
    <cellStyle name="40% - Akzent3 8 4 5" xfId="18739" xr:uid="{00000000-0005-0000-0000-00002F490000}"/>
    <cellStyle name="40% - Akzent3 8 4 5 2" xfId="18740" xr:uid="{00000000-0005-0000-0000-000030490000}"/>
    <cellStyle name="40% - Akzent3 8 4 5 2 2" xfId="18741" xr:uid="{00000000-0005-0000-0000-000031490000}"/>
    <cellStyle name="40% - Akzent3 8 4 5 3" xfId="18742" xr:uid="{00000000-0005-0000-0000-000032490000}"/>
    <cellStyle name="40% - Akzent3 8 4 5 3 2" xfId="18743" xr:uid="{00000000-0005-0000-0000-000033490000}"/>
    <cellStyle name="40% - Akzent3 8 4 5 4" xfId="18744" xr:uid="{00000000-0005-0000-0000-000034490000}"/>
    <cellStyle name="40% - Akzent3 8 4 6" xfId="18745" xr:uid="{00000000-0005-0000-0000-000035490000}"/>
    <cellStyle name="40% - Akzent3 8 4 6 2" xfId="18746" xr:uid="{00000000-0005-0000-0000-000036490000}"/>
    <cellStyle name="40% - Akzent3 8 4 7" xfId="18747" xr:uid="{00000000-0005-0000-0000-000037490000}"/>
    <cellStyle name="40% - Akzent3 8 4 7 2" xfId="18748" xr:uid="{00000000-0005-0000-0000-000038490000}"/>
    <cellStyle name="40% - Akzent3 8 4 8" xfId="18749" xr:uid="{00000000-0005-0000-0000-000039490000}"/>
    <cellStyle name="40% - Akzent3 8 5" xfId="18750" xr:uid="{00000000-0005-0000-0000-00003A490000}"/>
    <cellStyle name="40% - Akzent3 8 5 2" xfId="18751" xr:uid="{00000000-0005-0000-0000-00003B490000}"/>
    <cellStyle name="40% - Akzent3 8 5 2 2" xfId="18752" xr:uid="{00000000-0005-0000-0000-00003C490000}"/>
    <cellStyle name="40% - Akzent3 8 5 2 2 2" xfId="18753" xr:uid="{00000000-0005-0000-0000-00003D490000}"/>
    <cellStyle name="40% - Akzent3 8 5 2 2 2 2" xfId="18754" xr:uid="{00000000-0005-0000-0000-00003E490000}"/>
    <cellStyle name="40% - Akzent3 8 5 2 2 3" xfId="18755" xr:uid="{00000000-0005-0000-0000-00003F490000}"/>
    <cellStyle name="40% - Akzent3 8 5 2 2 3 2" xfId="18756" xr:uid="{00000000-0005-0000-0000-000040490000}"/>
    <cellStyle name="40% - Akzent3 8 5 2 2 4" xfId="18757" xr:uid="{00000000-0005-0000-0000-000041490000}"/>
    <cellStyle name="40% - Akzent3 8 5 2 3" xfId="18758" xr:uid="{00000000-0005-0000-0000-000042490000}"/>
    <cellStyle name="40% - Akzent3 8 5 2 3 2" xfId="18759" xr:uid="{00000000-0005-0000-0000-000043490000}"/>
    <cellStyle name="40% - Akzent3 8 5 2 3 2 2" xfId="18760" xr:uid="{00000000-0005-0000-0000-000044490000}"/>
    <cellStyle name="40% - Akzent3 8 5 2 3 3" xfId="18761" xr:uid="{00000000-0005-0000-0000-000045490000}"/>
    <cellStyle name="40% - Akzent3 8 5 2 3 3 2" xfId="18762" xr:uid="{00000000-0005-0000-0000-000046490000}"/>
    <cellStyle name="40% - Akzent3 8 5 2 3 4" xfId="18763" xr:uid="{00000000-0005-0000-0000-000047490000}"/>
    <cellStyle name="40% - Akzent3 8 5 2 4" xfId="18764" xr:uid="{00000000-0005-0000-0000-000048490000}"/>
    <cellStyle name="40% - Akzent3 8 5 2 4 2" xfId="18765" xr:uid="{00000000-0005-0000-0000-000049490000}"/>
    <cellStyle name="40% - Akzent3 8 5 2 4 2 2" xfId="18766" xr:uid="{00000000-0005-0000-0000-00004A490000}"/>
    <cellStyle name="40% - Akzent3 8 5 2 4 3" xfId="18767" xr:uid="{00000000-0005-0000-0000-00004B490000}"/>
    <cellStyle name="40% - Akzent3 8 5 2 4 3 2" xfId="18768" xr:uid="{00000000-0005-0000-0000-00004C490000}"/>
    <cellStyle name="40% - Akzent3 8 5 2 4 4" xfId="18769" xr:uid="{00000000-0005-0000-0000-00004D490000}"/>
    <cellStyle name="40% - Akzent3 8 5 2 5" xfId="18770" xr:uid="{00000000-0005-0000-0000-00004E490000}"/>
    <cellStyle name="40% - Akzent3 8 5 2 5 2" xfId="18771" xr:uid="{00000000-0005-0000-0000-00004F490000}"/>
    <cellStyle name="40% - Akzent3 8 5 2 6" xfId="18772" xr:uid="{00000000-0005-0000-0000-000050490000}"/>
    <cellStyle name="40% - Akzent3 8 5 2 6 2" xfId="18773" xr:uid="{00000000-0005-0000-0000-000051490000}"/>
    <cellStyle name="40% - Akzent3 8 5 2 7" xfId="18774" xr:uid="{00000000-0005-0000-0000-000052490000}"/>
    <cellStyle name="40% - Akzent3 8 5 3" xfId="18775" xr:uid="{00000000-0005-0000-0000-000053490000}"/>
    <cellStyle name="40% - Akzent3 8 5 3 2" xfId="18776" xr:uid="{00000000-0005-0000-0000-000054490000}"/>
    <cellStyle name="40% - Akzent3 8 5 3 2 2" xfId="18777" xr:uid="{00000000-0005-0000-0000-000055490000}"/>
    <cellStyle name="40% - Akzent3 8 5 3 3" xfId="18778" xr:uid="{00000000-0005-0000-0000-000056490000}"/>
    <cellStyle name="40% - Akzent3 8 5 3 3 2" xfId="18779" xr:uid="{00000000-0005-0000-0000-000057490000}"/>
    <cellStyle name="40% - Akzent3 8 5 3 4" xfId="18780" xr:uid="{00000000-0005-0000-0000-000058490000}"/>
    <cellStyle name="40% - Akzent3 8 5 4" xfId="18781" xr:uid="{00000000-0005-0000-0000-000059490000}"/>
    <cellStyle name="40% - Akzent3 8 5 4 2" xfId="18782" xr:uid="{00000000-0005-0000-0000-00005A490000}"/>
    <cellStyle name="40% - Akzent3 8 5 4 2 2" xfId="18783" xr:uid="{00000000-0005-0000-0000-00005B490000}"/>
    <cellStyle name="40% - Akzent3 8 5 4 3" xfId="18784" xr:uid="{00000000-0005-0000-0000-00005C490000}"/>
    <cellStyle name="40% - Akzent3 8 5 4 3 2" xfId="18785" xr:uid="{00000000-0005-0000-0000-00005D490000}"/>
    <cellStyle name="40% - Akzent3 8 5 4 4" xfId="18786" xr:uid="{00000000-0005-0000-0000-00005E490000}"/>
    <cellStyle name="40% - Akzent3 8 5 5" xfId="18787" xr:uid="{00000000-0005-0000-0000-00005F490000}"/>
    <cellStyle name="40% - Akzent3 8 5 5 2" xfId="18788" xr:uid="{00000000-0005-0000-0000-000060490000}"/>
    <cellStyle name="40% - Akzent3 8 5 5 2 2" xfId="18789" xr:uid="{00000000-0005-0000-0000-000061490000}"/>
    <cellStyle name="40% - Akzent3 8 5 5 3" xfId="18790" xr:uid="{00000000-0005-0000-0000-000062490000}"/>
    <cellStyle name="40% - Akzent3 8 5 5 3 2" xfId="18791" xr:uid="{00000000-0005-0000-0000-000063490000}"/>
    <cellStyle name="40% - Akzent3 8 5 5 4" xfId="18792" xr:uid="{00000000-0005-0000-0000-000064490000}"/>
    <cellStyle name="40% - Akzent3 8 5 6" xfId="18793" xr:uid="{00000000-0005-0000-0000-000065490000}"/>
    <cellStyle name="40% - Akzent3 8 5 6 2" xfId="18794" xr:uid="{00000000-0005-0000-0000-000066490000}"/>
    <cellStyle name="40% - Akzent3 8 5 7" xfId="18795" xr:uid="{00000000-0005-0000-0000-000067490000}"/>
    <cellStyle name="40% - Akzent3 8 5 7 2" xfId="18796" xr:uid="{00000000-0005-0000-0000-000068490000}"/>
    <cellStyle name="40% - Akzent3 8 5 8" xfId="18797" xr:uid="{00000000-0005-0000-0000-000069490000}"/>
    <cellStyle name="40% - Akzent3 8 6" xfId="18798" xr:uid="{00000000-0005-0000-0000-00006A490000}"/>
    <cellStyle name="40% - Akzent3 8 6 2" xfId="18799" xr:uid="{00000000-0005-0000-0000-00006B490000}"/>
    <cellStyle name="40% - Akzent3 8 6 2 2" xfId="18800" xr:uid="{00000000-0005-0000-0000-00006C490000}"/>
    <cellStyle name="40% - Akzent3 8 6 2 2 2" xfId="18801" xr:uid="{00000000-0005-0000-0000-00006D490000}"/>
    <cellStyle name="40% - Akzent3 8 6 2 2 2 2" xfId="18802" xr:uid="{00000000-0005-0000-0000-00006E490000}"/>
    <cellStyle name="40% - Akzent3 8 6 2 2 3" xfId="18803" xr:uid="{00000000-0005-0000-0000-00006F490000}"/>
    <cellStyle name="40% - Akzent3 8 6 2 2 3 2" xfId="18804" xr:uid="{00000000-0005-0000-0000-000070490000}"/>
    <cellStyle name="40% - Akzent3 8 6 2 2 4" xfId="18805" xr:uid="{00000000-0005-0000-0000-000071490000}"/>
    <cellStyle name="40% - Akzent3 8 6 2 3" xfId="18806" xr:uid="{00000000-0005-0000-0000-000072490000}"/>
    <cellStyle name="40% - Akzent3 8 6 2 3 2" xfId="18807" xr:uid="{00000000-0005-0000-0000-000073490000}"/>
    <cellStyle name="40% - Akzent3 8 6 2 3 2 2" xfId="18808" xr:uid="{00000000-0005-0000-0000-000074490000}"/>
    <cellStyle name="40% - Akzent3 8 6 2 3 3" xfId="18809" xr:uid="{00000000-0005-0000-0000-000075490000}"/>
    <cellStyle name="40% - Akzent3 8 6 2 3 3 2" xfId="18810" xr:uid="{00000000-0005-0000-0000-000076490000}"/>
    <cellStyle name="40% - Akzent3 8 6 2 3 4" xfId="18811" xr:uid="{00000000-0005-0000-0000-000077490000}"/>
    <cellStyle name="40% - Akzent3 8 6 2 4" xfId="18812" xr:uid="{00000000-0005-0000-0000-000078490000}"/>
    <cellStyle name="40% - Akzent3 8 6 2 4 2" xfId="18813" xr:uid="{00000000-0005-0000-0000-000079490000}"/>
    <cellStyle name="40% - Akzent3 8 6 2 4 2 2" xfId="18814" xr:uid="{00000000-0005-0000-0000-00007A490000}"/>
    <cellStyle name="40% - Akzent3 8 6 2 4 3" xfId="18815" xr:uid="{00000000-0005-0000-0000-00007B490000}"/>
    <cellStyle name="40% - Akzent3 8 6 2 4 3 2" xfId="18816" xr:uid="{00000000-0005-0000-0000-00007C490000}"/>
    <cellStyle name="40% - Akzent3 8 6 2 4 4" xfId="18817" xr:uid="{00000000-0005-0000-0000-00007D490000}"/>
    <cellStyle name="40% - Akzent3 8 6 2 5" xfId="18818" xr:uid="{00000000-0005-0000-0000-00007E490000}"/>
    <cellStyle name="40% - Akzent3 8 6 2 5 2" xfId="18819" xr:uid="{00000000-0005-0000-0000-00007F490000}"/>
    <cellStyle name="40% - Akzent3 8 6 2 6" xfId="18820" xr:uid="{00000000-0005-0000-0000-000080490000}"/>
    <cellStyle name="40% - Akzent3 8 6 2 6 2" xfId="18821" xr:uid="{00000000-0005-0000-0000-000081490000}"/>
    <cellStyle name="40% - Akzent3 8 6 2 7" xfId="18822" xr:uid="{00000000-0005-0000-0000-000082490000}"/>
    <cellStyle name="40% - Akzent3 8 6 3" xfId="18823" xr:uid="{00000000-0005-0000-0000-000083490000}"/>
    <cellStyle name="40% - Akzent3 8 6 3 2" xfId="18824" xr:uid="{00000000-0005-0000-0000-000084490000}"/>
    <cellStyle name="40% - Akzent3 8 6 3 2 2" xfId="18825" xr:uid="{00000000-0005-0000-0000-000085490000}"/>
    <cellStyle name="40% - Akzent3 8 6 3 3" xfId="18826" xr:uid="{00000000-0005-0000-0000-000086490000}"/>
    <cellStyle name="40% - Akzent3 8 6 3 3 2" xfId="18827" xr:uid="{00000000-0005-0000-0000-000087490000}"/>
    <cellStyle name="40% - Akzent3 8 6 3 4" xfId="18828" xr:uid="{00000000-0005-0000-0000-000088490000}"/>
    <cellStyle name="40% - Akzent3 8 6 4" xfId="18829" xr:uid="{00000000-0005-0000-0000-000089490000}"/>
    <cellStyle name="40% - Akzent3 8 6 4 2" xfId="18830" xr:uid="{00000000-0005-0000-0000-00008A490000}"/>
    <cellStyle name="40% - Akzent3 8 6 4 2 2" xfId="18831" xr:uid="{00000000-0005-0000-0000-00008B490000}"/>
    <cellStyle name="40% - Akzent3 8 6 4 3" xfId="18832" xr:uid="{00000000-0005-0000-0000-00008C490000}"/>
    <cellStyle name="40% - Akzent3 8 6 4 3 2" xfId="18833" xr:uid="{00000000-0005-0000-0000-00008D490000}"/>
    <cellStyle name="40% - Akzent3 8 6 4 4" xfId="18834" xr:uid="{00000000-0005-0000-0000-00008E490000}"/>
    <cellStyle name="40% - Akzent3 8 6 5" xfId="18835" xr:uid="{00000000-0005-0000-0000-00008F490000}"/>
    <cellStyle name="40% - Akzent3 8 6 5 2" xfId="18836" xr:uid="{00000000-0005-0000-0000-000090490000}"/>
    <cellStyle name="40% - Akzent3 8 6 5 2 2" xfId="18837" xr:uid="{00000000-0005-0000-0000-000091490000}"/>
    <cellStyle name="40% - Akzent3 8 6 5 3" xfId="18838" xr:uid="{00000000-0005-0000-0000-000092490000}"/>
    <cellStyle name="40% - Akzent3 8 6 5 3 2" xfId="18839" xr:uid="{00000000-0005-0000-0000-000093490000}"/>
    <cellStyle name="40% - Akzent3 8 6 5 4" xfId="18840" xr:uid="{00000000-0005-0000-0000-000094490000}"/>
    <cellStyle name="40% - Akzent3 8 6 6" xfId="18841" xr:uid="{00000000-0005-0000-0000-000095490000}"/>
    <cellStyle name="40% - Akzent3 8 6 6 2" xfId="18842" xr:uid="{00000000-0005-0000-0000-000096490000}"/>
    <cellStyle name="40% - Akzent3 8 6 7" xfId="18843" xr:uid="{00000000-0005-0000-0000-000097490000}"/>
    <cellStyle name="40% - Akzent3 8 6 7 2" xfId="18844" xr:uid="{00000000-0005-0000-0000-000098490000}"/>
    <cellStyle name="40% - Akzent3 8 6 8" xfId="18845" xr:uid="{00000000-0005-0000-0000-000099490000}"/>
    <cellStyle name="40% - Akzent3 8 7" xfId="18846" xr:uid="{00000000-0005-0000-0000-00009A490000}"/>
    <cellStyle name="40% - Akzent3 8 7 2" xfId="18847" xr:uid="{00000000-0005-0000-0000-00009B490000}"/>
    <cellStyle name="40% - Akzent3 8 7 2 2" xfId="18848" xr:uid="{00000000-0005-0000-0000-00009C490000}"/>
    <cellStyle name="40% - Akzent3 8 7 2 2 2" xfId="18849" xr:uid="{00000000-0005-0000-0000-00009D490000}"/>
    <cellStyle name="40% - Akzent3 8 7 2 2 2 2" xfId="18850" xr:uid="{00000000-0005-0000-0000-00009E490000}"/>
    <cellStyle name="40% - Akzent3 8 7 2 2 3" xfId="18851" xr:uid="{00000000-0005-0000-0000-00009F490000}"/>
    <cellStyle name="40% - Akzent3 8 7 2 2 3 2" xfId="18852" xr:uid="{00000000-0005-0000-0000-0000A0490000}"/>
    <cellStyle name="40% - Akzent3 8 7 2 2 4" xfId="18853" xr:uid="{00000000-0005-0000-0000-0000A1490000}"/>
    <cellStyle name="40% - Akzent3 8 7 2 3" xfId="18854" xr:uid="{00000000-0005-0000-0000-0000A2490000}"/>
    <cellStyle name="40% - Akzent3 8 7 2 3 2" xfId="18855" xr:uid="{00000000-0005-0000-0000-0000A3490000}"/>
    <cellStyle name="40% - Akzent3 8 7 2 3 2 2" xfId="18856" xr:uid="{00000000-0005-0000-0000-0000A4490000}"/>
    <cellStyle name="40% - Akzent3 8 7 2 3 3" xfId="18857" xr:uid="{00000000-0005-0000-0000-0000A5490000}"/>
    <cellStyle name="40% - Akzent3 8 7 2 3 3 2" xfId="18858" xr:uid="{00000000-0005-0000-0000-0000A6490000}"/>
    <cellStyle name="40% - Akzent3 8 7 2 3 4" xfId="18859" xr:uid="{00000000-0005-0000-0000-0000A7490000}"/>
    <cellStyle name="40% - Akzent3 8 7 2 4" xfId="18860" xr:uid="{00000000-0005-0000-0000-0000A8490000}"/>
    <cellStyle name="40% - Akzent3 8 7 2 4 2" xfId="18861" xr:uid="{00000000-0005-0000-0000-0000A9490000}"/>
    <cellStyle name="40% - Akzent3 8 7 2 4 2 2" xfId="18862" xr:uid="{00000000-0005-0000-0000-0000AA490000}"/>
    <cellStyle name="40% - Akzent3 8 7 2 4 3" xfId="18863" xr:uid="{00000000-0005-0000-0000-0000AB490000}"/>
    <cellStyle name="40% - Akzent3 8 7 2 4 3 2" xfId="18864" xr:uid="{00000000-0005-0000-0000-0000AC490000}"/>
    <cellStyle name="40% - Akzent3 8 7 2 4 4" xfId="18865" xr:uid="{00000000-0005-0000-0000-0000AD490000}"/>
    <cellStyle name="40% - Akzent3 8 7 2 5" xfId="18866" xr:uid="{00000000-0005-0000-0000-0000AE490000}"/>
    <cellStyle name="40% - Akzent3 8 7 2 5 2" xfId="18867" xr:uid="{00000000-0005-0000-0000-0000AF490000}"/>
    <cellStyle name="40% - Akzent3 8 7 2 6" xfId="18868" xr:uid="{00000000-0005-0000-0000-0000B0490000}"/>
    <cellStyle name="40% - Akzent3 8 7 2 6 2" xfId="18869" xr:uid="{00000000-0005-0000-0000-0000B1490000}"/>
    <cellStyle name="40% - Akzent3 8 7 2 7" xfId="18870" xr:uid="{00000000-0005-0000-0000-0000B2490000}"/>
    <cellStyle name="40% - Akzent3 8 7 3" xfId="18871" xr:uid="{00000000-0005-0000-0000-0000B3490000}"/>
    <cellStyle name="40% - Akzent3 8 7 3 2" xfId="18872" xr:uid="{00000000-0005-0000-0000-0000B4490000}"/>
    <cellStyle name="40% - Akzent3 8 7 3 2 2" xfId="18873" xr:uid="{00000000-0005-0000-0000-0000B5490000}"/>
    <cellStyle name="40% - Akzent3 8 7 3 3" xfId="18874" xr:uid="{00000000-0005-0000-0000-0000B6490000}"/>
    <cellStyle name="40% - Akzent3 8 7 3 3 2" xfId="18875" xr:uid="{00000000-0005-0000-0000-0000B7490000}"/>
    <cellStyle name="40% - Akzent3 8 7 3 4" xfId="18876" xr:uid="{00000000-0005-0000-0000-0000B8490000}"/>
    <cellStyle name="40% - Akzent3 8 7 4" xfId="18877" xr:uid="{00000000-0005-0000-0000-0000B9490000}"/>
    <cellStyle name="40% - Akzent3 8 7 4 2" xfId="18878" xr:uid="{00000000-0005-0000-0000-0000BA490000}"/>
    <cellStyle name="40% - Akzent3 8 7 4 2 2" xfId="18879" xr:uid="{00000000-0005-0000-0000-0000BB490000}"/>
    <cellStyle name="40% - Akzent3 8 7 4 3" xfId="18880" xr:uid="{00000000-0005-0000-0000-0000BC490000}"/>
    <cellStyle name="40% - Akzent3 8 7 4 3 2" xfId="18881" xr:uid="{00000000-0005-0000-0000-0000BD490000}"/>
    <cellStyle name="40% - Akzent3 8 7 4 4" xfId="18882" xr:uid="{00000000-0005-0000-0000-0000BE490000}"/>
    <cellStyle name="40% - Akzent3 8 7 5" xfId="18883" xr:uid="{00000000-0005-0000-0000-0000BF490000}"/>
    <cellStyle name="40% - Akzent3 8 7 5 2" xfId="18884" xr:uid="{00000000-0005-0000-0000-0000C0490000}"/>
    <cellStyle name="40% - Akzent3 8 7 5 2 2" xfId="18885" xr:uid="{00000000-0005-0000-0000-0000C1490000}"/>
    <cellStyle name="40% - Akzent3 8 7 5 3" xfId="18886" xr:uid="{00000000-0005-0000-0000-0000C2490000}"/>
    <cellStyle name="40% - Akzent3 8 7 5 3 2" xfId="18887" xr:uid="{00000000-0005-0000-0000-0000C3490000}"/>
    <cellStyle name="40% - Akzent3 8 7 5 4" xfId="18888" xr:uid="{00000000-0005-0000-0000-0000C4490000}"/>
    <cellStyle name="40% - Akzent3 8 7 6" xfId="18889" xr:uid="{00000000-0005-0000-0000-0000C5490000}"/>
    <cellStyle name="40% - Akzent3 8 7 6 2" xfId="18890" xr:uid="{00000000-0005-0000-0000-0000C6490000}"/>
    <cellStyle name="40% - Akzent3 8 7 7" xfId="18891" xr:uid="{00000000-0005-0000-0000-0000C7490000}"/>
    <cellStyle name="40% - Akzent3 8 7 7 2" xfId="18892" xr:uid="{00000000-0005-0000-0000-0000C8490000}"/>
    <cellStyle name="40% - Akzent3 8 7 8" xfId="18893" xr:uid="{00000000-0005-0000-0000-0000C9490000}"/>
    <cellStyle name="40% - Akzent3 9" xfId="18894" xr:uid="{00000000-0005-0000-0000-0000CA490000}"/>
    <cellStyle name="40% - Akzent3 9 2" xfId="18895" xr:uid="{00000000-0005-0000-0000-0000CB490000}"/>
    <cellStyle name="40% - Akzent3 9 2 2" xfId="18896" xr:uid="{00000000-0005-0000-0000-0000CC490000}"/>
    <cellStyle name="40% - Akzent3 9 2 2 2" xfId="18897" xr:uid="{00000000-0005-0000-0000-0000CD490000}"/>
    <cellStyle name="40% - Akzent3 9 2 2 2 2" xfId="18898" xr:uid="{00000000-0005-0000-0000-0000CE490000}"/>
    <cellStyle name="40% - Akzent3 9 2 2 2 2 2" xfId="18899" xr:uid="{00000000-0005-0000-0000-0000CF490000}"/>
    <cellStyle name="40% - Akzent3 9 2 2 2 3" xfId="18900" xr:uid="{00000000-0005-0000-0000-0000D0490000}"/>
    <cellStyle name="40% - Akzent3 9 2 2 2 3 2" xfId="18901" xr:uid="{00000000-0005-0000-0000-0000D1490000}"/>
    <cellStyle name="40% - Akzent3 9 2 2 2 4" xfId="18902" xr:uid="{00000000-0005-0000-0000-0000D2490000}"/>
    <cellStyle name="40% - Akzent3 9 2 2 3" xfId="18903" xr:uid="{00000000-0005-0000-0000-0000D3490000}"/>
    <cellStyle name="40% - Akzent3 9 2 2 3 2" xfId="18904" xr:uid="{00000000-0005-0000-0000-0000D4490000}"/>
    <cellStyle name="40% - Akzent3 9 2 2 3 2 2" xfId="18905" xr:uid="{00000000-0005-0000-0000-0000D5490000}"/>
    <cellStyle name="40% - Akzent3 9 2 2 3 3" xfId="18906" xr:uid="{00000000-0005-0000-0000-0000D6490000}"/>
    <cellStyle name="40% - Akzent3 9 2 2 3 3 2" xfId="18907" xr:uid="{00000000-0005-0000-0000-0000D7490000}"/>
    <cellStyle name="40% - Akzent3 9 2 2 3 4" xfId="18908" xr:uid="{00000000-0005-0000-0000-0000D8490000}"/>
    <cellStyle name="40% - Akzent3 9 2 2 4" xfId="18909" xr:uid="{00000000-0005-0000-0000-0000D9490000}"/>
    <cellStyle name="40% - Akzent3 9 2 2 4 2" xfId="18910" xr:uid="{00000000-0005-0000-0000-0000DA490000}"/>
    <cellStyle name="40% - Akzent3 9 2 2 4 2 2" xfId="18911" xr:uid="{00000000-0005-0000-0000-0000DB490000}"/>
    <cellStyle name="40% - Akzent3 9 2 2 4 3" xfId="18912" xr:uid="{00000000-0005-0000-0000-0000DC490000}"/>
    <cellStyle name="40% - Akzent3 9 2 2 4 3 2" xfId="18913" xr:uid="{00000000-0005-0000-0000-0000DD490000}"/>
    <cellStyle name="40% - Akzent3 9 2 2 4 4" xfId="18914" xr:uid="{00000000-0005-0000-0000-0000DE490000}"/>
    <cellStyle name="40% - Akzent3 9 2 2 5" xfId="18915" xr:uid="{00000000-0005-0000-0000-0000DF490000}"/>
    <cellStyle name="40% - Akzent3 9 2 2 5 2" xfId="18916" xr:uid="{00000000-0005-0000-0000-0000E0490000}"/>
    <cellStyle name="40% - Akzent3 9 2 2 6" xfId="18917" xr:uid="{00000000-0005-0000-0000-0000E1490000}"/>
    <cellStyle name="40% - Akzent3 9 2 2 6 2" xfId="18918" xr:uid="{00000000-0005-0000-0000-0000E2490000}"/>
    <cellStyle name="40% - Akzent3 9 2 2 7" xfId="18919" xr:uid="{00000000-0005-0000-0000-0000E3490000}"/>
    <cellStyle name="40% - Akzent3 9 2 3" xfId="18920" xr:uid="{00000000-0005-0000-0000-0000E4490000}"/>
    <cellStyle name="40% - Akzent3 9 2 3 2" xfId="18921" xr:uid="{00000000-0005-0000-0000-0000E5490000}"/>
    <cellStyle name="40% - Akzent3 9 2 3 2 2" xfId="18922" xr:uid="{00000000-0005-0000-0000-0000E6490000}"/>
    <cellStyle name="40% - Akzent3 9 2 3 3" xfId="18923" xr:uid="{00000000-0005-0000-0000-0000E7490000}"/>
    <cellStyle name="40% - Akzent3 9 2 3 3 2" xfId="18924" xr:uid="{00000000-0005-0000-0000-0000E8490000}"/>
    <cellStyle name="40% - Akzent3 9 2 3 4" xfId="18925" xr:uid="{00000000-0005-0000-0000-0000E9490000}"/>
    <cellStyle name="40% - Akzent3 9 2 4" xfId="18926" xr:uid="{00000000-0005-0000-0000-0000EA490000}"/>
    <cellStyle name="40% - Akzent3 9 2 4 2" xfId="18927" xr:uid="{00000000-0005-0000-0000-0000EB490000}"/>
    <cellStyle name="40% - Akzent3 9 2 4 2 2" xfId="18928" xr:uid="{00000000-0005-0000-0000-0000EC490000}"/>
    <cellStyle name="40% - Akzent3 9 2 4 3" xfId="18929" xr:uid="{00000000-0005-0000-0000-0000ED490000}"/>
    <cellStyle name="40% - Akzent3 9 2 4 3 2" xfId="18930" xr:uid="{00000000-0005-0000-0000-0000EE490000}"/>
    <cellStyle name="40% - Akzent3 9 2 4 4" xfId="18931" xr:uid="{00000000-0005-0000-0000-0000EF490000}"/>
    <cellStyle name="40% - Akzent3 9 2 5" xfId="18932" xr:uid="{00000000-0005-0000-0000-0000F0490000}"/>
    <cellStyle name="40% - Akzent3 9 2 5 2" xfId="18933" xr:uid="{00000000-0005-0000-0000-0000F1490000}"/>
    <cellStyle name="40% - Akzent3 9 2 5 2 2" xfId="18934" xr:uid="{00000000-0005-0000-0000-0000F2490000}"/>
    <cellStyle name="40% - Akzent3 9 2 5 3" xfId="18935" xr:uid="{00000000-0005-0000-0000-0000F3490000}"/>
    <cellStyle name="40% - Akzent3 9 2 5 3 2" xfId="18936" xr:uid="{00000000-0005-0000-0000-0000F4490000}"/>
    <cellStyle name="40% - Akzent3 9 2 5 4" xfId="18937" xr:uid="{00000000-0005-0000-0000-0000F5490000}"/>
    <cellStyle name="40% - Akzent3 9 2 6" xfId="18938" xr:uid="{00000000-0005-0000-0000-0000F6490000}"/>
    <cellStyle name="40% - Akzent3 9 2 6 2" xfId="18939" xr:uid="{00000000-0005-0000-0000-0000F7490000}"/>
    <cellStyle name="40% - Akzent3 9 2 7" xfId="18940" xr:uid="{00000000-0005-0000-0000-0000F8490000}"/>
    <cellStyle name="40% - Akzent3 9 2 7 2" xfId="18941" xr:uid="{00000000-0005-0000-0000-0000F9490000}"/>
    <cellStyle name="40% - Akzent3 9 2 8" xfId="18942" xr:uid="{00000000-0005-0000-0000-0000FA490000}"/>
    <cellStyle name="40% - Akzent3 9 3" xfId="18943" xr:uid="{00000000-0005-0000-0000-0000FB490000}"/>
    <cellStyle name="40% - Akzent3 9 3 2" xfId="18944" xr:uid="{00000000-0005-0000-0000-0000FC490000}"/>
    <cellStyle name="40% - Akzent3 9 3 2 2" xfId="18945" xr:uid="{00000000-0005-0000-0000-0000FD490000}"/>
    <cellStyle name="40% - Akzent3 9 3 2 2 2" xfId="18946" xr:uid="{00000000-0005-0000-0000-0000FE490000}"/>
    <cellStyle name="40% - Akzent3 9 3 2 2 2 2" xfId="18947" xr:uid="{00000000-0005-0000-0000-0000FF490000}"/>
    <cellStyle name="40% - Akzent3 9 3 2 2 3" xfId="18948" xr:uid="{00000000-0005-0000-0000-0000004A0000}"/>
    <cellStyle name="40% - Akzent3 9 3 2 2 3 2" xfId="18949" xr:uid="{00000000-0005-0000-0000-0000014A0000}"/>
    <cellStyle name="40% - Akzent3 9 3 2 2 4" xfId="18950" xr:uid="{00000000-0005-0000-0000-0000024A0000}"/>
    <cellStyle name="40% - Akzent3 9 3 2 3" xfId="18951" xr:uid="{00000000-0005-0000-0000-0000034A0000}"/>
    <cellStyle name="40% - Akzent3 9 3 2 3 2" xfId="18952" xr:uid="{00000000-0005-0000-0000-0000044A0000}"/>
    <cellStyle name="40% - Akzent3 9 3 2 3 2 2" xfId="18953" xr:uid="{00000000-0005-0000-0000-0000054A0000}"/>
    <cellStyle name="40% - Akzent3 9 3 2 3 3" xfId="18954" xr:uid="{00000000-0005-0000-0000-0000064A0000}"/>
    <cellStyle name="40% - Akzent3 9 3 2 3 3 2" xfId="18955" xr:uid="{00000000-0005-0000-0000-0000074A0000}"/>
    <cellStyle name="40% - Akzent3 9 3 2 3 4" xfId="18956" xr:uid="{00000000-0005-0000-0000-0000084A0000}"/>
    <cellStyle name="40% - Akzent3 9 3 2 4" xfId="18957" xr:uid="{00000000-0005-0000-0000-0000094A0000}"/>
    <cellStyle name="40% - Akzent3 9 3 2 4 2" xfId="18958" xr:uid="{00000000-0005-0000-0000-00000A4A0000}"/>
    <cellStyle name="40% - Akzent3 9 3 2 4 2 2" xfId="18959" xr:uid="{00000000-0005-0000-0000-00000B4A0000}"/>
    <cellStyle name="40% - Akzent3 9 3 2 4 3" xfId="18960" xr:uid="{00000000-0005-0000-0000-00000C4A0000}"/>
    <cellStyle name="40% - Akzent3 9 3 2 4 3 2" xfId="18961" xr:uid="{00000000-0005-0000-0000-00000D4A0000}"/>
    <cellStyle name="40% - Akzent3 9 3 2 4 4" xfId="18962" xr:uid="{00000000-0005-0000-0000-00000E4A0000}"/>
    <cellStyle name="40% - Akzent3 9 3 2 5" xfId="18963" xr:uid="{00000000-0005-0000-0000-00000F4A0000}"/>
    <cellStyle name="40% - Akzent3 9 3 2 5 2" xfId="18964" xr:uid="{00000000-0005-0000-0000-0000104A0000}"/>
    <cellStyle name="40% - Akzent3 9 3 2 6" xfId="18965" xr:uid="{00000000-0005-0000-0000-0000114A0000}"/>
    <cellStyle name="40% - Akzent3 9 3 2 6 2" xfId="18966" xr:uid="{00000000-0005-0000-0000-0000124A0000}"/>
    <cellStyle name="40% - Akzent3 9 3 2 7" xfId="18967" xr:uid="{00000000-0005-0000-0000-0000134A0000}"/>
    <cellStyle name="40% - Akzent3 9 3 3" xfId="18968" xr:uid="{00000000-0005-0000-0000-0000144A0000}"/>
    <cellStyle name="40% - Akzent3 9 3 3 2" xfId="18969" xr:uid="{00000000-0005-0000-0000-0000154A0000}"/>
    <cellStyle name="40% - Akzent3 9 3 3 2 2" xfId="18970" xr:uid="{00000000-0005-0000-0000-0000164A0000}"/>
    <cellStyle name="40% - Akzent3 9 3 3 3" xfId="18971" xr:uid="{00000000-0005-0000-0000-0000174A0000}"/>
    <cellStyle name="40% - Akzent3 9 3 3 3 2" xfId="18972" xr:uid="{00000000-0005-0000-0000-0000184A0000}"/>
    <cellStyle name="40% - Akzent3 9 3 3 4" xfId="18973" xr:uid="{00000000-0005-0000-0000-0000194A0000}"/>
    <cellStyle name="40% - Akzent3 9 3 4" xfId="18974" xr:uid="{00000000-0005-0000-0000-00001A4A0000}"/>
    <cellStyle name="40% - Akzent3 9 3 4 2" xfId="18975" xr:uid="{00000000-0005-0000-0000-00001B4A0000}"/>
    <cellStyle name="40% - Akzent3 9 3 4 2 2" xfId="18976" xr:uid="{00000000-0005-0000-0000-00001C4A0000}"/>
    <cellStyle name="40% - Akzent3 9 3 4 3" xfId="18977" xr:uid="{00000000-0005-0000-0000-00001D4A0000}"/>
    <cellStyle name="40% - Akzent3 9 3 4 3 2" xfId="18978" xr:uid="{00000000-0005-0000-0000-00001E4A0000}"/>
    <cellStyle name="40% - Akzent3 9 3 4 4" xfId="18979" xr:uid="{00000000-0005-0000-0000-00001F4A0000}"/>
    <cellStyle name="40% - Akzent3 9 3 5" xfId="18980" xr:uid="{00000000-0005-0000-0000-0000204A0000}"/>
    <cellStyle name="40% - Akzent3 9 3 5 2" xfId="18981" xr:uid="{00000000-0005-0000-0000-0000214A0000}"/>
    <cellStyle name="40% - Akzent3 9 3 5 2 2" xfId="18982" xr:uid="{00000000-0005-0000-0000-0000224A0000}"/>
    <cellStyle name="40% - Akzent3 9 3 5 3" xfId="18983" xr:uid="{00000000-0005-0000-0000-0000234A0000}"/>
    <cellStyle name="40% - Akzent3 9 3 5 3 2" xfId="18984" xr:uid="{00000000-0005-0000-0000-0000244A0000}"/>
    <cellStyle name="40% - Akzent3 9 3 5 4" xfId="18985" xr:uid="{00000000-0005-0000-0000-0000254A0000}"/>
    <cellStyle name="40% - Akzent3 9 3 6" xfId="18986" xr:uid="{00000000-0005-0000-0000-0000264A0000}"/>
    <cellStyle name="40% - Akzent3 9 3 6 2" xfId="18987" xr:uid="{00000000-0005-0000-0000-0000274A0000}"/>
    <cellStyle name="40% - Akzent3 9 3 7" xfId="18988" xr:uid="{00000000-0005-0000-0000-0000284A0000}"/>
    <cellStyle name="40% - Akzent3 9 3 7 2" xfId="18989" xr:uid="{00000000-0005-0000-0000-0000294A0000}"/>
    <cellStyle name="40% - Akzent3 9 3 8" xfId="18990" xr:uid="{00000000-0005-0000-0000-00002A4A0000}"/>
    <cellStyle name="40% - Akzent3 9 4" xfId="18991" xr:uid="{00000000-0005-0000-0000-00002B4A0000}"/>
    <cellStyle name="40% - Akzent3 9 4 2" xfId="18992" xr:uid="{00000000-0005-0000-0000-00002C4A0000}"/>
    <cellStyle name="40% - Akzent3 9 4 2 2" xfId="18993" xr:uid="{00000000-0005-0000-0000-00002D4A0000}"/>
    <cellStyle name="40% - Akzent3 9 4 2 2 2" xfId="18994" xr:uid="{00000000-0005-0000-0000-00002E4A0000}"/>
    <cellStyle name="40% - Akzent3 9 4 2 2 2 2" xfId="18995" xr:uid="{00000000-0005-0000-0000-00002F4A0000}"/>
    <cellStyle name="40% - Akzent3 9 4 2 2 3" xfId="18996" xr:uid="{00000000-0005-0000-0000-0000304A0000}"/>
    <cellStyle name="40% - Akzent3 9 4 2 2 3 2" xfId="18997" xr:uid="{00000000-0005-0000-0000-0000314A0000}"/>
    <cellStyle name="40% - Akzent3 9 4 2 2 4" xfId="18998" xr:uid="{00000000-0005-0000-0000-0000324A0000}"/>
    <cellStyle name="40% - Akzent3 9 4 2 3" xfId="18999" xr:uid="{00000000-0005-0000-0000-0000334A0000}"/>
    <cellStyle name="40% - Akzent3 9 4 2 3 2" xfId="19000" xr:uid="{00000000-0005-0000-0000-0000344A0000}"/>
    <cellStyle name="40% - Akzent3 9 4 2 3 2 2" xfId="19001" xr:uid="{00000000-0005-0000-0000-0000354A0000}"/>
    <cellStyle name="40% - Akzent3 9 4 2 3 3" xfId="19002" xr:uid="{00000000-0005-0000-0000-0000364A0000}"/>
    <cellStyle name="40% - Akzent3 9 4 2 3 3 2" xfId="19003" xr:uid="{00000000-0005-0000-0000-0000374A0000}"/>
    <cellStyle name="40% - Akzent3 9 4 2 3 4" xfId="19004" xr:uid="{00000000-0005-0000-0000-0000384A0000}"/>
    <cellStyle name="40% - Akzent3 9 4 2 4" xfId="19005" xr:uid="{00000000-0005-0000-0000-0000394A0000}"/>
    <cellStyle name="40% - Akzent3 9 4 2 4 2" xfId="19006" xr:uid="{00000000-0005-0000-0000-00003A4A0000}"/>
    <cellStyle name="40% - Akzent3 9 4 2 4 2 2" xfId="19007" xr:uid="{00000000-0005-0000-0000-00003B4A0000}"/>
    <cellStyle name="40% - Akzent3 9 4 2 4 3" xfId="19008" xr:uid="{00000000-0005-0000-0000-00003C4A0000}"/>
    <cellStyle name="40% - Akzent3 9 4 2 4 3 2" xfId="19009" xr:uid="{00000000-0005-0000-0000-00003D4A0000}"/>
    <cellStyle name="40% - Akzent3 9 4 2 4 4" xfId="19010" xr:uid="{00000000-0005-0000-0000-00003E4A0000}"/>
    <cellStyle name="40% - Akzent3 9 4 2 5" xfId="19011" xr:uid="{00000000-0005-0000-0000-00003F4A0000}"/>
    <cellStyle name="40% - Akzent3 9 4 2 5 2" xfId="19012" xr:uid="{00000000-0005-0000-0000-0000404A0000}"/>
    <cellStyle name="40% - Akzent3 9 4 2 6" xfId="19013" xr:uid="{00000000-0005-0000-0000-0000414A0000}"/>
    <cellStyle name="40% - Akzent3 9 4 2 6 2" xfId="19014" xr:uid="{00000000-0005-0000-0000-0000424A0000}"/>
    <cellStyle name="40% - Akzent3 9 4 2 7" xfId="19015" xr:uid="{00000000-0005-0000-0000-0000434A0000}"/>
    <cellStyle name="40% - Akzent3 9 4 3" xfId="19016" xr:uid="{00000000-0005-0000-0000-0000444A0000}"/>
    <cellStyle name="40% - Akzent3 9 4 3 2" xfId="19017" xr:uid="{00000000-0005-0000-0000-0000454A0000}"/>
    <cellStyle name="40% - Akzent3 9 4 3 2 2" xfId="19018" xr:uid="{00000000-0005-0000-0000-0000464A0000}"/>
    <cellStyle name="40% - Akzent3 9 4 3 3" xfId="19019" xr:uid="{00000000-0005-0000-0000-0000474A0000}"/>
    <cellStyle name="40% - Akzent3 9 4 3 3 2" xfId="19020" xr:uid="{00000000-0005-0000-0000-0000484A0000}"/>
    <cellStyle name="40% - Akzent3 9 4 3 4" xfId="19021" xr:uid="{00000000-0005-0000-0000-0000494A0000}"/>
    <cellStyle name="40% - Akzent3 9 4 4" xfId="19022" xr:uid="{00000000-0005-0000-0000-00004A4A0000}"/>
    <cellStyle name="40% - Akzent3 9 4 4 2" xfId="19023" xr:uid="{00000000-0005-0000-0000-00004B4A0000}"/>
    <cellStyle name="40% - Akzent3 9 4 4 2 2" xfId="19024" xr:uid="{00000000-0005-0000-0000-00004C4A0000}"/>
    <cellStyle name="40% - Akzent3 9 4 4 3" xfId="19025" xr:uid="{00000000-0005-0000-0000-00004D4A0000}"/>
    <cellStyle name="40% - Akzent3 9 4 4 3 2" xfId="19026" xr:uid="{00000000-0005-0000-0000-00004E4A0000}"/>
    <cellStyle name="40% - Akzent3 9 4 4 4" xfId="19027" xr:uid="{00000000-0005-0000-0000-00004F4A0000}"/>
    <cellStyle name="40% - Akzent3 9 4 5" xfId="19028" xr:uid="{00000000-0005-0000-0000-0000504A0000}"/>
    <cellStyle name="40% - Akzent3 9 4 5 2" xfId="19029" xr:uid="{00000000-0005-0000-0000-0000514A0000}"/>
    <cellStyle name="40% - Akzent3 9 4 5 2 2" xfId="19030" xr:uid="{00000000-0005-0000-0000-0000524A0000}"/>
    <cellStyle name="40% - Akzent3 9 4 5 3" xfId="19031" xr:uid="{00000000-0005-0000-0000-0000534A0000}"/>
    <cellStyle name="40% - Akzent3 9 4 5 3 2" xfId="19032" xr:uid="{00000000-0005-0000-0000-0000544A0000}"/>
    <cellStyle name="40% - Akzent3 9 4 5 4" xfId="19033" xr:uid="{00000000-0005-0000-0000-0000554A0000}"/>
    <cellStyle name="40% - Akzent3 9 4 6" xfId="19034" xr:uid="{00000000-0005-0000-0000-0000564A0000}"/>
    <cellStyle name="40% - Akzent3 9 4 6 2" xfId="19035" xr:uid="{00000000-0005-0000-0000-0000574A0000}"/>
    <cellStyle name="40% - Akzent3 9 4 7" xfId="19036" xr:uid="{00000000-0005-0000-0000-0000584A0000}"/>
    <cellStyle name="40% - Akzent3 9 4 7 2" xfId="19037" xr:uid="{00000000-0005-0000-0000-0000594A0000}"/>
    <cellStyle name="40% - Akzent3 9 4 8" xfId="19038" xr:uid="{00000000-0005-0000-0000-00005A4A0000}"/>
    <cellStyle name="40% - Akzent3 9 5" xfId="19039" xr:uid="{00000000-0005-0000-0000-00005B4A0000}"/>
    <cellStyle name="40% - Akzent3 9 5 2" xfId="19040" xr:uid="{00000000-0005-0000-0000-00005C4A0000}"/>
    <cellStyle name="40% - Akzent3 9 5 2 2" xfId="19041" xr:uid="{00000000-0005-0000-0000-00005D4A0000}"/>
    <cellStyle name="40% - Akzent3 9 5 2 2 2" xfId="19042" xr:uid="{00000000-0005-0000-0000-00005E4A0000}"/>
    <cellStyle name="40% - Akzent3 9 5 2 2 2 2" xfId="19043" xr:uid="{00000000-0005-0000-0000-00005F4A0000}"/>
    <cellStyle name="40% - Akzent3 9 5 2 2 3" xfId="19044" xr:uid="{00000000-0005-0000-0000-0000604A0000}"/>
    <cellStyle name="40% - Akzent3 9 5 2 2 3 2" xfId="19045" xr:uid="{00000000-0005-0000-0000-0000614A0000}"/>
    <cellStyle name="40% - Akzent3 9 5 2 2 4" xfId="19046" xr:uid="{00000000-0005-0000-0000-0000624A0000}"/>
    <cellStyle name="40% - Akzent3 9 5 2 3" xfId="19047" xr:uid="{00000000-0005-0000-0000-0000634A0000}"/>
    <cellStyle name="40% - Akzent3 9 5 2 3 2" xfId="19048" xr:uid="{00000000-0005-0000-0000-0000644A0000}"/>
    <cellStyle name="40% - Akzent3 9 5 2 3 2 2" xfId="19049" xr:uid="{00000000-0005-0000-0000-0000654A0000}"/>
    <cellStyle name="40% - Akzent3 9 5 2 3 3" xfId="19050" xr:uid="{00000000-0005-0000-0000-0000664A0000}"/>
    <cellStyle name="40% - Akzent3 9 5 2 3 3 2" xfId="19051" xr:uid="{00000000-0005-0000-0000-0000674A0000}"/>
    <cellStyle name="40% - Akzent3 9 5 2 3 4" xfId="19052" xr:uid="{00000000-0005-0000-0000-0000684A0000}"/>
    <cellStyle name="40% - Akzent3 9 5 2 4" xfId="19053" xr:uid="{00000000-0005-0000-0000-0000694A0000}"/>
    <cellStyle name="40% - Akzent3 9 5 2 4 2" xfId="19054" xr:uid="{00000000-0005-0000-0000-00006A4A0000}"/>
    <cellStyle name="40% - Akzent3 9 5 2 4 2 2" xfId="19055" xr:uid="{00000000-0005-0000-0000-00006B4A0000}"/>
    <cellStyle name="40% - Akzent3 9 5 2 4 3" xfId="19056" xr:uid="{00000000-0005-0000-0000-00006C4A0000}"/>
    <cellStyle name="40% - Akzent3 9 5 2 4 3 2" xfId="19057" xr:uid="{00000000-0005-0000-0000-00006D4A0000}"/>
    <cellStyle name="40% - Akzent3 9 5 2 4 4" xfId="19058" xr:uid="{00000000-0005-0000-0000-00006E4A0000}"/>
    <cellStyle name="40% - Akzent3 9 5 2 5" xfId="19059" xr:uid="{00000000-0005-0000-0000-00006F4A0000}"/>
    <cellStyle name="40% - Akzent3 9 5 2 5 2" xfId="19060" xr:uid="{00000000-0005-0000-0000-0000704A0000}"/>
    <cellStyle name="40% - Akzent3 9 5 2 6" xfId="19061" xr:uid="{00000000-0005-0000-0000-0000714A0000}"/>
    <cellStyle name="40% - Akzent3 9 5 2 6 2" xfId="19062" xr:uid="{00000000-0005-0000-0000-0000724A0000}"/>
    <cellStyle name="40% - Akzent3 9 5 2 7" xfId="19063" xr:uid="{00000000-0005-0000-0000-0000734A0000}"/>
    <cellStyle name="40% - Akzent3 9 5 3" xfId="19064" xr:uid="{00000000-0005-0000-0000-0000744A0000}"/>
    <cellStyle name="40% - Akzent3 9 5 3 2" xfId="19065" xr:uid="{00000000-0005-0000-0000-0000754A0000}"/>
    <cellStyle name="40% - Akzent3 9 5 3 2 2" xfId="19066" xr:uid="{00000000-0005-0000-0000-0000764A0000}"/>
    <cellStyle name="40% - Akzent3 9 5 3 3" xfId="19067" xr:uid="{00000000-0005-0000-0000-0000774A0000}"/>
    <cellStyle name="40% - Akzent3 9 5 3 3 2" xfId="19068" xr:uid="{00000000-0005-0000-0000-0000784A0000}"/>
    <cellStyle name="40% - Akzent3 9 5 3 4" xfId="19069" xr:uid="{00000000-0005-0000-0000-0000794A0000}"/>
    <cellStyle name="40% - Akzent3 9 5 4" xfId="19070" xr:uid="{00000000-0005-0000-0000-00007A4A0000}"/>
    <cellStyle name="40% - Akzent3 9 5 4 2" xfId="19071" xr:uid="{00000000-0005-0000-0000-00007B4A0000}"/>
    <cellStyle name="40% - Akzent3 9 5 4 2 2" xfId="19072" xr:uid="{00000000-0005-0000-0000-00007C4A0000}"/>
    <cellStyle name="40% - Akzent3 9 5 4 3" xfId="19073" xr:uid="{00000000-0005-0000-0000-00007D4A0000}"/>
    <cellStyle name="40% - Akzent3 9 5 4 3 2" xfId="19074" xr:uid="{00000000-0005-0000-0000-00007E4A0000}"/>
    <cellStyle name="40% - Akzent3 9 5 4 4" xfId="19075" xr:uid="{00000000-0005-0000-0000-00007F4A0000}"/>
    <cellStyle name="40% - Akzent3 9 5 5" xfId="19076" xr:uid="{00000000-0005-0000-0000-0000804A0000}"/>
    <cellStyle name="40% - Akzent3 9 5 5 2" xfId="19077" xr:uid="{00000000-0005-0000-0000-0000814A0000}"/>
    <cellStyle name="40% - Akzent3 9 5 5 2 2" xfId="19078" xr:uid="{00000000-0005-0000-0000-0000824A0000}"/>
    <cellStyle name="40% - Akzent3 9 5 5 3" xfId="19079" xr:uid="{00000000-0005-0000-0000-0000834A0000}"/>
    <cellStyle name="40% - Akzent3 9 5 5 3 2" xfId="19080" xr:uid="{00000000-0005-0000-0000-0000844A0000}"/>
    <cellStyle name="40% - Akzent3 9 5 5 4" xfId="19081" xr:uid="{00000000-0005-0000-0000-0000854A0000}"/>
    <cellStyle name="40% - Akzent3 9 5 6" xfId="19082" xr:uid="{00000000-0005-0000-0000-0000864A0000}"/>
    <cellStyle name="40% - Akzent3 9 5 6 2" xfId="19083" xr:uid="{00000000-0005-0000-0000-0000874A0000}"/>
    <cellStyle name="40% - Akzent3 9 5 7" xfId="19084" xr:uid="{00000000-0005-0000-0000-0000884A0000}"/>
    <cellStyle name="40% - Akzent3 9 5 7 2" xfId="19085" xr:uid="{00000000-0005-0000-0000-0000894A0000}"/>
    <cellStyle name="40% - Akzent3 9 5 8" xfId="19086" xr:uid="{00000000-0005-0000-0000-00008A4A0000}"/>
    <cellStyle name="40% - Akzent3 9 6" xfId="19087" xr:uid="{00000000-0005-0000-0000-00008B4A0000}"/>
    <cellStyle name="40% - Akzent3 9 6 2" xfId="19088" xr:uid="{00000000-0005-0000-0000-00008C4A0000}"/>
    <cellStyle name="40% - Akzent3 9 6 2 2" xfId="19089" xr:uid="{00000000-0005-0000-0000-00008D4A0000}"/>
    <cellStyle name="40% - Akzent3 9 6 2 2 2" xfId="19090" xr:uid="{00000000-0005-0000-0000-00008E4A0000}"/>
    <cellStyle name="40% - Akzent3 9 6 2 2 2 2" xfId="19091" xr:uid="{00000000-0005-0000-0000-00008F4A0000}"/>
    <cellStyle name="40% - Akzent3 9 6 2 2 3" xfId="19092" xr:uid="{00000000-0005-0000-0000-0000904A0000}"/>
    <cellStyle name="40% - Akzent3 9 6 2 2 3 2" xfId="19093" xr:uid="{00000000-0005-0000-0000-0000914A0000}"/>
    <cellStyle name="40% - Akzent3 9 6 2 2 4" xfId="19094" xr:uid="{00000000-0005-0000-0000-0000924A0000}"/>
    <cellStyle name="40% - Akzent3 9 6 2 3" xfId="19095" xr:uid="{00000000-0005-0000-0000-0000934A0000}"/>
    <cellStyle name="40% - Akzent3 9 6 2 3 2" xfId="19096" xr:uid="{00000000-0005-0000-0000-0000944A0000}"/>
    <cellStyle name="40% - Akzent3 9 6 2 3 2 2" xfId="19097" xr:uid="{00000000-0005-0000-0000-0000954A0000}"/>
    <cellStyle name="40% - Akzent3 9 6 2 3 3" xfId="19098" xr:uid="{00000000-0005-0000-0000-0000964A0000}"/>
    <cellStyle name="40% - Akzent3 9 6 2 3 3 2" xfId="19099" xr:uid="{00000000-0005-0000-0000-0000974A0000}"/>
    <cellStyle name="40% - Akzent3 9 6 2 3 4" xfId="19100" xr:uid="{00000000-0005-0000-0000-0000984A0000}"/>
    <cellStyle name="40% - Akzent3 9 6 2 4" xfId="19101" xr:uid="{00000000-0005-0000-0000-0000994A0000}"/>
    <cellStyle name="40% - Akzent3 9 6 2 4 2" xfId="19102" xr:uid="{00000000-0005-0000-0000-00009A4A0000}"/>
    <cellStyle name="40% - Akzent3 9 6 2 4 2 2" xfId="19103" xr:uid="{00000000-0005-0000-0000-00009B4A0000}"/>
    <cellStyle name="40% - Akzent3 9 6 2 4 3" xfId="19104" xr:uid="{00000000-0005-0000-0000-00009C4A0000}"/>
    <cellStyle name="40% - Akzent3 9 6 2 4 3 2" xfId="19105" xr:uid="{00000000-0005-0000-0000-00009D4A0000}"/>
    <cellStyle name="40% - Akzent3 9 6 2 4 4" xfId="19106" xr:uid="{00000000-0005-0000-0000-00009E4A0000}"/>
    <cellStyle name="40% - Akzent3 9 6 2 5" xfId="19107" xr:uid="{00000000-0005-0000-0000-00009F4A0000}"/>
    <cellStyle name="40% - Akzent3 9 6 2 5 2" xfId="19108" xr:uid="{00000000-0005-0000-0000-0000A04A0000}"/>
    <cellStyle name="40% - Akzent3 9 6 2 6" xfId="19109" xr:uid="{00000000-0005-0000-0000-0000A14A0000}"/>
    <cellStyle name="40% - Akzent3 9 6 2 6 2" xfId="19110" xr:uid="{00000000-0005-0000-0000-0000A24A0000}"/>
    <cellStyle name="40% - Akzent3 9 6 2 7" xfId="19111" xr:uid="{00000000-0005-0000-0000-0000A34A0000}"/>
    <cellStyle name="40% - Akzent3 9 6 3" xfId="19112" xr:uid="{00000000-0005-0000-0000-0000A44A0000}"/>
    <cellStyle name="40% - Akzent3 9 6 3 2" xfId="19113" xr:uid="{00000000-0005-0000-0000-0000A54A0000}"/>
    <cellStyle name="40% - Akzent3 9 6 3 2 2" xfId="19114" xr:uid="{00000000-0005-0000-0000-0000A64A0000}"/>
    <cellStyle name="40% - Akzent3 9 6 3 3" xfId="19115" xr:uid="{00000000-0005-0000-0000-0000A74A0000}"/>
    <cellStyle name="40% - Akzent3 9 6 3 3 2" xfId="19116" xr:uid="{00000000-0005-0000-0000-0000A84A0000}"/>
    <cellStyle name="40% - Akzent3 9 6 3 4" xfId="19117" xr:uid="{00000000-0005-0000-0000-0000A94A0000}"/>
    <cellStyle name="40% - Akzent3 9 6 4" xfId="19118" xr:uid="{00000000-0005-0000-0000-0000AA4A0000}"/>
    <cellStyle name="40% - Akzent3 9 6 4 2" xfId="19119" xr:uid="{00000000-0005-0000-0000-0000AB4A0000}"/>
    <cellStyle name="40% - Akzent3 9 6 4 2 2" xfId="19120" xr:uid="{00000000-0005-0000-0000-0000AC4A0000}"/>
    <cellStyle name="40% - Akzent3 9 6 4 3" xfId="19121" xr:uid="{00000000-0005-0000-0000-0000AD4A0000}"/>
    <cellStyle name="40% - Akzent3 9 6 4 3 2" xfId="19122" xr:uid="{00000000-0005-0000-0000-0000AE4A0000}"/>
    <cellStyle name="40% - Akzent3 9 6 4 4" xfId="19123" xr:uid="{00000000-0005-0000-0000-0000AF4A0000}"/>
    <cellStyle name="40% - Akzent3 9 6 5" xfId="19124" xr:uid="{00000000-0005-0000-0000-0000B04A0000}"/>
    <cellStyle name="40% - Akzent3 9 6 5 2" xfId="19125" xr:uid="{00000000-0005-0000-0000-0000B14A0000}"/>
    <cellStyle name="40% - Akzent3 9 6 5 2 2" xfId="19126" xr:uid="{00000000-0005-0000-0000-0000B24A0000}"/>
    <cellStyle name="40% - Akzent3 9 6 5 3" xfId="19127" xr:uid="{00000000-0005-0000-0000-0000B34A0000}"/>
    <cellStyle name="40% - Akzent3 9 6 5 3 2" xfId="19128" xr:uid="{00000000-0005-0000-0000-0000B44A0000}"/>
    <cellStyle name="40% - Akzent3 9 6 5 4" xfId="19129" xr:uid="{00000000-0005-0000-0000-0000B54A0000}"/>
    <cellStyle name="40% - Akzent3 9 6 6" xfId="19130" xr:uid="{00000000-0005-0000-0000-0000B64A0000}"/>
    <cellStyle name="40% - Akzent3 9 6 6 2" xfId="19131" xr:uid="{00000000-0005-0000-0000-0000B74A0000}"/>
    <cellStyle name="40% - Akzent3 9 6 7" xfId="19132" xr:uid="{00000000-0005-0000-0000-0000B84A0000}"/>
    <cellStyle name="40% - Akzent3 9 6 7 2" xfId="19133" xr:uid="{00000000-0005-0000-0000-0000B94A0000}"/>
    <cellStyle name="40% - Akzent3 9 6 8" xfId="19134" xr:uid="{00000000-0005-0000-0000-0000BA4A0000}"/>
    <cellStyle name="40% - Akzent3 9 7" xfId="19135" xr:uid="{00000000-0005-0000-0000-0000BB4A0000}"/>
    <cellStyle name="40% - Akzent3 9 7 2" xfId="19136" xr:uid="{00000000-0005-0000-0000-0000BC4A0000}"/>
    <cellStyle name="40% - Akzent3 9 7 2 2" xfId="19137" xr:uid="{00000000-0005-0000-0000-0000BD4A0000}"/>
    <cellStyle name="40% - Akzent3 9 7 2 2 2" xfId="19138" xr:uid="{00000000-0005-0000-0000-0000BE4A0000}"/>
    <cellStyle name="40% - Akzent3 9 7 2 2 2 2" xfId="19139" xr:uid="{00000000-0005-0000-0000-0000BF4A0000}"/>
    <cellStyle name="40% - Akzent3 9 7 2 2 3" xfId="19140" xr:uid="{00000000-0005-0000-0000-0000C04A0000}"/>
    <cellStyle name="40% - Akzent3 9 7 2 2 3 2" xfId="19141" xr:uid="{00000000-0005-0000-0000-0000C14A0000}"/>
    <cellStyle name="40% - Akzent3 9 7 2 2 4" xfId="19142" xr:uid="{00000000-0005-0000-0000-0000C24A0000}"/>
    <cellStyle name="40% - Akzent3 9 7 2 3" xfId="19143" xr:uid="{00000000-0005-0000-0000-0000C34A0000}"/>
    <cellStyle name="40% - Akzent3 9 7 2 3 2" xfId="19144" xr:uid="{00000000-0005-0000-0000-0000C44A0000}"/>
    <cellStyle name="40% - Akzent3 9 7 2 3 2 2" xfId="19145" xr:uid="{00000000-0005-0000-0000-0000C54A0000}"/>
    <cellStyle name="40% - Akzent3 9 7 2 3 3" xfId="19146" xr:uid="{00000000-0005-0000-0000-0000C64A0000}"/>
    <cellStyle name="40% - Akzent3 9 7 2 3 3 2" xfId="19147" xr:uid="{00000000-0005-0000-0000-0000C74A0000}"/>
    <cellStyle name="40% - Akzent3 9 7 2 3 4" xfId="19148" xr:uid="{00000000-0005-0000-0000-0000C84A0000}"/>
    <cellStyle name="40% - Akzent3 9 7 2 4" xfId="19149" xr:uid="{00000000-0005-0000-0000-0000C94A0000}"/>
    <cellStyle name="40% - Akzent3 9 7 2 4 2" xfId="19150" xr:uid="{00000000-0005-0000-0000-0000CA4A0000}"/>
    <cellStyle name="40% - Akzent3 9 7 2 4 2 2" xfId="19151" xr:uid="{00000000-0005-0000-0000-0000CB4A0000}"/>
    <cellStyle name="40% - Akzent3 9 7 2 4 3" xfId="19152" xr:uid="{00000000-0005-0000-0000-0000CC4A0000}"/>
    <cellStyle name="40% - Akzent3 9 7 2 4 3 2" xfId="19153" xr:uid="{00000000-0005-0000-0000-0000CD4A0000}"/>
    <cellStyle name="40% - Akzent3 9 7 2 4 4" xfId="19154" xr:uid="{00000000-0005-0000-0000-0000CE4A0000}"/>
    <cellStyle name="40% - Akzent3 9 7 2 5" xfId="19155" xr:uid="{00000000-0005-0000-0000-0000CF4A0000}"/>
    <cellStyle name="40% - Akzent3 9 7 2 5 2" xfId="19156" xr:uid="{00000000-0005-0000-0000-0000D04A0000}"/>
    <cellStyle name="40% - Akzent3 9 7 2 6" xfId="19157" xr:uid="{00000000-0005-0000-0000-0000D14A0000}"/>
    <cellStyle name="40% - Akzent3 9 7 2 6 2" xfId="19158" xr:uid="{00000000-0005-0000-0000-0000D24A0000}"/>
    <cellStyle name="40% - Akzent3 9 7 2 7" xfId="19159" xr:uid="{00000000-0005-0000-0000-0000D34A0000}"/>
    <cellStyle name="40% - Akzent3 9 7 3" xfId="19160" xr:uid="{00000000-0005-0000-0000-0000D44A0000}"/>
    <cellStyle name="40% - Akzent3 9 7 3 2" xfId="19161" xr:uid="{00000000-0005-0000-0000-0000D54A0000}"/>
    <cellStyle name="40% - Akzent3 9 7 3 2 2" xfId="19162" xr:uid="{00000000-0005-0000-0000-0000D64A0000}"/>
    <cellStyle name="40% - Akzent3 9 7 3 3" xfId="19163" xr:uid="{00000000-0005-0000-0000-0000D74A0000}"/>
    <cellStyle name="40% - Akzent3 9 7 3 3 2" xfId="19164" xr:uid="{00000000-0005-0000-0000-0000D84A0000}"/>
    <cellStyle name="40% - Akzent3 9 7 3 4" xfId="19165" xr:uid="{00000000-0005-0000-0000-0000D94A0000}"/>
    <cellStyle name="40% - Akzent3 9 7 4" xfId="19166" xr:uid="{00000000-0005-0000-0000-0000DA4A0000}"/>
    <cellStyle name="40% - Akzent3 9 7 4 2" xfId="19167" xr:uid="{00000000-0005-0000-0000-0000DB4A0000}"/>
    <cellStyle name="40% - Akzent3 9 7 4 2 2" xfId="19168" xr:uid="{00000000-0005-0000-0000-0000DC4A0000}"/>
    <cellStyle name="40% - Akzent3 9 7 4 3" xfId="19169" xr:uid="{00000000-0005-0000-0000-0000DD4A0000}"/>
    <cellStyle name="40% - Akzent3 9 7 4 3 2" xfId="19170" xr:uid="{00000000-0005-0000-0000-0000DE4A0000}"/>
    <cellStyle name="40% - Akzent3 9 7 4 4" xfId="19171" xr:uid="{00000000-0005-0000-0000-0000DF4A0000}"/>
    <cellStyle name="40% - Akzent3 9 7 5" xfId="19172" xr:uid="{00000000-0005-0000-0000-0000E04A0000}"/>
    <cellStyle name="40% - Akzent3 9 7 5 2" xfId="19173" xr:uid="{00000000-0005-0000-0000-0000E14A0000}"/>
    <cellStyle name="40% - Akzent3 9 7 5 2 2" xfId="19174" xr:uid="{00000000-0005-0000-0000-0000E24A0000}"/>
    <cellStyle name="40% - Akzent3 9 7 5 3" xfId="19175" xr:uid="{00000000-0005-0000-0000-0000E34A0000}"/>
    <cellStyle name="40% - Akzent3 9 7 5 3 2" xfId="19176" xr:uid="{00000000-0005-0000-0000-0000E44A0000}"/>
    <cellStyle name="40% - Akzent3 9 7 5 4" xfId="19177" xr:uid="{00000000-0005-0000-0000-0000E54A0000}"/>
    <cellStyle name="40% - Akzent3 9 7 6" xfId="19178" xr:uid="{00000000-0005-0000-0000-0000E64A0000}"/>
    <cellStyle name="40% - Akzent3 9 7 6 2" xfId="19179" xr:uid="{00000000-0005-0000-0000-0000E74A0000}"/>
    <cellStyle name="40% - Akzent3 9 7 7" xfId="19180" xr:uid="{00000000-0005-0000-0000-0000E84A0000}"/>
    <cellStyle name="40% - Akzent3 9 7 7 2" xfId="19181" xr:uid="{00000000-0005-0000-0000-0000E94A0000}"/>
    <cellStyle name="40% - Akzent3 9 7 8" xfId="19182" xr:uid="{00000000-0005-0000-0000-0000EA4A0000}"/>
    <cellStyle name="40% - Akzent4 10" xfId="19183" xr:uid="{00000000-0005-0000-0000-0000EB4A0000}"/>
    <cellStyle name="40% - Akzent4 10 2" xfId="19184" xr:uid="{00000000-0005-0000-0000-0000EC4A0000}"/>
    <cellStyle name="40% - Akzent4 10 2 2" xfId="19185" xr:uid="{00000000-0005-0000-0000-0000ED4A0000}"/>
    <cellStyle name="40% - Akzent4 10 2 2 2" xfId="19186" xr:uid="{00000000-0005-0000-0000-0000EE4A0000}"/>
    <cellStyle name="40% - Akzent4 10 2 2 2 2" xfId="19187" xr:uid="{00000000-0005-0000-0000-0000EF4A0000}"/>
    <cellStyle name="40% - Akzent4 10 2 2 2 2 2" xfId="19188" xr:uid="{00000000-0005-0000-0000-0000F04A0000}"/>
    <cellStyle name="40% - Akzent4 10 2 2 2 3" xfId="19189" xr:uid="{00000000-0005-0000-0000-0000F14A0000}"/>
    <cellStyle name="40% - Akzent4 10 2 2 2 3 2" xfId="19190" xr:uid="{00000000-0005-0000-0000-0000F24A0000}"/>
    <cellStyle name="40% - Akzent4 10 2 2 2 4" xfId="19191" xr:uid="{00000000-0005-0000-0000-0000F34A0000}"/>
    <cellStyle name="40% - Akzent4 10 2 2 3" xfId="19192" xr:uid="{00000000-0005-0000-0000-0000F44A0000}"/>
    <cellStyle name="40% - Akzent4 10 2 2 3 2" xfId="19193" xr:uid="{00000000-0005-0000-0000-0000F54A0000}"/>
    <cellStyle name="40% - Akzent4 10 2 2 3 2 2" xfId="19194" xr:uid="{00000000-0005-0000-0000-0000F64A0000}"/>
    <cellStyle name="40% - Akzent4 10 2 2 3 3" xfId="19195" xr:uid="{00000000-0005-0000-0000-0000F74A0000}"/>
    <cellStyle name="40% - Akzent4 10 2 2 3 3 2" xfId="19196" xr:uid="{00000000-0005-0000-0000-0000F84A0000}"/>
    <cellStyle name="40% - Akzent4 10 2 2 3 4" xfId="19197" xr:uid="{00000000-0005-0000-0000-0000F94A0000}"/>
    <cellStyle name="40% - Akzent4 10 2 2 4" xfId="19198" xr:uid="{00000000-0005-0000-0000-0000FA4A0000}"/>
    <cellStyle name="40% - Akzent4 10 2 2 4 2" xfId="19199" xr:uid="{00000000-0005-0000-0000-0000FB4A0000}"/>
    <cellStyle name="40% - Akzent4 10 2 2 4 2 2" xfId="19200" xr:uid="{00000000-0005-0000-0000-0000FC4A0000}"/>
    <cellStyle name="40% - Akzent4 10 2 2 4 3" xfId="19201" xr:uid="{00000000-0005-0000-0000-0000FD4A0000}"/>
    <cellStyle name="40% - Akzent4 10 2 2 4 3 2" xfId="19202" xr:uid="{00000000-0005-0000-0000-0000FE4A0000}"/>
    <cellStyle name="40% - Akzent4 10 2 2 4 4" xfId="19203" xr:uid="{00000000-0005-0000-0000-0000FF4A0000}"/>
    <cellStyle name="40% - Akzent4 10 2 2 5" xfId="19204" xr:uid="{00000000-0005-0000-0000-0000004B0000}"/>
    <cellStyle name="40% - Akzent4 10 2 2 5 2" xfId="19205" xr:uid="{00000000-0005-0000-0000-0000014B0000}"/>
    <cellStyle name="40% - Akzent4 10 2 2 6" xfId="19206" xr:uid="{00000000-0005-0000-0000-0000024B0000}"/>
    <cellStyle name="40% - Akzent4 10 2 2 6 2" xfId="19207" xr:uid="{00000000-0005-0000-0000-0000034B0000}"/>
    <cellStyle name="40% - Akzent4 10 2 2 7" xfId="19208" xr:uid="{00000000-0005-0000-0000-0000044B0000}"/>
    <cellStyle name="40% - Akzent4 10 2 3" xfId="19209" xr:uid="{00000000-0005-0000-0000-0000054B0000}"/>
    <cellStyle name="40% - Akzent4 10 2 3 2" xfId="19210" xr:uid="{00000000-0005-0000-0000-0000064B0000}"/>
    <cellStyle name="40% - Akzent4 10 2 3 2 2" xfId="19211" xr:uid="{00000000-0005-0000-0000-0000074B0000}"/>
    <cellStyle name="40% - Akzent4 10 2 3 3" xfId="19212" xr:uid="{00000000-0005-0000-0000-0000084B0000}"/>
    <cellStyle name="40% - Akzent4 10 2 3 3 2" xfId="19213" xr:uid="{00000000-0005-0000-0000-0000094B0000}"/>
    <cellStyle name="40% - Akzent4 10 2 3 4" xfId="19214" xr:uid="{00000000-0005-0000-0000-00000A4B0000}"/>
    <cellStyle name="40% - Akzent4 10 2 4" xfId="19215" xr:uid="{00000000-0005-0000-0000-00000B4B0000}"/>
    <cellStyle name="40% - Akzent4 10 2 4 2" xfId="19216" xr:uid="{00000000-0005-0000-0000-00000C4B0000}"/>
    <cellStyle name="40% - Akzent4 10 2 4 2 2" xfId="19217" xr:uid="{00000000-0005-0000-0000-00000D4B0000}"/>
    <cellStyle name="40% - Akzent4 10 2 4 3" xfId="19218" xr:uid="{00000000-0005-0000-0000-00000E4B0000}"/>
    <cellStyle name="40% - Akzent4 10 2 4 3 2" xfId="19219" xr:uid="{00000000-0005-0000-0000-00000F4B0000}"/>
    <cellStyle name="40% - Akzent4 10 2 4 4" xfId="19220" xr:uid="{00000000-0005-0000-0000-0000104B0000}"/>
    <cellStyle name="40% - Akzent4 10 2 5" xfId="19221" xr:uid="{00000000-0005-0000-0000-0000114B0000}"/>
    <cellStyle name="40% - Akzent4 10 2 5 2" xfId="19222" xr:uid="{00000000-0005-0000-0000-0000124B0000}"/>
    <cellStyle name="40% - Akzent4 10 2 5 2 2" xfId="19223" xr:uid="{00000000-0005-0000-0000-0000134B0000}"/>
    <cellStyle name="40% - Akzent4 10 2 5 3" xfId="19224" xr:uid="{00000000-0005-0000-0000-0000144B0000}"/>
    <cellStyle name="40% - Akzent4 10 2 5 3 2" xfId="19225" xr:uid="{00000000-0005-0000-0000-0000154B0000}"/>
    <cellStyle name="40% - Akzent4 10 2 5 4" xfId="19226" xr:uid="{00000000-0005-0000-0000-0000164B0000}"/>
    <cellStyle name="40% - Akzent4 10 2 6" xfId="19227" xr:uid="{00000000-0005-0000-0000-0000174B0000}"/>
    <cellStyle name="40% - Akzent4 10 2 6 2" xfId="19228" xr:uid="{00000000-0005-0000-0000-0000184B0000}"/>
    <cellStyle name="40% - Akzent4 10 2 7" xfId="19229" xr:uid="{00000000-0005-0000-0000-0000194B0000}"/>
    <cellStyle name="40% - Akzent4 10 2 7 2" xfId="19230" xr:uid="{00000000-0005-0000-0000-00001A4B0000}"/>
    <cellStyle name="40% - Akzent4 10 2 8" xfId="19231" xr:uid="{00000000-0005-0000-0000-00001B4B0000}"/>
    <cellStyle name="40% - Akzent4 10 3" xfId="19232" xr:uid="{00000000-0005-0000-0000-00001C4B0000}"/>
    <cellStyle name="40% - Akzent4 10 3 2" xfId="19233" xr:uid="{00000000-0005-0000-0000-00001D4B0000}"/>
    <cellStyle name="40% - Akzent4 10 3 2 2" xfId="19234" xr:uid="{00000000-0005-0000-0000-00001E4B0000}"/>
    <cellStyle name="40% - Akzent4 10 3 2 2 2" xfId="19235" xr:uid="{00000000-0005-0000-0000-00001F4B0000}"/>
    <cellStyle name="40% - Akzent4 10 3 2 2 2 2" xfId="19236" xr:uid="{00000000-0005-0000-0000-0000204B0000}"/>
    <cellStyle name="40% - Akzent4 10 3 2 2 3" xfId="19237" xr:uid="{00000000-0005-0000-0000-0000214B0000}"/>
    <cellStyle name="40% - Akzent4 10 3 2 2 3 2" xfId="19238" xr:uid="{00000000-0005-0000-0000-0000224B0000}"/>
    <cellStyle name="40% - Akzent4 10 3 2 2 4" xfId="19239" xr:uid="{00000000-0005-0000-0000-0000234B0000}"/>
    <cellStyle name="40% - Akzent4 10 3 2 3" xfId="19240" xr:uid="{00000000-0005-0000-0000-0000244B0000}"/>
    <cellStyle name="40% - Akzent4 10 3 2 3 2" xfId="19241" xr:uid="{00000000-0005-0000-0000-0000254B0000}"/>
    <cellStyle name="40% - Akzent4 10 3 2 3 2 2" xfId="19242" xr:uid="{00000000-0005-0000-0000-0000264B0000}"/>
    <cellStyle name="40% - Akzent4 10 3 2 3 3" xfId="19243" xr:uid="{00000000-0005-0000-0000-0000274B0000}"/>
    <cellStyle name="40% - Akzent4 10 3 2 3 3 2" xfId="19244" xr:uid="{00000000-0005-0000-0000-0000284B0000}"/>
    <cellStyle name="40% - Akzent4 10 3 2 3 4" xfId="19245" xr:uid="{00000000-0005-0000-0000-0000294B0000}"/>
    <cellStyle name="40% - Akzent4 10 3 2 4" xfId="19246" xr:uid="{00000000-0005-0000-0000-00002A4B0000}"/>
    <cellStyle name="40% - Akzent4 10 3 2 4 2" xfId="19247" xr:uid="{00000000-0005-0000-0000-00002B4B0000}"/>
    <cellStyle name="40% - Akzent4 10 3 2 4 2 2" xfId="19248" xr:uid="{00000000-0005-0000-0000-00002C4B0000}"/>
    <cellStyle name="40% - Akzent4 10 3 2 4 3" xfId="19249" xr:uid="{00000000-0005-0000-0000-00002D4B0000}"/>
    <cellStyle name="40% - Akzent4 10 3 2 4 3 2" xfId="19250" xr:uid="{00000000-0005-0000-0000-00002E4B0000}"/>
    <cellStyle name="40% - Akzent4 10 3 2 4 4" xfId="19251" xr:uid="{00000000-0005-0000-0000-00002F4B0000}"/>
    <cellStyle name="40% - Akzent4 10 3 2 5" xfId="19252" xr:uid="{00000000-0005-0000-0000-0000304B0000}"/>
    <cellStyle name="40% - Akzent4 10 3 2 5 2" xfId="19253" xr:uid="{00000000-0005-0000-0000-0000314B0000}"/>
    <cellStyle name="40% - Akzent4 10 3 2 6" xfId="19254" xr:uid="{00000000-0005-0000-0000-0000324B0000}"/>
    <cellStyle name="40% - Akzent4 10 3 2 6 2" xfId="19255" xr:uid="{00000000-0005-0000-0000-0000334B0000}"/>
    <cellStyle name="40% - Akzent4 10 3 2 7" xfId="19256" xr:uid="{00000000-0005-0000-0000-0000344B0000}"/>
    <cellStyle name="40% - Akzent4 10 3 3" xfId="19257" xr:uid="{00000000-0005-0000-0000-0000354B0000}"/>
    <cellStyle name="40% - Akzent4 10 3 3 2" xfId="19258" xr:uid="{00000000-0005-0000-0000-0000364B0000}"/>
    <cellStyle name="40% - Akzent4 10 3 3 2 2" xfId="19259" xr:uid="{00000000-0005-0000-0000-0000374B0000}"/>
    <cellStyle name="40% - Akzent4 10 3 3 3" xfId="19260" xr:uid="{00000000-0005-0000-0000-0000384B0000}"/>
    <cellStyle name="40% - Akzent4 10 3 3 3 2" xfId="19261" xr:uid="{00000000-0005-0000-0000-0000394B0000}"/>
    <cellStyle name="40% - Akzent4 10 3 3 4" xfId="19262" xr:uid="{00000000-0005-0000-0000-00003A4B0000}"/>
    <cellStyle name="40% - Akzent4 10 3 4" xfId="19263" xr:uid="{00000000-0005-0000-0000-00003B4B0000}"/>
    <cellStyle name="40% - Akzent4 10 3 4 2" xfId="19264" xr:uid="{00000000-0005-0000-0000-00003C4B0000}"/>
    <cellStyle name="40% - Akzent4 10 3 4 2 2" xfId="19265" xr:uid="{00000000-0005-0000-0000-00003D4B0000}"/>
    <cellStyle name="40% - Akzent4 10 3 4 3" xfId="19266" xr:uid="{00000000-0005-0000-0000-00003E4B0000}"/>
    <cellStyle name="40% - Akzent4 10 3 4 3 2" xfId="19267" xr:uid="{00000000-0005-0000-0000-00003F4B0000}"/>
    <cellStyle name="40% - Akzent4 10 3 4 4" xfId="19268" xr:uid="{00000000-0005-0000-0000-0000404B0000}"/>
    <cellStyle name="40% - Akzent4 10 3 5" xfId="19269" xr:uid="{00000000-0005-0000-0000-0000414B0000}"/>
    <cellStyle name="40% - Akzent4 10 3 5 2" xfId="19270" xr:uid="{00000000-0005-0000-0000-0000424B0000}"/>
    <cellStyle name="40% - Akzent4 10 3 5 2 2" xfId="19271" xr:uid="{00000000-0005-0000-0000-0000434B0000}"/>
    <cellStyle name="40% - Akzent4 10 3 5 3" xfId="19272" xr:uid="{00000000-0005-0000-0000-0000444B0000}"/>
    <cellStyle name="40% - Akzent4 10 3 5 3 2" xfId="19273" xr:uid="{00000000-0005-0000-0000-0000454B0000}"/>
    <cellStyle name="40% - Akzent4 10 3 5 4" xfId="19274" xr:uid="{00000000-0005-0000-0000-0000464B0000}"/>
    <cellStyle name="40% - Akzent4 10 3 6" xfId="19275" xr:uid="{00000000-0005-0000-0000-0000474B0000}"/>
    <cellStyle name="40% - Akzent4 10 3 6 2" xfId="19276" xr:uid="{00000000-0005-0000-0000-0000484B0000}"/>
    <cellStyle name="40% - Akzent4 10 3 7" xfId="19277" xr:uid="{00000000-0005-0000-0000-0000494B0000}"/>
    <cellStyle name="40% - Akzent4 10 3 7 2" xfId="19278" xr:uid="{00000000-0005-0000-0000-00004A4B0000}"/>
    <cellStyle name="40% - Akzent4 10 3 8" xfId="19279" xr:uid="{00000000-0005-0000-0000-00004B4B0000}"/>
    <cellStyle name="40% - Akzent4 10 4" xfId="19280" xr:uid="{00000000-0005-0000-0000-00004C4B0000}"/>
    <cellStyle name="40% - Akzent4 10 4 2" xfId="19281" xr:uid="{00000000-0005-0000-0000-00004D4B0000}"/>
    <cellStyle name="40% - Akzent4 10 4 2 2" xfId="19282" xr:uid="{00000000-0005-0000-0000-00004E4B0000}"/>
    <cellStyle name="40% - Akzent4 10 4 2 2 2" xfId="19283" xr:uid="{00000000-0005-0000-0000-00004F4B0000}"/>
    <cellStyle name="40% - Akzent4 10 4 2 2 2 2" xfId="19284" xr:uid="{00000000-0005-0000-0000-0000504B0000}"/>
    <cellStyle name="40% - Akzent4 10 4 2 2 3" xfId="19285" xr:uid="{00000000-0005-0000-0000-0000514B0000}"/>
    <cellStyle name="40% - Akzent4 10 4 2 2 3 2" xfId="19286" xr:uid="{00000000-0005-0000-0000-0000524B0000}"/>
    <cellStyle name="40% - Akzent4 10 4 2 2 4" xfId="19287" xr:uid="{00000000-0005-0000-0000-0000534B0000}"/>
    <cellStyle name="40% - Akzent4 10 4 2 3" xfId="19288" xr:uid="{00000000-0005-0000-0000-0000544B0000}"/>
    <cellStyle name="40% - Akzent4 10 4 2 3 2" xfId="19289" xr:uid="{00000000-0005-0000-0000-0000554B0000}"/>
    <cellStyle name="40% - Akzent4 10 4 2 3 2 2" xfId="19290" xr:uid="{00000000-0005-0000-0000-0000564B0000}"/>
    <cellStyle name="40% - Akzent4 10 4 2 3 3" xfId="19291" xr:uid="{00000000-0005-0000-0000-0000574B0000}"/>
    <cellStyle name="40% - Akzent4 10 4 2 3 3 2" xfId="19292" xr:uid="{00000000-0005-0000-0000-0000584B0000}"/>
    <cellStyle name="40% - Akzent4 10 4 2 3 4" xfId="19293" xr:uid="{00000000-0005-0000-0000-0000594B0000}"/>
    <cellStyle name="40% - Akzent4 10 4 2 4" xfId="19294" xr:uid="{00000000-0005-0000-0000-00005A4B0000}"/>
    <cellStyle name="40% - Akzent4 10 4 2 4 2" xfId="19295" xr:uid="{00000000-0005-0000-0000-00005B4B0000}"/>
    <cellStyle name="40% - Akzent4 10 4 2 4 2 2" xfId="19296" xr:uid="{00000000-0005-0000-0000-00005C4B0000}"/>
    <cellStyle name="40% - Akzent4 10 4 2 4 3" xfId="19297" xr:uid="{00000000-0005-0000-0000-00005D4B0000}"/>
    <cellStyle name="40% - Akzent4 10 4 2 4 3 2" xfId="19298" xr:uid="{00000000-0005-0000-0000-00005E4B0000}"/>
    <cellStyle name="40% - Akzent4 10 4 2 4 4" xfId="19299" xr:uid="{00000000-0005-0000-0000-00005F4B0000}"/>
    <cellStyle name="40% - Akzent4 10 4 2 5" xfId="19300" xr:uid="{00000000-0005-0000-0000-0000604B0000}"/>
    <cellStyle name="40% - Akzent4 10 4 2 5 2" xfId="19301" xr:uid="{00000000-0005-0000-0000-0000614B0000}"/>
    <cellStyle name="40% - Akzent4 10 4 2 6" xfId="19302" xr:uid="{00000000-0005-0000-0000-0000624B0000}"/>
    <cellStyle name="40% - Akzent4 10 4 2 6 2" xfId="19303" xr:uid="{00000000-0005-0000-0000-0000634B0000}"/>
    <cellStyle name="40% - Akzent4 10 4 2 7" xfId="19304" xr:uid="{00000000-0005-0000-0000-0000644B0000}"/>
    <cellStyle name="40% - Akzent4 10 4 3" xfId="19305" xr:uid="{00000000-0005-0000-0000-0000654B0000}"/>
    <cellStyle name="40% - Akzent4 10 4 3 2" xfId="19306" xr:uid="{00000000-0005-0000-0000-0000664B0000}"/>
    <cellStyle name="40% - Akzent4 10 4 3 2 2" xfId="19307" xr:uid="{00000000-0005-0000-0000-0000674B0000}"/>
    <cellStyle name="40% - Akzent4 10 4 3 3" xfId="19308" xr:uid="{00000000-0005-0000-0000-0000684B0000}"/>
    <cellStyle name="40% - Akzent4 10 4 3 3 2" xfId="19309" xr:uid="{00000000-0005-0000-0000-0000694B0000}"/>
    <cellStyle name="40% - Akzent4 10 4 3 4" xfId="19310" xr:uid="{00000000-0005-0000-0000-00006A4B0000}"/>
    <cellStyle name="40% - Akzent4 10 4 4" xfId="19311" xr:uid="{00000000-0005-0000-0000-00006B4B0000}"/>
    <cellStyle name="40% - Akzent4 10 4 4 2" xfId="19312" xr:uid="{00000000-0005-0000-0000-00006C4B0000}"/>
    <cellStyle name="40% - Akzent4 10 4 4 2 2" xfId="19313" xr:uid="{00000000-0005-0000-0000-00006D4B0000}"/>
    <cellStyle name="40% - Akzent4 10 4 4 3" xfId="19314" xr:uid="{00000000-0005-0000-0000-00006E4B0000}"/>
    <cellStyle name="40% - Akzent4 10 4 4 3 2" xfId="19315" xr:uid="{00000000-0005-0000-0000-00006F4B0000}"/>
    <cellStyle name="40% - Akzent4 10 4 4 4" xfId="19316" xr:uid="{00000000-0005-0000-0000-0000704B0000}"/>
    <cellStyle name="40% - Akzent4 10 4 5" xfId="19317" xr:uid="{00000000-0005-0000-0000-0000714B0000}"/>
    <cellStyle name="40% - Akzent4 10 4 5 2" xfId="19318" xr:uid="{00000000-0005-0000-0000-0000724B0000}"/>
    <cellStyle name="40% - Akzent4 10 4 5 2 2" xfId="19319" xr:uid="{00000000-0005-0000-0000-0000734B0000}"/>
    <cellStyle name="40% - Akzent4 10 4 5 3" xfId="19320" xr:uid="{00000000-0005-0000-0000-0000744B0000}"/>
    <cellStyle name="40% - Akzent4 10 4 5 3 2" xfId="19321" xr:uid="{00000000-0005-0000-0000-0000754B0000}"/>
    <cellStyle name="40% - Akzent4 10 4 5 4" xfId="19322" xr:uid="{00000000-0005-0000-0000-0000764B0000}"/>
    <cellStyle name="40% - Akzent4 10 4 6" xfId="19323" xr:uid="{00000000-0005-0000-0000-0000774B0000}"/>
    <cellStyle name="40% - Akzent4 10 4 6 2" xfId="19324" xr:uid="{00000000-0005-0000-0000-0000784B0000}"/>
    <cellStyle name="40% - Akzent4 10 4 7" xfId="19325" xr:uid="{00000000-0005-0000-0000-0000794B0000}"/>
    <cellStyle name="40% - Akzent4 10 4 7 2" xfId="19326" xr:uid="{00000000-0005-0000-0000-00007A4B0000}"/>
    <cellStyle name="40% - Akzent4 10 4 8" xfId="19327" xr:uid="{00000000-0005-0000-0000-00007B4B0000}"/>
    <cellStyle name="40% - Akzent4 10 5" xfId="19328" xr:uid="{00000000-0005-0000-0000-00007C4B0000}"/>
    <cellStyle name="40% - Akzent4 10 5 2" xfId="19329" xr:uid="{00000000-0005-0000-0000-00007D4B0000}"/>
    <cellStyle name="40% - Akzent4 10 5 2 2" xfId="19330" xr:uid="{00000000-0005-0000-0000-00007E4B0000}"/>
    <cellStyle name="40% - Akzent4 10 5 2 2 2" xfId="19331" xr:uid="{00000000-0005-0000-0000-00007F4B0000}"/>
    <cellStyle name="40% - Akzent4 10 5 2 2 2 2" xfId="19332" xr:uid="{00000000-0005-0000-0000-0000804B0000}"/>
    <cellStyle name="40% - Akzent4 10 5 2 2 3" xfId="19333" xr:uid="{00000000-0005-0000-0000-0000814B0000}"/>
    <cellStyle name="40% - Akzent4 10 5 2 2 3 2" xfId="19334" xr:uid="{00000000-0005-0000-0000-0000824B0000}"/>
    <cellStyle name="40% - Akzent4 10 5 2 2 4" xfId="19335" xr:uid="{00000000-0005-0000-0000-0000834B0000}"/>
    <cellStyle name="40% - Akzent4 10 5 2 3" xfId="19336" xr:uid="{00000000-0005-0000-0000-0000844B0000}"/>
    <cellStyle name="40% - Akzent4 10 5 2 3 2" xfId="19337" xr:uid="{00000000-0005-0000-0000-0000854B0000}"/>
    <cellStyle name="40% - Akzent4 10 5 2 3 2 2" xfId="19338" xr:uid="{00000000-0005-0000-0000-0000864B0000}"/>
    <cellStyle name="40% - Akzent4 10 5 2 3 3" xfId="19339" xr:uid="{00000000-0005-0000-0000-0000874B0000}"/>
    <cellStyle name="40% - Akzent4 10 5 2 3 3 2" xfId="19340" xr:uid="{00000000-0005-0000-0000-0000884B0000}"/>
    <cellStyle name="40% - Akzent4 10 5 2 3 4" xfId="19341" xr:uid="{00000000-0005-0000-0000-0000894B0000}"/>
    <cellStyle name="40% - Akzent4 10 5 2 4" xfId="19342" xr:uid="{00000000-0005-0000-0000-00008A4B0000}"/>
    <cellStyle name="40% - Akzent4 10 5 2 4 2" xfId="19343" xr:uid="{00000000-0005-0000-0000-00008B4B0000}"/>
    <cellStyle name="40% - Akzent4 10 5 2 4 2 2" xfId="19344" xr:uid="{00000000-0005-0000-0000-00008C4B0000}"/>
    <cellStyle name="40% - Akzent4 10 5 2 4 3" xfId="19345" xr:uid="{00000000-0005-0000-0000-00008D4B0000}"/>
    <cellStyle name="40% - Akzent4 10 5 2 4 3 2" xfId="19346" xr:uid="{00000000-0005-0000-0000-00008E4B0000}"/>
    <cellStyle name="40% - Akzent4 10 5 2 4 4" xfId="19347" xr:uid="{00000000-0005-0000-0000-00008F4B0000}"/>
    <cellStyle name="40% - Akzent4 10 5 2 5" xfId="19348" xr:uid="{00000000-0005-0000-0000-0000904B0000}"/>
    <cellStyle name="40% - Akzent4 10 5 2 5 2" xfId="19349" xr:uid="{00000000-0005-0000-0000-0000914B0000}"/>
    <cellStyle name="40% - Akzent4 10 5 2 6" xfId="19350" xr:uid="{00000000-0005-0000-0000-0000924B0000}"/>
    <cellStyle name="40% - Akzent4 10 5 2 6 2" xfId="19351" xr:uid="{00000000-0005-0000-0000-0000934B0000}"/>
    <cellStyle name="40% - Akzent4 10 5 2 7" xfId="19352" xr:uid="{00000000-0005-0000-0000-0000944B0000}"/>
    <cellStyle name="40% - Akzent4 10 5 3" xfId="19353" xr:uid="{00000000-0005-0000-0000-0000954B0000}"/>
    <cellStyle name="40% - Akzent4 10 5 3 2" xfId="19354" xr:uid="{00000000-0005-0000-0000-0000964B0000}"/>
    <cellStyle name="40% - Akzent4 10 5 3 2 2" xfId="19355" xr:uid="{00000000-0005-0000-0000-0000974B0000}"/>
    <cellStyle name="40% - Akzent4 10 5 3 3" xfId="19356" xr:uid="{00000000-0005-0000-0000-0000984B0000}"/>
    <cellStyle name="40% - Akzent4 10 5 3 3 2" xfId="19357" xr:uid="{00000000-0005-0000-0000-0000994B0000}"/>
    <cellStyle name="40% - Akzent4 10 5 3 4" xfId="19358" xr:uid="{00000000-0005-0000-0000-00009A4B0000}"/>
    <cellStyle name="40% - Akzent4 10 5 4" xfId="19359" xr:uid="{00000000-0005-0000-0000-00009B4B0000}"/>
    <cellStyle name="40% - Akzent4 10 5 4 2" xfId="19360" xr:uid="{00000000-0005-0000-0000-00009C4B0000}"/>
    <cellStyle name="40% - Akzent4 10 5 4 2 2" xfId="19361" xr:uid="{00000000-0005-0000-0000-00009D4B0000}"/>
    <cellStyle name="40% - Akzent4 10 5 4 3" xfId="19362" xr:uid="{00000000-0005-0000-0000-00009E4B0000}"/>
    <cellStyle name="40% - Akzent4 10 5 4 3 2" xfId="19363" xr:uid="{00000000-0005-0000-0000-00009F4B0000}"/>
    <cellStyle name="40% - Akzent4 10 5 4 4" xfId="19364" xr:uid="{00000000-0005-0000-0000-0000A04B0000}"/>
    <cellStyle name="40% - Akzent4 10 5 5" xfId="19365" xr:uid="{00000000-0005-0000-0000-0000A14B0000}"/>
    <cellStyle name="40% - Akzent4 10 5 5 2" xfId="19366" xr:uid="{00000000-0005-0000-0000-0000A24B0000}"/>
    <cellStyle name="40% - Akzent4 10 5 5 2 2" xfId="19367" xr:uid="{00000000-0005-0000-0000-0000A34B0000}"/>
    <cellStyle name="40% - Akzent4 10 5 5 3" xfId="19368" xr:uid="{00000000-0005-0000-0000-0000A44B0000}"/>
    <cellStyle name="40% - Akzent4 10 5 5 3 2" xfId="19369" xr:uid="{00000000-0005-0000-0000-0000A54B0000}"/>
    <cellStyle name="40% - Akzent4 10 5 5 4" xfId="19370" xr:uid="{00000000-0005-0000-0000-0000A64B0000}"/>
    <cellStyle name="40% - Akzent4 10 5 6" xfId="19371" xr:uid="{00000000-0005-0000-0000-0000A74B0000}"/>
    <cellStyle name="40% - Akzent4 10 5 6 2" xfId="19372" xr:uid="{00000000-0005-0000-0000-0000A84B0000}"/>
    <cellStyle name="40% - Akzent4 10 5 7" xfId="19373" xr:uid="{00000000-0005-0000-0000-0000A94B0000}"/>
    <cellStyle name="40% - Akzent4 10 5 7 2" xfId="19374" xr:uid="{00000000-0005-0000-0000-0000AA4B0000}"/>
    <cellStyle name="40% - Akzent4 10 5 8" xfId="19375" xr:uid="{00000000-0005-0000-0000-0000AB4B0000}"/>
    <cellStyle name="40% - Akzent4 11" xfId="19376" xr:uid="{00000000-0005-0000-0000-0000AC4B0000}"/>
    <cellStyle name="40% - Akzent4 11 2" xfId="19377" xr:uid="{00000000-0005-0000-0000-0000AD4B0000}"/>
    <cellStyle name="40% - Akzent4 11 2 2" xfId="19378" xr:uid="{00000000-0005-0000-0000-0000AE4B0000}"/>
    <cellStyle name="40% - Akzent4 11 2 2 2" xfId="19379" xr:uid="{00000000-0005-0000-0000-0000AF4B0000}"/>
    <cellStyle name="40% - Akzent4 11 2 2 2 2" xfId="19380" xr:uid="{00000000-0005-0000-0000-0000B04B0000}"/>
    <cellStyle name="40% - Akzent4 11 2 2 2 2 2" xfId="19381" xr:uid="{00000000-0005-0000-0000-0000B14B0000}"/>
    <cellStyle name="40% - Akzent4 11 2 2 2 3" xfId="19382" xr:uid="{00000000-0005-0000-0000-0000B24B0000}"/>
    <cellStyle name="40% - Akzent4 11 2 2 2 3 2" xfId="19383" xr:uid="{00000000-0005-0000-0000-0000B34B0000}"/>
    <cellStyle name="40% - Akzent4 11 2 2 2 4" xfId="19384" xr:uid="{00000000-0005-0000-0000-0000B44B0000}"/>
    <cellStyle name="40% - Akzent4 11 2 2 3" xfId="19385" xr:uid="{00000000-0005-0000-0000-0000B54B0000}"/>
    <cellStyle name="40% - Akzent4 11 2 2 3 2" xfId="19386" xr:uid="{00000000-0005-0000-0000-0000B64B0000}"/>
    <cellStyle name="40% - Akzent4 11 2 2 3 2 2" xfId="19387" xr:uid="{00000000-0005-0000-0000-0000B74B0000}"/>
    <cellStyle name="40% - Akzent4 11 2 2 3 3" xfId="19388" xr:uid="{00000000-0005-0000-0000-0000B84B0000}"/>
    <cellStyle name="40% - Akzent4 11 2 2 3 3 2" xfId="19389" xr:uid="{00000000-0005-0000-0000-0000B94B0000}"/>
    <cellStyle name="40% - Akzent4 11 2 2 3 4" xfId="19390" xr:uid="{00000000-0005-0000-0000-0000BA4B0000}"/>
    <cellStyle name="40% - Akzent4 11 2 2 4" xfId="19391" xr:uid="{00000000-0005-0000-0000-0000BB4B0000}"/>
    <cellStyle name="40% - Akzent4 11 2 2 4 2" xfId="19392" xr:uid="{00000000-0005-0000-0000-0000BC4B0000}"/>
    <cellStyle name="40% - Akzent4 11 2 2 4 2 2" xfId="19393" xr:uid="{00000000-0005-0000-0000-0000BD4B0000}"/>
    <cellStyle name="40% - Akzent4 11 2 2 4 3" xfId="19394" xr:uid="{00000000-0005-0000-0000-0000BE4B0000}"/>
    <cellStyle name="40% - Akzent4 11 2 2 4 3 2" xfId="19395" xr:uid="{00000000-0005-0000-0000-0000BF4B0000}"/>
    <cellStyle name="40% - Akzent4 11 2 2 4 4" xfId="19396" xr:uid="{00000000-0005-0000-0000-0000C04B0000}"/>
    <cellStyle name="40% - Akzent4 11 2 2 5" xfId="19397" xr:uid="{00000000-0005-0000-0000-0000C14B0000}"/>
    <cellStyle name="40% - Akzent4 11 2 2 5 2" xfId="19398" xr:uid="{00000000-0005-0000-0000-0000C24B0000}"/>
    <cellStyle name="40% - Akzent4 11 2 2 6" xfId="19399" xr:uid="{00000000-0005-0000-0000-0000C34B0000}"/>
    <cellStyle name="40% - Akzent4 11 2 2 6 2" xfId="19400" xr:uid="{00000000-0005-0000-0000-0000C44B0000}"/>
    <cellStyle name="40% - Akzent4 11 2 2 7" xfId="19401" xr:uid="{00000000-0005-0000-0000-0000C54B0000}"/>
    <cellStyle name="40% - Akzent4 11 2 3" xfId="19402" xr:uid="{00000000-0005-0000-0000-0000C64B0000}"/>
    <cellStyle name="40% - Akzent4 11 2 3 2" xfId="19403" xr:uid="{00000000-0005-0000-0000-0000C74B0000}"/>
    <cellStyle name="40% - Akzent4 11 2 3 2 2" xfId="19404" xr:uid="{00000000-0005-0000-0000-0000C84B0000}"/>
    <cellStyle name="40% - Akzent4 11 2 3 3" xfId="19405" xr:uid="{00000000-0005-0000-0000-0000C94B0000}"/>
    <cellStyle name="40% - Akzent4 11 2 3 3 2" xfId="19406" xr:uid="{00000000-0005-0000-0000-0000CA4B0000}"/>
    <cellStyle name="40% - Akzent4 11 2 3 4" xfId="19407" xr:uid="{00000000-0005-0000-0000-0000CB4B0000}"/>
    <cellStyle name="40% - Akzent4 11 2 4" xfId="19408" xr:uid="{00000000-0005-0000-0000-0000CC4B0000}"/>
    <cellStyle name="40% - Akzent4 11 2 4 2" xfId="19409" xr:uid="{00000000-0005-0000-0000-0000CD4B0000}"/>
    <cellStyle name="40% - Akzent4 11 2 4 2 2" xfId="19410" xr:uid="{00000000-0005-0000-0000-0000CE4B0000}"/>
    <cellStyle name="40% - Akzent4 11 2 4 3" xfId="19411" xr:uid="{00000000-0005-0000-0000-0000CF4B0000}"/>
    <cellStyle name="40% - Akzent4 11 2 4 3 2" xfId="19412" xr:uid="{00000000-0005-0000-0000-0000D04B0000}"/>
    <cellStyle name="40% - Akzent4 11 2 4 4" xfId="19413" xr:uid="{00000000-0005-0000-0000-0000D14B0000}"/>
    <cellStyle name="40% - Akzent4 11 2 5" xfId="19414" xr:uid="{00000000-0005-0000-0000-0000D24B0000}"/>
    <cellStyle name="40% - Akzent4 11 2 5 2" xfId="19415" xr:uid="{00000000-0005-0000-0000-0000D34B0000}"/>
    <cellStyle name="40% - Akzent4 11 2 5 2 2" xfId="19416" xr:uid="{00000000-0005-0000-0000-0000D44B0000}"/>
    <cellStyle name="40% - Akzent4 11 2 5 3" xfId="19417" xr:uid="{00000000-0005-0000-0000-0000D54B0000}"/>
    <cellStyle name="40% - Akzent4 11 2 5 3 2" xfId="19418" xr:uid="{00000000-0005-0000-0000-0000D64B0000}"/>
    <cellStyle name="40% - Akzent4 11 2 5 4" xfId="19419" xr:uid="{00000000-0005-0000-0000-0000D74B0000}"/>
    <cellStyle name="40% - Akzent4 11 2 6" xfId="19420" xr:uid="{00000000-0005-0000-0000-0000D84B0000}"/>
    <cellStyle name="40% - Akzent4 11 2 6 2" xfId="19421" xr:uid="{00000000-0005-0000-0000-0000D94B0000}"/>
    <cellStyle name="40% - Akzent4 11 2 7" xfId="19422" xr:uid="{00000000-0005-0000-0000-0000DA4B0000}"/>
    <cellStyle name="40% - Akzent4 11 2 7 2" xfId="19423" xr:uid="{00000000-0005-0000-0000-0000DB4B0000}"/>
    <cellStyle name="40% - Akzent4 11 2 8" xfId="19424" xr:uid="{00000000-0005-0000-0000-0000DC4B0000}"/>
    <cellStyle name="40% - Akzent4 11 3" xfId="19425" xr:uid="{00000000-0005-0000-0000-0000DD4B0000}"/>
    <cellStyle name="40% - Akzent4 11 3 2" xfId="19426" xr:uid="{00000000-0005-0000-0000-0000DE4B0000}"/>
    <cellStyle name="40% - Akzent4 11 3 2 2" xfId="19427" xr:uid="{00000000-0005-0000-0000-0000DF4B0000}"/>
    <cellStyle name="40% - Akzent4 11 3 2 2 2" xfId="19428" xr:uid="{00000000-0005-0000-0000-0000E04B0000}"/>
    <cellStyle name="40% - Akzent4 11 3 2 2 2 2" xfId="19429" xr:uid="{00000000-0005-0000-0000-0000E14B0000}"/>
    <cellStyle name="40% - Akzent4 11 3 2 2 3" xfId="19430" xr:uid="{00000000-0005-0000-0000-0000E24B0000}"/>
    <cellStyle name="40% - Akzent4 11 3 2 2 3 2" xfId="19431" xr:uid="{00000000-0005-0000-0000-0000E34B0000}"/>
    <cellStyle name="40% - Akzent4 11 3 2 2 4" xfId="19432" xr:uid="{00000000-0005-0000-0000-0000E44B0000}"/>
    <cellStyle name="40% - Akzent4 11 3 2 3" xfId="19433" xr:uid="{00000000-0005-0000-0000-0000E54B0000}"/>
    <cellStyle name="40% - Akzent4 11 3 2 3 2" xfId="19434" xr:uid="{00000000-0005-0000-0000-0000E64B0000}"/>
    <cellStyle name="40% - Akzent4 11 3 2 3 2 2" xfId="19435" xr:uid="{00000000-0005-0000-0000-0000E74B0000}"/>
    <cellStyle name="40% - Akzent4 11 3 2 3 3" xfId="19436" xr:uid="{00000000-0005-0000-0000-0000E84B0000}"/>
    <cellStyle name="40% - Akzent4 11 3 2 3 3 2" xfId="19437" xr:uid="{00000000-0005-0000-0000-0000E94B0000}"/>
    <cellStyle name="40% - Akzent4 11 3 2 3 4" xfId="19438" xr:uid="{00000000-0005-0000-0000-0000EA4B0000}"/>
    <cellStyle name="40% - Akzent4 11 3 2 4" xfId="19439" xr:uid="{00000000-0005-0000-0000-0000EB4B0000}"/>
    <cellStyle name="40% - Akzent4 11 3 2 4 2" xfId="19440" xr:uid="{00000000-0005-0000-0000-0000EC4B0000}"/>
    <cellStyle name="40% - Akzent4 11 3 2 4 2 2" xfId="19441" xr:uid="{00000000-0005-0000-0000-0000ED4B0000}"/>
    <cellStyle name="40% - Akzent4 11 3 2 4 3" xfId="19442" xr:uid="{00000000-0005-0000-0000-0000EE4B0000}"/>
    <cellStyle name="40% - Akzent4 11 3 2 4 3 2" xfId="19443" xr:uid="{00000000-0005-0000-0000-0000EF4B0000}"/>
    <cellStyle name="40% - Akzent4 11 3 2 4 4" xfId="19444" xr:uid="{00000000-0005-0000-0000-0000F04B0000}"/>
    <cellStyle name="40% - Akzent4 11 3 2 5" xfId="19445" xr:uid="{00000000-0005-0000-0000-0000F14B0000}"/>
    <cellStyle name="40% - Akzent4 11 3 2 5 2" xfId="19446" xr:uid="{00000000-0005-0000-0000-0000F24B0000}"/>
    <cellStyle name="40% - Akzent4 11 3 2 6" xfId="19447" xr:uid="{00000000-0005-0000-0000-0000F34B0000}"/>
    <cellStyle name="40% - Akzent4 11 3 2 6 2" xfId="19448" xr:uid="{00000000-0005-0000-0000-0000F44B0000}"/>
    <cellStyle name="40% - Akzent4 11 3 2 7" xfId="19449" xr:uid="{00000000-0005-0000-0000-0000F54B0000}"/>
    <cellStyle name="40% - Akzent4 11 3 3" xfId="19450" xr:uid="{00000000-0005-0000-0000-0000F64B0000}"/>
    <cellStyle name="40% - Akzent4 11 3 3 2" xfId="19451" xr:uid="{00000000-0005-0000-0000-0000F74B0000}"/>
    <cellStyle name="40% - Akzent4 11 3 3 2 2" xfId="19452" xr:uid="{00000000-0005-0000-0000-0000F84B0000}"/>
    <cellStyle name="40% - Akzent4 11 3 3 3" xfId="19453" xr:uid="{00000000-0005-0000-0000-0000F94B0000}"/>
    <cellStyle name="40% - Akzent4 11 3 3 3 2" xfId="19454" xr:uid="{00000000-0005-0000-0000-0000FA4B0000}"/>
    <cellStyle name="40% - Akzent4 11 3 3 4" xfId="19455" xr:uid="{00000000-0005-0000-0000-0000FB4B0000}"/>
    <cellStyle name="40% - Akzent4 11 3 4" xfId="19456" xr:uid="{00000000-0005-0000-0000-0000FC4B0000}"/>
    <cellStyle name="40% - Akzent4 11 3 4 2" xfId="19457" xr:uid="{00000000-0005-0000-0000-0000FD4B0000}"/>
    <cellStyle name="40% - Akzent4 11 3 4 2 2" xfId="19458" xr:uid="{00000000-0005-0000-0000-0000FE4B0000}"/>
    <cellStyle name="40% - Akzent4 11 3 4 3" xfId="19459" xr:uid="{00000000-0005-0000-0000-0000FF4B0000}"/>
    <cellStyle name="40% - Akzent4 11 3 4 3 2" xfId="19460" xr:uid="{00000000-0005-0000-0000-0000004C0000}"/>
    <cellStyle name="40% - Akzent4 11 3 4 4" xfId="19461" xr:uid="{00000000-0005-0000-0000-0000014C0000}"/>
    <cellStyle name="40% - Akzent4 11 3 5" xfId="19462" xr:uid="{00000000-0005-0000-0000-0000024C0000}"/>
    <cellStyle name="40% - Akzent4 11 3 5 2" xfId="19463" xr:uid="{00000000-0005-0000-0000-0000034C0000}"/>
    <cellStyle name="40% - Akzent4 11 3 5 2 2" xfId="19464" xr:uid="{00000000-0005-0000-0000-0000044C0000}"/>
    <cellStyle name="40% - Akzent4 11 3 5 3" xfId="19465" xr:uid="{00000000-0005-0000-0000-0000054C0000}"/>
    <cellStyle name="40% - Akzent4 11 3 5 3 2" xfId="19466" xr:uid="{00000000-0005-0000-0000-0000064C0000}"/>
    <cellStyle name="40% - Akzent4 11 3 5 4" xfId="19467" xr:uid="{00000000-0005-0000-0000-0000074C0000}"/>
    <cellStyle name="40% - Akzent4 11 3 6" xfId="19468" xr:uid="{00000000-0005-0000-0000-0000084C0000}"/>
    <cellStyle name="40% - Akzent4 11 3 6 2" xfId="19469" xr:uid="{00000000-0005-0000-0000-0000094C0000}"/>
    <cellStyle name="40% - Akzent4 11 3 7" xfId="19470" xr:uid="{00000000-0005-0000-0000-00000A4C0000}"/>
    <cellStyle name="40% - Akzent4 11 3 7 2" xfId="19471" xr:uid="{00000000-0005-0000-0000-00000B4C0000}"/>
    <cellStyle name="40% - Akzent4 11 3 8" xfId="19472" xr:uid="{00000000-0005-0000-0000-00000C4C0000}"/>
    <cellStyle name="40% - Akzent4 11 4" xfId="19473" xr:uid="{00000000-0005-0000-0000-00000D4C0000}"/>
    <cellStyle name="40% - Akzent4 11 4 2" xfId="19474" xr:uid="{00000000-0005-0000-0000-00000E4C0000}"/>
    <cellStyle name="40% - Akzent4 11 4 2 2" xfId="19475" xr:uid="{00000000-0005-0000-0000-00000F4C0000}"/>
    <cellStyle name="40% - Akzent4 11 4 2 2 2" xfId="19476" xr:uid="{00000000-0005-0000-0000-0000104C0000}"/>
    <cellStyle name="40% - Akzent4 11 4 2 2 2 2" xfId="19477" xr:uid="{00000000-0005-0000-0000-0000114C0000}"/>
    <cellStyle name="40% - Akzent4 11 4 2 2 3" xfId="19478" xr:uid="{00000000-0005-0000-0000-0000124C0000}"/>
    <cellStyle name="40% - Akzent4 11 4 2 2 3 2" xfId="19479" xr:uid="{00000000-0005-0000-0000-0000134C0000}"/>
    <cellStyle name="40% - Akzent4 11 4 2 2 4" xfId="19480" xr:uid="{00000000-0005-0000-0000-0000144C0000}"/>
    <cellStyle name="40% - Akzent4 11 4 2 3" xfId="19481" xr:uid="{00000000-0005-0000-0000-0000154C0000}"/>
    <cellStyle name="40% - Akzent4 11 4 2 3 2" xfId="19482" xr:uid="{00000000-0005-0000-0000-0000164C0000}"/>
    <cellStyle name="40% - Akzent4 11 4 2 3 2 2" xfId="19483" xr:uid="{00000000-0005-0000-0000-0000174C0000}"/>
    <cellStyle name="40% - Akzent4 11 4 2 3 3" xfId="19484" xr:uid="{00000000-0005-0000-0000-0000184C0000}"/>
    <cellStyle name="40% - Akzent4 11 4 2 3 3 2" xfId="19485" xr:uid="{00000000-0005-0000-0000-0000194C0000}"/>
    <cellStyle name="40% - Akzent4 11 4 2 3 4" xfId="19486" xr:uid="{00000000-0005-0000-0000-00001A4C0000}"/>
    <cellStyle name="40% - Akzent4 11 4 2 4" xfId="19487" xr:uid="{00000000-0005-0000-0000-00001B4C0000}"/>
    <cellStyle name="40% - Akzent4 11 4 2 4 2" xfId="19488" xr:uid="{00000000-0005-0000-0000-00001C4C0000}"/>
    <cellStyle name="40% - Akzent4 11 4 2 4 2 2" xfId="19489" xr:uid="{00000000-0005-0000-0000-00001D4C0000}"/>
    <cellStyle name="40% - Akzent4 11 4 2 4 3" xfId="19490" xr:uid="{00000000-0005-0000-0000-00001E4C0000}"/>
    <cellStyle name="40% - Akzent4 11 4 2 4 3 2" xfId="19491" xr:uid="{00000000-0005-0000-0000-00001F4C0000}"/>
    <cellStyle name="40% - Akzent4 11 4 2 4 4" xfId="19492" xr:uid="{00000000-0005-0000-0000-0000204C0000}"/>
    <cellStyle name="40% - Akzent4 11 4 2 5" xfId="19493" xr:uid="{00000000-0005-0000-0000-0000214C0000}"/>
    <cellStyle name="40% - Akzent4 11 4 2 5 2" xfId="19494" xr:uid="{00000000-0005-0000-0000-0000224C0000}"/>
    <cellStyle name="40% - Akzent4 11 4 2 6" xfId="19495" xr:uid="{00000000-0005-0000-0000-0000234C0000}"/>
    <cellStyle name="40% - Akzent4 11 4 2 6 2" xfId="19496" xr:uid="{00000000-0005-0000-0000-0000244C0000}"/>
    <cellStyle name="40% - Akzent4 11 4 2 7" xfId="19497" xr:uid="{00000000-0005-0000-0000-0000254C0000}"/>
    <cellStyle name="40% - Akzent4 11 4 3" xfId="19498" xr:uid="{00000000-0005-0000-0000-0000264C0000}"/>
    <cellStyle name="40% - Akzent4 11 4 3 2" xfId="19499" xr:uid="{00000000-0005-0000-0000-0000274C0000}"/>
    <cellStyle name="40% - Akzent4 11 4 3 2 2" xfId="19500" xr:uid="{00000000-0005-0000-0000-0000284C0000}"/>
    <cellStyle name="40% - Akzent4 11 4 3 3" xfId="19501" xr:uid="{00000000-0005-0000-0000-0000294C0000}"/>
    <cellStyle name="40% - Akzent4 11 4 3 3 2" xfId="19502" xr:uid="{00000000-0005-0000-0000-00002A4C0000}"/>
    <cellStyle name="40% - Akzent4 11 4 3 4" xfId="19503" xr:uid="{00000000-0005-0000-0000-00002B4C0000}"/>
    <cellStyle name="40% - Akzent4 11 4 4" xfId="19504" xr:uid="{00000000-0005-0000-0000-00002C4C0000}"/>
    <cellStyle name="40% - Akzent4 11 4 4 2" xfId="19505" xr:uid="{00000000-0005-0000-0000-00002D4C0000}"/>
    <cellStyle name="40% - Akzent4 11 4 4 2 2" xfId="19506" xr:uid="{00000000-0005-0000-0000-00002E4C0000}"/>
    <cellStyle name="40% - Akzent4 11 4 4 3" xfId="19507" xr:uid="{00000000-0005-0000-0000-00002F4C0000}"/>
    <cellStyle name="40% - Akzent4 11 4 4 3 2" xfId="19508" xr:uid="{00000000-0005-0000-0000-0000304C0000}"/>
    <cellStyle name="40% - Akzent4 11 4 4 4" xfId="19509" xr:uid="{00000000-0005-0000-0000-0000314C0000}"/>
    <cellStyle name="40% - Akzent4 11 4 5" xfId="19510" xr:uid="{00000000-0005-0000-0000-0000324C0000}"/>
    <cellStyle name="40% - Akzent4 11 4 5 2" xfId="19511" xr:uid="{00000000-0005-0000-0000-0000334C0000}"/>
    <cellStyle name="40% - Akzent4 11 4 5 2 2" xfId="19512" xr:uid="{00000000-0005-0000-0000-0000344C0000}"/>
    <cellStyle name="40% - Akzent4 11 4 5 3" xfId="19513" xr:uid="{00000000-0005-0000-0000-0000354C0000}"/>
    <cellStyle name="40% - Akzent4 11 4 5 3 2" xfId="19514" xr:uid="{00000000-0005-0000-0000-0000364C0000}"/>
    <cellStyle name="40% - Akzent4 11 4 5 4" xfId="19515" xr:uid="{00000000-0005-0000-0000-0000374C0000}"/>
    <cellStyle name="40% - Akzent4 11 4 6" xfId="19516" xr:uid="{00000000-0005-0000-0000-0000384C0000}"/>
    <cellStyle name="40% - Akzent4 11 4 6 2" xfId="19517" xr:uid="{00000000-0005-0000-0000-0000394C0000}"/>
    <cellStyle name="40% - Akzent4 11 4 7" xfId="19518" xr:uid="{00000000-0005-0000-0000-00003A4C0000}"/>
    <cellStyle name="40% - Akzent4 11 4 7 2" xfId="19519" xr:uid="{00000000-0005-0000-0000-00003B4C0000}"/>
    <cellStyle name="40% - Akzent4 11 4 8" xfId="19520" xr:uid="{00000000-0005-0000-0000-00003C4C0000}"/>
    <cellStyle name="40% - Akzent4 11 5" xfId="19521" xr:uid="{00000000-0005-0000-0000-00003D4C0000}"/>
    <cellStyle name="40% - Akzent4 11 5 2" xfId="19522" xr:uid="{00000000-0005-0000-0000-00003E4C0000}"/>
    <cellStyle name="40% - Akzent4 11 5 2 2" xfId="19523" xr:uid="{00000000-0005-0000-0000-00003F4C0000}"/>
    <cellStyle name="40% - Akzent4 11 5 2 2 2" xfId="19524" xr:uid="{00000000-0005-0000-0000-0000404C0000}"/>
    <cellStyle name="40% - Akzent4 11 5 2 2 2 2" xfId="19525" xr:uid="{00000000-0005-0000-0000-0000414C0000}"/>
    <cellStyle name="40% - Akzent4 11 5 2 2 3" xfId="19526" xr:uid="{00000000-0005-0000-0000-0000424C0000}"/>
    <cellStyle name="40% - Akzent4 11 5 2 2 3 2" xfId="19527" xr:uid="{00000000-0005-0000-0000-0000434C0000}"/>
    <cellStyle name="40% - Akzent4 11 5 2 2 4" xfId="19528" xr:uid="{00000000-0005-0000-0000-0000444C0000}"/>
    <cellStyle name="40% - Akzent4 11 5 2 3" xfId="19529" xr:uid="{00000000-0005-0000-0000-0000454C0000}"/>
    <cellStyle name="40% - Akzent4 11 5 2 3 2" xfId="19530" xr:uid="{00000000-0005-0000-0000-0000464C0000}"/>
    <cellStyle name="40% - Akzent4 11 5 2 3 2 2" xfId="19531" xr:uid="{00000000-0005-0000-0000-0000474C0000}"/>
    <cellStyle name="40% - Akzent4 11 5 2 3 3" xfId="19532" xr:uid="{00000000-0005-0000-0000-0000484C0000}"/>
    <cellStyle name="40% - Akzent4 11 5 2 3 3 2" xfId="19533" xr:uid="{00000000-0005-0000-0000-0000494C0000}"/>
    <cellStyle name="40% - Akzent4 11 5 2 3 4" xfId="19534" xr:uid="{00000000-0005-0000-0000-00004A4C0000}"/>
    <cellStyle name="40% - Akzent4 11 5 2 4" xfId="19535" xr:uid="{00000000-0005-0000-0000-00004B4C0000}"/>
    <cellStyle name="40% - Akzent4 11 5 2 4 2" xfId="19536" xr:uid="{00000000-0005-0000-0000-00004C4C0000}"/>
    <cellStyle name="40% - Akzent4 11 5 2 4 2 2" xfId="19537" xr:uid="{00000000-0005-0000-0000-00004D4C0000}"/>
    <cellStyle name="40% - Akzent4 11 5 2 4 3" xfId="19538" xr:uid="{00000000-0005-0000-0000-00004E4C0000}"/>
    <cellStyle name="40% - Akzent4 11 5 2 4 3 2" xfId="19539" xr:uid="{00000000-0005-0000-0000-00004F4C0000}"/>
    <cellStyle name="40% - Akzent4 11 5 2 4 4" xfId="19540" xr:uid="{00000000-0005-0000-0000-0000504C0000}"/>
    <cellStyle name="40% - Akzent4 11 5 2 5" xfId="19541" xr:uid="{00000000-0005-0000-0000-0000514C0000}"/>
    <cellStyle name="40% - Akzent4 11 5 2 5 2" xfId="19542" xr:uid="{00000000-0005-0000-0000-0000524C0000}"/>
    <cellStyle name="40% - Akzent4 11 5 2 6" xfId="19543" xr:uid="{00000000-0005-0000-0000-0000534C0000}"/>
    <cellStyle name="40% - Akzent4 11 5 2 6 2" xfId="19544" xr:uid="{00000000-0005-0000-0000-0000544C0000}"/>
    <cellStyle name="40% - Akzent4 11 5 2 7" xfId="19545" xr:uid="{00000000-0005-0000-0000-0000554C0000}"/>
    <cellStyle name="40% - Akzent4 11 5 3" xfId="19546" xr:uid="{00000000-0005-0000-0000-0000564C0000}"/>
    <cellStyle name="40% - Akzent4 11 5 3 2" xfId="19547" xr:uid="{00000000-0005-0000-0000-0000574C0000}"/>
    <cellStyle name="40% - Akzent4 11 5 3 2 2" xfId="19548" xr:uid="{00000000-0005-0000-0000-0000584C0000}"/>
    <cellStyle name="40% - Akzent4 11 5 3 3" xfId="19549" xr:uid="{00000000-0005-0000-0000-0000594C0000}"/>
    <cellStyle name="40% - Akzent4 11 5 3 3 2" xfId="19550" xr:uid="{00000000-0005-0000-0000-00005A4C0000}"/>
    <cellStyle name="40% - Akzent4 11 5 3 4" xfId="19551" xr:uid="{00000000-0005-0000-0000-00005B4C0000}"/>
    <cellStyle name="40% - Akzent4 11 5 4" xfId="19552" xr:uid="{00000000-0005-0000-0000-00005C4C0000}"/>
    <cellStyle name="40% - Akzent4 11 5 4 2" xfId="19553" xr:uid="{00000000-0005-0000-0000-00005D4C0000}"/>
    <cellStyle name="40% - Akzent4 11 5 4 2 2" xfId="19554" xr:uid="{00000000-0005-0000-0000-00005E4C0000}"/>
    <cellStyle name="40% - Akzent4 11 5 4 3" xfId="19555" xr:uid="{00000000-0005-0000-0000-00005F4C0000}"/>
    <cellStyle name="40% - Akzent4 11 5 4 3 2" xfId="19556" xr:uid="{00000000-0005-0000-0000-0000604C0000}"/>
    <cellStyle name="40% - Akzent4 11 5 4 4" xfId="19557" xr:uid="{00000000-0005-0000-0000-0000614C0000}"/>
    <cellStyle name="40% - Akzent4 11 5 5" xfId="19558" xr:uid="{00000000-0005-0000-0000-0000624C0000}"/>
    <cellStyle name="40% - Akzent4 11 5 5 2" xfId="19559" xr:uid="{00000000-0005-0000-0000-0000634C0000}"/>
    <cellStyle name="40% - Akzent4 11 5 5 2 2" xfId="19560" xr:uid="{00000000-0005-0000-0000-0000644C0000}"/>
    <cellStyle name="40% - Akzent4 11 5 5 3" xfId="19561" xr:uid="{00000000-0005-0000-0000-0000654C0000}"/>
    <cellStyle name="40% - Akzent4 11 5 5 3 2" xfId="19562" xr:uid="{00000000-0005-0000-0000-0000664C0000}"/>
    <cellStyle name="40% - Akzent4 11 5 5 4" xfId="19563" xr:uid="{00000000-0005-0000-0000-0000674C0000}"/>
    <cellStyle name="40% - Akzent4 11 5 6" xfId="19564" xr:uid="{00000000-0005-0000-0000-0000684C0000}"/>
    <cellStyle name="40% - Akzent4 11 5 6 2" xfId="19565" xr:uid="{00000000-0005-0000-0000-0000694C0000}"/>
    <cellStyle name="40% - Akzent4 11 5 7" xfId="19566" xr:uid="{00000000-0005-0000-0000-00006A4C0000}"/>
    <cellStyle name="40% - Akzent4 11 5 7 2" xfId="19567" xr:uid="{00000000-0005-0000-0000-00006B4C0000}"/>
    <cellStyle name="40% - Akzent4 11 5 8" xfId="19568" xr:uid="{00000000-0005-0000-0000-00006C4C0000}"/>
    <cellStyle name="40% - Akzent4 12" xfId="19569" xr:uid="{00000000-0005-0000-0000-00006D4C0000}"/>
    <cellStyle name="40% - Akzent4 13" xfId="19570" xr:uid="{00000000-0005-0000-0000-00006E4C0000}"/>
    <cellStyle name="40% - Akzent4 14" xfId="19571" xr:uid="{00000000-0005-0000-0000-00006F4C0000}"/>
    <cellStyle name="40% - Akzent4 15" xfId="19572" xr:uid="{00000000-0005-0000-0000-0000704C0000}"/>
    <cellStyle name="40% - Akzent4 15 2" xfId="19573" xr:uid="{00000000-0005-0000-0000-0000714C0000}"/>
    <cellStyle name="40% - Akzent4 15 2 2" xfId="19574" xr:uid="{00000000-0005-0000-0000-0000724C0000}"/>
    <cellStyle name="40% - Akzent4 15 2 2 2" xfId="19575" xr:uid="{00000000-0005-0000-0000-0000734C0000}"/>
    <cellStyle name="40% - Akzent4 15 2 2 2 2" xfId="19576" xr:uid="{00000000-0005-0000-0000-0000744C0000}"/>
    <cellStyle name="40% - Akzent4 15 2 2 3" xfId="19577" xr:uid="{00000000-0005-0000-0000-0000754C0000}"/>
    <cellStyle name="40% - Akzent4 15 2 2 3 2" xfId="19578" xr:uid="{00000000-0005-0000-0000-0000764C0000}"/>
    <cellStyle name="40% - Akzent4 15 2 2 4" xfId="19579" xr:uid="{00000000-0005-0000-0000-0000774C0000}"/>
    <cellStyle name="40% - Akzent4 15 2 3" xfId="19580" xr:uid="{00000000-0005-0000-0000-0000784C0000}"/>
    <cellStyle name="40% - Akzent4 15 2 3 2" xfId="19581" xr:uid="{00000000-0005-0000-0000-0000794C0000}"/>
    <cellStyle name="40% - Akzent4 15 2 3 2 2" xfId="19582" xr:uid="{00000000-0005-0000-0000-00007A4C0000}"/>
    <cellStyle name="40% - Akzent4 15 2 3 3" xfId="19583" xr:uid="{00000000-0005-0000-0000-00007B4C0000}"/>
    <cellStyle name="40% - Akzent4 15 2 3 3 2" xfId="19584" xr:uid="{00000000-0005-0000-0000-00007C4C0000}"/>
    <cellStyle name="40% - Akzent4 15 2 3 4" xfId="19585" xr:uid="{00000000-0005-0000-0000-00007D4C0000}"/>
    <cellStyle name="40% - Akzent4 15 2 4" xfId="19586" xr:uid="{00000000-0005-0000-0000-00007E4C0000}"/>
    <cellStyle name="40% - Akzent4 15 2 4 2" xfId="19587" xr:uid="{00000000-0005-0000-0000-00007F4C0000}"/>
    <cellStyle name="40% - Akzent4 15 2 4 2 2" xfId="19588" xr:uid="{00000000-0005-0000-0000-0000804C0000}"/>
    <cellStyle name="40% - Akzent4 15 2 4 3" xfId="19589" xr:uid="{00000000-0005-0000-0000-0000814C0000}"/>
    <cellStyle name="40% - Akzent4 15 2 4 3 2" xfId="19590" xr:uid="{00000000-0005-0000-0000-0000824C0000}"/>
    <cellStyle name="40% - Akzent4 15 2 4 4" xfId="19591" xr:uid="{00000000-0005-0000-0000-0000834C0000}"/>
    <cellStyle name="40% - Akzent4 15 2 5" xfId="19592" xr:uid="{00000000-0005-0000-0000-0000844C0000}"/>
    <cellStyle name="40% - Akzent4 15 2 5 2" xfId="19593" xr:uid="{00000000-0005-0000-0000-0000854C0000}"/>
    <cellStyle name="40% - Akzent4 15 2 6" xfId="19594" xr:uid="{00000000-0005-0000-0000-0000864C0000}"/>
    <cellStyle name="40% - Akzent4 15 2 6 2" xfId="19595" xr:uid="{00000000-0005-0000-0000-0000874C0000}"/>
    <cellStyle name="40% - Akzent4 15 2 7" xfId="19596" xr:uid="{00000000-0005-0000-0000-0000884C0000}"/>
    <cellStyle name="40% - Akzent4 15 3" xfId="19597" xr:uid="{00000000-0005-0000-0000-0000894C0000}"/>
    <cellStyle name="40% - Akzent4 15 3 2" xfId="19598" xr:uid="{00000000-0005-0000-0000-00008A4C0000}"/>
    <cellStyle name="40% - Akzent4 15 3 2 2" xfId="19599" xr:uid="{00000000-0005-0000-0000-00008B4C0000}"/>
    <cellStyle name="40% - Akzent4 15 3 3" xfId="19600" xr:uid="{00000000-0005-0000-0000-00008C4C0000}"/>
    <cellStyle name="40% - Akzent4 15 3 3 2" xfId="19601" xr:uid="{00000000-0005-0000-0000-00008D4C0000}"/>
    <cellStyle name="40% - Akzent4 15 3 4" xfId="19602" xr:uid="{00000000-0005-0000-0000-00008E4C0000}"/>
    <cellStyle name="40% - Akzent4 15 4" xfId="19603" xr:uid="{00000000-0005-0000-0000-00008F4C0000}"/>
    <cellStyle name="40% - Akzent4 15 4 2" xfId="19604" xr:uid="{00000000-0005-0000-0000-0000904C0000}"/>
    <cellStyle name="40% - Akzent4 15 4 2 2" xfId="19605" xr:uid="{00000000-0005-0000-0000-0000914C0000}"/>
    <cellStyle name="40% - Akzent4 15 4 3" xfId="19606" xr:uid="{00000000-0005-0000-0000-0000924C0000}"/>
    <cellStyle name="40% - Akzent4 15 4 3 2" xfId="19607" xr:uid="{00000000-0005-0000-0000-0000934C0000}"/>
    <cellStyle name="40% - Akzent4 15 4 4" xfId="19608" xr:uid="{00000000-0005-0000-0000-0000944C0000}"/>
    <cellStyle name="40% - Akzent4 15 5" xfId="19609" xr:uid="{00000000-0005-0000-0000-0000954C0000}"/>
    <cellStyle name="40% - Akzent4 15 5 2" xfId="19610" xr:uid="{00000000-0005-0000-0000-0000964C0000}"/>
    <cellStyle name="40% - Akzent4 15 5 2 2" xfId="19611" xr:uid="{00000000-0005-0000-0000-0000974C0000}"/>
    <cellStyle name="40% - Akzent4 15 5 3" xfId="19612" xr:uid="{00000000-0005-0000-0000-0000984C0000}"/>
    <cellStyle name="40% - Akzent4 15 5 3 2" xfId="19613" xr:uid="{00000000-0005-0000-0000-0000994C0000}"/>
    <cellStyle name="40% - Akzent4 15 5 4" xfId="19614" xr:uid="{00000000-0005-0000-0000-00009A4C0000}"/>
    <cellStyle name="40% - Akzent4 15 6" xfId="19615" xr:uid="{00000000-0005-0000-0000-00009B4C0000}"/>
    <cellStyle name="40% - Akzent4 15 6 2" xfId="19616" xr:uid="{00000000-0005-0000-0000-00009C4C0000}"/>
    <cellStyle name="40% - Akzent4 15 7" xfId="19617" xr:uid="{00000000-0005-0000-0000-00009D4C0000}"/>
    <cellStyle name="40% - Akzent4 15 7 2" xfId="19618" xr:uid="{00000000-0005-0000-0000-00009E4C0000}"/>
    <cellStyle name="40% - Akzent4 15 8" xfId="19619" xr:uid="{00000000-0005-0000-0000-00009F4C0000}"/>
    <cellStyle name="40% - Akzent4 16" xfId="19620" xr:uid="{00000000-0005-0000-0000-0000A04C0000}"/>
    <cellStyle name="40% - Akzent4 16 2" xfId="19621" xr:uid="{00000000-0005-0000-0000-0000A14C0000}"/>
    <cellStyle name="40% - Akzent4 16 2 2" xfId="19622" xr:uid="{00000000-0005-0000-0000-0000A24C0000}"/>
    <cellStyle name="40% - Akzent4 16 2 2 2" xfId="19623" xr:uid="{00000000-0005-0000-0000-0000A34C0000}"/>
    <cellStyle name="40% - Akzent4 16 2 2 2 2" xfId="19624" xr:uid="{00000000-0005-0000-0000-0000A44C0000}"/>
    <cellStyle name="40% - Akzent4 16 2 2 3" xfId="19625" xr:uid="{00000000-0005-0000-0000-0000A54C0000}"/>
    <cellStyle name="40% - Akzent4 16 2 2 3 2" xfId="19626" xr:uid="{00000000-0005-0000-0000-0000A64C0000}"/>
    <cellStyle name="40% - Akzent4 16 2 2 4" xfId="19627" xr:uid="{00000000-0005-0000-0000-0000A74C0000}"/>
    <cellStyle name="40% - Akzent4 16 2 3" xfId="19628" xr:uid="{00000000-0005-0000-0000-0000A84C0000}"/>
    <cellStyle name="40% - Akzent4 16 2 3 2" xfId="19629" xr:uid="{00000000-0005-0000-0000-0000A94C0000}"/>
    <cellStyle name="40% - Akzent4 16 2 3 2 2" xfId="19630" xr:uid="{00000000-0005-0000-0000-0000AA4C0000}"/>
    <cellStyle name="40% - Akzent4 16 2 3 3" xfId="19631" xr:uid="{00000000-0005-0000-0000-0000AB4C0000}"/>
    <cellStyle name="40% - Akzent4 16 2 3 3 2" xfId="19632" xr:uid="{00000000-0005-0000-0000-0000AC4C0000}"/>
    <cellStyle name="40% - Akzent4 16 2 3 4" xfId="19633" xr:uid="{00000000-0005-0000-0000-0000AD4C0000}"/>
    <cellStyle name="40% - Akzent4 16 2 4" xfId="19634" xr:uid="{00000000-0005-0000-0000-0000AE4C0000}"/>
    <cellStyle name="40% - Akzent4 16 2 4 2" xfId="19635" xr:uid="{00000000-0005-0000-0000-0000AF4C0000}"/>
    <cellStyle name="40% - Akzent4 16 2 4 2 2" xfId="19636" xr:uid="{00000000-0005-0000-0000-0000B04C0000}"/>
    <cellStyle name="40% - Akzent4 16 2 4 3" xfId="19637" xr:uid="{00000000-0005-0000-0000-0000B14C0000}"/>
    <cellStyle name="40% - Akzent4 16 2 4 3 2" xfId="19638" xr:uid="{00000000-0005-0000-0000-0000B24C0000}"/>
    <cellStyle name="40% - Akzent4 16 2 4 4" xfId="19639" xr:uid="{00000000-0005-0000-0000-0000B34C0000}"/>
    <cellStyle name="40% - Akzent4 16 2 5" xfId="19640" xr:uid="{00000000-0005-0000-0000-0000B44C0000}"/>
    <cellStyle name="40% - Akzent4 16 2 5 2" xfId="19641" xr:uid="{00000000-0005-0000-0000-0000B54C0000}"/>
    <cellStyle name="40% - Akzent4 16 2 6" xfId="19642" xr:uid="{00000000-0005-0000-0000-0000B64C0000}"/>
    <cellStyle name="40% - Akzent4 16 2 6 2" xfId="19643" xr:uid="{00000000-0005-0000-0000-0000B74C0000}"/>
    <cellStyle name="40% - Akzent4 16 2 7" xfId="19644" xr:uid="{00000000-0005-0000-0000-0000B84C0000}"/>
    <cellStyle name="40% - Akzent4 16 3" xfId="19645" xr:uid="{00000000-0005-0000-0000-0000B94C0000}"/>
    <cellStyle name="40% - Akzent4 16 3 2" xfId="19646" xr:uid="{00000000-0005-0000-0000-0000BA4C0000}"/>
    <cellStyle name="40% - Akzent4 16 3 2 2" xfId="19647" xr:uid="{00000000-0005-0000-0000-0000BB4C0000}"/>
    <cellStyle name="40% - Akzent4 16 3 3" xfId="19648" xr:uid="{00000000-0005-0000-0000-0000BC4C0000}"/>
    <cellStyle name="40% - Akzent4 16 3 3 2" xfId="19649" xr:uid="{00000000-0005-0000-0000-0000BD4C0000}"/>
    <cellStyle name="40% - Akzent4 16 3 4" xfId="19650" xr:uid="{00000000-0005-0000-0000-0000BE4C0000}"/>
    <cellStyle name="40% - Akzent4 16 4" xfId="19651" xr:uid="{00000000-0005-0000-0000-0000BF4C0000}"/>
    <cellStyle name="40% - Akzent4 16 4 2" xfId="19652" xr:uid="{00000000-0005-0000-0000-0000C04C0000}"/>
    <cellStyle name="40% - Akzent4 16 4 2 2" xfId="19653" xr:uid="{00000000-0005-0000-0000-0000C14C0000}"/>
    <cellStyle name="40% - Akzent4 16 4 3" xfId="19654" xr:uid="{00000000-0005-0000-0000-0000C24C0000}"/>
    <cellStyle name="40% - Akzent4 16 4 3 2" xfId="19655" xr:uid="{00000000-0005-0000-0000-0000C34C0000}"/>
    <cellStyle name="40% - Akzent4 16 4 4" xfId="19656" xr:uid="{00000000-0005-0000-0000-0000C44C0000}"/>
    <cellStyle name="40% - Akzent4 16 5" xfId="19657" xr:uid="{00000000-0005-0000-0000-0000C54C0000}"/>
    <cellStyle name="40% - Akzent4 16 5 2" xfId="19658" xr:uid="{00000000-0005-0000-0000-0000C64C0000}"/>
    <cellStyle name="40% - Akzent4 16 5 2 2" xfId="19659" xr:uid="{00000000-0005-0000-0000-0000C74C0000}"/>
    <cellStyle name="40% - Akzent4 16 5 3" xfId="19660" xr:uid="{00000000-0005-0000-0000-0000C84C0000}"/>
    <cellStyle name="40% - Akzent4 16 5 3 2" xfId="19661" xr:uid="{00000000-0005-0000-0000-0000C94C0000}"/>
    <cellStyle name="40% - Akzent4 16 5 4" xfId="19662" xr:uid="{00000000-0005-0000-0000-0000CA4C0000}"/>
    <cellStyle name="40% - Akzent4 16 6" xfId="19663" xr:uid="{00000000-0005-0000-0000-0000CB4C0000}"/>
    <cellStyle name="40% - Akzent4 16 6 2" xfId="19664" xr:uid="{00000000-0005-0000-0000-0000CC4C0000}"/>
    <cellStyle name="40% - Akzent4 16 7" xfId="19665" xr:uid="{00000000-0005-0000-0000-0000CD4C0000}"/>
    <cellStyle name="40% - Akzent4 16 7 2" xfId="19666" xr:uid="{00000000-0005-0000-0000-0000CE4C0000}"/>
    <cellStyle name="40% - Akzent4 16 8" xfId="19667" xr:uid="{00000000-0005-0000-0000-0000CF4C0000}"/>
    <cellStyle name="40% - Akzent4 17" xfId="19668" xr:uid="{00000000-0005-0000-0000-0000D04C0000}"/>
    <cellStyle name="40% - Akzent4 17 2" xfId="19669" xr:uid="{00000000-0005-0000-0000-0000D14C0000}"/>
    <cellStyle name="40% - Akzent4 17 2 2" xfId="19670" xr:uid="{00000000-0005-0000-0000-0000D24C0000}"/>
    <cellStyle name="40% - Akzent4 17 2 2 2" xfId="19671" xr:uid="{00000000-0005-0000-0000-0000D34C0000}"/>
    <cellStyle name="40% - Akzent4 17 2 3" xfId="19672" xr:uid="{00000000-0005-0000-0000-0000D44C0000}"/>
    <cellStyle name="40% - Akzent4 17 2 3 2" xfId="19673" xr:uid="{00000000-0005-0000-0000-0000D54C0000}"/>
    <cellStyle name="40% - Akzent4 17 2 4" xfId="19674" xr:uid="{00000000-0005-0000-0000-0000D64C0000}"/>
    <cellStyle name="40% - Akzent4 17 3" xfId="19675" xr:uid="{00000000-0005-0000-0000-0000D74C0000}"/>
    <cellStyle name="40% - Akzent4 17 3 2" xfId="19676" xr:uid="{00000000-0005-0000-0000-0000D84C0000}"/>
    <cellStyle name="40% - Akzent4 17 3 2 2" xfId="19677" xr:uid="{00000000-0005-0000-0000-0000D94C0000}"/>
    <cellStyle name="40% - Akzent4 17 3 3" xfId="19678" xr:uid="{00000000-0005-0000-0000-0000DA4C0000}"/>
    <cellStyle name="40% - Akzent4 17 3 3 2" xfId="19679" xr:uid="{00000000-0005-0000-0000-0000DB4C0000}"/>
    <cellStyle name="40% - Akzent4 17 3 4" xfId="19680" xr:uid="{00000000-0005-0000-0000-0000DC4C0000}"/>
    <cellStyle name="40% - Akzent4 17 4" xfId="19681" xr:uid="{00000000-0005-0000-0000-0000DD4C0000}"/>
    <cellStyle name="40% - Akzent4 17 4 2" xfId="19682" xr:uid="{00000000-0005-0000-0000-0000DE4C0000}"/>
    <cellStyle name="40% - Akzent4 17 4 2 2" xfId="19683" xr:uid="{00000000-0005-0000-0000-0000DF4C0000}"/>
    <cellStyle name="40% - Akzent4 17 4 3" xfId="19684" xr:uid="{00000000-0005-0000-0000-0000E04C0000}"/>
    <cellStyle name="40% - Akzent4 17 4 3 2" xfId="19685" xr:uid="{00000000-0005-0000-0000-0000E14C0000}"/>
    <cellStyle name="40% - Akzent4 17 4 4" xfId="19686" xr:uid="{00000000-0005-0000-0000-0000E24C0000}"/>
    <cellStyle name="40% - Akzent4 17 5" xfId="19687" xr:uid="{00000000-0005-0000-0000-0000E34C0000}"/>
    <cellStyle name="40% - Akzent4 17 5 2" xfId="19688" xr:uid="{00000000-0005-0000-0000-0000E44C0000}"/>
    <cellStyle name="40% - Akzent4 17 6" xfId="19689" xr:uid="{00000000-0005-0000-0000-0000E54C0000}"/>
    <cellStyle name="40% - Akzent4 17 6 2" xfId="19690" xr:uid="{00000000-0005-0000-0000-0000E64C0000}"/>
    <cellStyle name="40% - Akzent4 17 7" xfId="19691" xr:uid="{00000000-0005-0000-0000-0000E74C0000}"/>
    <cellStyle name="40% - Akzent4 18" xfId="19692" xr:uid="{00000000-0005-0000-0000-0000E84C0000}"/>
    <cellStyle name="40% - Akzent4 18 2" xfId="19693" xr:uid="{00000000-0005-0000-0000-0000E94C0000}"/>
    <cellStyle name="40% - Akzent4 18 2 2" xfId="19694" xr:uid="{00000000-0005-0000-0000-0000EA4C0000}"/>
    <cellStyle name="40% - Akzent4 18 2 2 2" xfId="19695" xr:uid="{00000000-0005-0000-0000-0000EB4C0000}"/>
    <cellStyle name="40% - Akzent4 18 2 3" xfId="19696" xr:uid="{00000000-0005-0000-0000-0000EC4C0000}"/>
    <cellStyle name="40% - Akzent4 18 2 3 2" xfId="19697" xr:uid="{00000000-0005-0000-0000-0000ED4C0000}"/>
    <cellStyle name="40% - Akzent4 18 2 4" xfId="19698" xr:uid="{00000000-0005-0000-0000-0000EE4C0000}"/>
    <cellStyle name="40% - Akzent4 18 3" xfId="19699" xr:uid="{00000000-0005-0000-0000-0000EF4C0000}"/>
    <cellStyle name="40% - Akzent4 18 3 2" xfId="19700" xr:uid="{00000000-0005-0000-0000-0000F04C0000}"/>
    <cellStyle name="40% - Akzent4 18 3 2 2" xfId="19701" xr:uid="{00000000-0005-0000-0000-0000F14C0000}"/>
    <cellStyle name="40% - Akzent4 18 3 3" xfId="19702" xr:uid="{00000000-0005-0000-0000-0000F24C0000}"/>
    <cellStyle name="40% - Akzent4 18 3 3 2" xfId="19703" xr:uid="{00000000-0005-0000-0000-0000F34C0000}"/>
    <cellStyle name="40% - Akzent4 18 3 4" xfId="19704" xr:uid="{00000000-0005-0000-0000-0000F44C0000}"/>
    <cellStyle name="40% - Akzent4 18 4" xfId="19705" xr:uid="{00000000-0005-0000-0000-0000F54C0000}"/>
    <cellStyle name="40% - Akzent4 18 4 2" xfId="19706" xr:uid="{00000000-0005-0000-0000-0000F64C0000}"/>
    <cellStyle name="40% - Akzent4 18 4 2 2" xfId="19707" xr:uid="{00000000-0005-0000-0000-0000F74C0000}"/>
    <cellStyle name="40% - Akzent4 18 4 3" xfId="19708" xr:uid="{00000000-0005-0000-0000-0000F84C0000}"/>
    <cellStyle name="40% - Akzent4 18 4 3 2" xfId="19709" xr:uid="{00000000-0005-0000-0000-0000F94C0000}"/>
    <cellStyle name="40% - Akzent4 18 4 4" xfId="19710" xr:uid="{00000000-0005-0000-0000-0000FA4C0000}"/>
    <cellStyle name="40% - Akzent4 18 5" xfId="19711" xr:uid="{00000000-0005-0000-0000-0000FB4C0000}"/>
    <cellStyle name="40% - Akzent4 18 5 2" xfId="19712" xr:uid="{00000000-0005-0000-0000-0000FC4C0000}"/>
    <cellStyle name="40% - Akzent4 18 6" xfId="19713" xr:uid="{00000000-0005-0000-0000-0000FD4C0000}"/>
    <cellStyle name="40% - Akzent4 18 6 2" xfId="19714" xr:uid="{00000000-0005-0000-0000-0000FE4C0000}"/>
    <cellStyle name="40% - Akzent4 18 7" xfId="19715" xr:uid="{00000000-0005-0000-0000-0000FF4C0000}"/>
    <cellStyle name="40% - Akzent4 19" xfId="19716" xr:uid="{00000000-0005-0000-0000-0000004D0000}"/>
    <cellStyle name="40% - Akzent4 19 2" xfId="19717" xr:uid="{00000000-0005-0000-0000-0000014D0000}"/>
    <cellStyle name="40% - Akzent4 19 2 2" xfId="19718" xr:uid="{00000000-0005-0000-0000-0000024D0000}"/>
    <cellStyle name="40% - Akzent4 19 3" xfId="19719" xr:uid="{00000000-0005-0000-0000-0000034D0000}"/>
    <cellStyle name="40% - Akzent4 19 3 2" xfId="19720" xr:uid="{00000000-0005-0000-0000-0000044D0000}"/>
    <cellStyle name="40% - Akzent4 19 4" xfId="19721" xr:uid="{00000000-0005-0000-0000-0000054D0000}"/>
    <cellStyle name="40% - Akzent4 2" xfId="19722" xr:uid="{00000000-0005-0000-0000-0000064D0000}"/>
    <cellStyle name="40% - Akzent4 2 10" xfId="19723" xr:uid="{00000000-0005-0000-0000-0000074D0000}"/>
    <cellStyle name="40% - Akzent4 2 10 2" xfId="19724" xr:uid="{00000000-0005-0000-0000-0000084D0000}"/>
    <cellStyle name="40% - Akzent4 2 10 2 2" xfId="19725" xr:uid="{00000000-0005-0000-0000-0000094D0000}"/>
    <cellStyle name="40% - Akzent4 2 10 2 2 2" xfId="19726" xr:uid="{00000000-0005-0000-0000-00000A4D0000}"/>
    <cellStyle name="40% - Akzent4 2 10 2 2 2 2" xfId="19727" xr:uid="{00000000-0005-0000-0000-00000B4D0000}"/>
    <cellStyle name="40% - Akzent4 2 10 2 2 3" xfId="19728" xr:uid="{00000000-0005-0000-0000-00000C4D0000}"/>
    <cellStyle name="40% - Akzent4 2 10 2 2 3 2" xfId="19729" xr:uid="{00000000-0005-0000-0000-00000D4D0000}"/>
    <cellStyle name="40% - Akzent4 2 10 2 2 4" xfId="19730" xr:uid="{00000000-0005-0000-0000-00000E4D0000}"/>
    <cellStyle name="40% - Akzent4 2 10 2 3" xfId="19731" xr:uid="{00000000-0005-0000-0000-00000F4D0000}"/>
    <cellStyle name="40% - Akzent4 2 10 2 3 2" xfId="19732" xr:uid="{00000000-0005-0000-0000-0000104D0000}"/>
    <cellStyle name="40% - Akzent4 2 10 2 3 2 2" xfId="19733" xr:uid="{00000000-0005-0000-0000-0000114D0000}"/>
    <cellStyle name="40% - Akzent4 2 10 2 3 3" xfId="19734" xr:uid="{00000000-0005-0000-0000-0000124D0000}"/>
    <cellStyle name="40% - Akzent4 2 10 2 3 3 2" xfId="19735" xr:uid="{00000000-0005-0000-0000-0000134D0000}"/>
    <cellStyle name="40% - Akzent4 2 10 2 3 4" xfId="19736" xr:uid="{00000000-0005-0000-0000-0000144D0000}"/>
    <cellStyle name="40% - Akzent4 2 10 2 4" xfId="19737" xr:uid="{00000000-0005-0000-0000-0000154D0000}"/>
    <cellStyle name="40% - Akzent4 2 10 2 4 2" xfId="19738" xr:uid="{00000000-0005-0000-0000-0000164D0000}"/>
    <cellStyle name="40% - Akzent4 2 10 2 4 2 2" xfId="19739" xr:uid="{00000000-0005-0000-0000-0000174D0000}"/>
    <cellStyle name="40% - Akzent4 2 10 2 4 3" xfId="19740" xr:uid="{00000000-0005-0000-0000-0000184D0000}"/>
    <cellStyle name="40% - Akzent4 2 10 2 4 3 2" xfId="19741" xr:uid="{00000000-0005-0000-0000-0000194D0000}"/>
    <cellStyle name="40% - Akzent4 2 10 2 4 4" xfId="19742" xr:uid="{00000000-0005-0000-0000-00001A4D0000}"/>
    <cellStyle name="40% - Akzent4 2 10 2 5" xfId="19743" xr:uid="{00000000-0005-0000-0000-00001B4D0000}"/>
    <cellStyle name="40% - Akzent4 2 10 2 5 2" xfId="19744" xr:uid="{00000000-0005-0000-0000-00001C4D0000}"/>
    <cellStyle name="40% - Akzent4 2 10 2 6" xfId="19745" xr:uid="{00000000-0005-0000-0000-00001D4D0000}"/>
    <cellStyle name="40% - Akzent4 2 10 2 6 2" xfId="19746" xr:uid="{00000000-0005-0000-0000-00001E4D0000}"/>
    <cellStyle name="40% - Akzent4 2 10 2 7" xfId="19747" xr:uid="{00000000-0005-0000-0000-00001F4D0000}"/>
    <cellStyle name="40% - Akzent4 2 10 3" xfId="19748" xr:uid="{00000000-0005-0000-0000-0000204D0000}"/>
    <cellStyle name="40% - Akzent4 2 10 3 2" xfId="19749" xr:uid="{00000000-0005-0000-0000-0000214D0000}"/>
    <cellStyle name="40% - Akzent4 2 10 3 2 2" xfId="19750" xr:uid="{00000000-0005-0000-0000-0000224D0000}"/>
    <cellStyle name="40% - Akzent4 2 10 3 3" xfId="19751" xr:uid="{00000000-0005-0000-0000-0000234D0000}"/>
    <cellStyle name="40% - Akzent4 2 10 3 3 2" xfId="19752" xr:uid="{00000000-0005-0000-0000-0000244D0000}"/>
    <cellStyle name="40% - Akzent4 2 10 3 4" xfId="19753" xr:uid="{00000000-0005-0000-0000-0000254D0000}"/>
    <cellStyle name="40% - Akzent4 2 10 4" xfId="19754" xr:uid="{00000000-0005-0000-0000-0000264D0000}"/>
    <cellStyle name="40% - Akzent4 2 10 4 2" xfId="19755" xr:uid="{00000000-0005-0000-0000-0000274D0000}"/>
    <cellStyle name="40% - Akzent4 2 10 4 2 2" xfId="19756" xr:uid="{00000000-0005-0000-0000-0000284D0000}"/>
    <cellStyle name="40% - Akzent4 2 10 4 3" xfId="19757" xr:uid="{00000000-0005-0000-0000-0000294D0000}"/>
    <cellStyle name="40% - Akzent4 2 10 4 3 2" xfId="19758" xr:uid="{00000000-0005-0000-0000-00002A4D0000}"/>
    <cellStyle name="40% - Akzent4 2 10 4 4" xfId="19759" xr:uid="{00000000-0005-0000-0000-00002B4D0000}"/>
    <cellStyle name="40% - Akzent4 2 10 5" xfId="19760" xr:uid="{00000000-0005-0000-0000-00002C4D0000}"/>
    <cellStyle name="40% - Akzent4 2 10 5 2" xfId="19761" xr:uid="{00000000-0005-0000-0000-00002D4D0000}"/>
    <cellStyle name="40% - Akzent4 2 10 5 2 2" xfId="19762" xr:uid="{00000000-0005-0000-0000-00002E4D0000}"/>
    <cellStyle name="40% - Akzent4 2 10 5 3" xfId="19763" xr:uid="{00000000-0005-0000-0000-00002F4D0000}"/>
    <cellStyle name="40% - Akzent4 2 10 5 3 2" xfId="19764" xr:uid="{00000000-0005-0000-0000-0000304D0000}"/>
    <cellStyle name="40% - Akzent4 2 10 5 4" xfId="19765" xr:uid="{00000000-0005-0000-0000-0000314D0000}"/>
    <cellStyle name="40% - Akzent4 2 10 6" xfId="19766" xr:uid="{00000000-0005-0000-0000-0000324D0000}"/>
    <cellStyle name="40% - Akzent4 2 10 6 2" xfId="19767" xr:uid="{00000000-0005-0000-0000-0000334D0000}"/>
    <cellStyle name="40% - Akzent4 2 10 7" xfId="19768" xr:uid="{00000000-0005-0000-0000-0000344D0000}"/>
    <cellStyle name="40% - Akzent4 2 10 7 2" xfId="19769" xr:uid="{00000000-0005-0000-0000-0000354D0000}"/>
    <cellStyle name="40% - Akzent4 2 10 8" xfId="19770" xr:uid="{00000000-0005-0000-0000-0000364D0000}"/>
    <cellStyle name="40% - Akzent4 2 2" xfId="19771" xr:uid="{00000000-0005-0000-0000-0000374D0000}"/>
    <cellStyle name="40% - Akzent4 2 2 2" xfId="19772" xr:uid="{00000000-0005-0000-0000-0000384D0000}"/>
    <cellStyle name="40% - Akzent4 2 2 2 2" xfId="19773" xr:uid="{00000000-0005-0000-0000-0000394D0000}"/>
    <cellStyle name="40% - Akzent4 2 2 2 2 2" xfId="19774" xr:uid="{00000000-0005-0000-0000-00003A4D0000}"/>
    <cellStyle name="40% - Akzent4 2 2 2 2 2 2" xfId="19775" xr:uid="{00000000-0005-0000-0000-00003B4D0000}"/>
    <cellStyle name="40% - Akzent4 2 2 2 2 3" xfId="19776" xr:uid="{00000000-0005-0000-0000-00003C4D0000}"/>
    <cellStyle name="40% - Akzent4 2 2 2 2 3 2" xfId="19777" xr:uid="{00000000-0005-0000-0000-00003D4D0000}"/>
    <cellStyle name="40% - Akzent4 2 2 2 2 4" xfId="19778" xr:uid="{00000000-0005-0000-0000-00003E4D0000}"/>
    <cellStyle name="40% - Akzent4 2 2 2 3" xfId="19779" xr:uid="{00000000-0005-0000-0000-00003F4D0000}"/>
    <cellStyle name="40% - Akzent4 2 2 2 3 2" xfId="19780" xr:uid="{00000000-0005-0000-0000-0000404D0000}"/>
    <cellStyle name="40% - Akzent4 2 2 2 3 2 2" xfId="19781" xr:uid="{00000000-0005-0000-0000-0000414D0000}"/>
    <cellStyle name="40% - Akzent4 2 2 2 3 3" xfId="19782" xr:uid="{00000000-0005-0000-0000-0000424D0000}"/>
    <cellStyle name="40% - Akzent4 2 2 2 3 3 2" xfId="19783" xr:uid="{00000000-0005-0000-0000-0000434D0000}"/>
    <cellStyle name="40% - Akzent4 2 2 2 3 4" xfId="19784" xr:uid="{00000000-0005-0000-0000-0000444D0000}"/>
    <cellStyle name="40% - Akzent4 2 2 2 4" xfId="19785" xr:uid="{00000000-0005-0000-0000-0000454D0000}"/>
    <cellStyle name="40% - Akzent4 2 2 2 4 2" xfId="19786" xr:uid="{00000000-0005-0000-0000-0000464D0000}"/>
    <cellStyle name="40% - Akzent4 2 2 2 4 2 2" xfId="19787" xr:uid="{00000000-0005-0000-0000-0000474D0000}"/>
    <cellStyle name="40% - Akzent4 2 2 2 4 3" xfId="19788" xr:uid="{00000000-0005-0000-0000-0000484D0000}"/>
    <cellStyle name="40% - Akzent4 2 2 2 4 3 2" xfId="19789" xr:uid="{00000000-0005-0000-0000-0000494D0000}"/>
    <cellStyle name="40% - Akzent4 2 2 2 4 4" xfId="19790" xr:uid="{00000000-0005-0000-0000-00004A4D0000}"/>
    <cellStyle name="40% - Akzent4 2 2 2 5" xfId="19791" xr:uid="{00000000-0005-0000-0000-00004B4D0000}"/>
    <cellStyle name="40% - Akzent4 2 2 2 5 2" xfId="19792" xr:uid="{00000000-0005-0000-0000-00004C4D0000}"/>
    <cellStyle name="40% - Akzent4 2 2 2 6" xfId="19793" xr:uid="{00000000-0005-0000-0000-00004D4D0000}"/>
    <cellStyle name="40% - Akzent4 2 2 2 6 2" xfId="19794" xr:uid="{00000000-0005-0000-0000-00004E4D0000}"/>
    <cellStyle name="40% - Akzent4 2 2 2 7" xfId="19795" xr:uid="{00000000-0005-0000-0000-00004F4D0000}"/>
    <cellStyle name="40% - Akzent4 2 2 3" xfId="19796" xr:uid="{00000000-0005-0000-0000-0000504D0000}"/>
    <cellStyle name="40% - Akzent4 2 2 3 2" xfId="19797" xr:uid="{00000000-0005-0000-0000-0000514D0000}"/>
    <cellStyle name="40% - Akzent4 2 2 3 2 2" xfId="19798" xr:uid="{00000000-0005-0000-0000-0000524D0000}"/>
    <cellStyle name="40% - Akzent4 2 2 3 3" xfId="19799" xr:uid="{00000000-0005-0000-0000-0000534D0000}"/>
    <cellStyle name="40% - Akzent4 2 2 3 3 2" xfId="19800" xr:uid="{00000000-0005-0000-0000-0000544D0000}"/>
    <cellStyle name="40% - Akzent4 2 2 3 4" xfId="19801" xr:uid="{00000000-0005-0000-0000-0000554D0000}"/>
    <cellStyle name="40% - Akzent4 2 2 4" xfId="19802" xr:uid="{00000000-0005-0000-0000-0000564D0000}"/>
    <cellStyle name="40% - Akzent4 2 2 4 2" xfId="19803" xr:uid="{00000000-0005-0000-0000-0000574D0000}"/>
    <cellStyle name="40% - Akzent4 2 2 4 2 2" xfId="19804" xr:uid="{00000000-0005-0000-0000-0000584D0000}"/>
    <cellStyle name="40% - Akzent4 2 2 4 3" xfId="19805" xr:uid="{00000000-0005-0000-0000-0000594D0000}"/>
    <cellStyle name="40% - Akzent4 2 2 4 3 2" xfId="19806" xr:uid="{00000000-0005-0000-0000-00005A4D0000}"/>
    <cellStyle name="40% - Akzent4 2 2 4 4" xfId="19807" xr:uid="{00000000-0005-0000-0000-00005B4D0000}"/>
    <cellStyle name="40% - Akzent4 2 2 5" xfId="19808" xr:uid="{00000000-0005-0000-0000-00005C4D0000}"/>
    <cellStyle name="40% - Akzent4 2 2 5 2" xfId="19809" xr:uid="{00000000-0005-0000-0000-00005D4D0000}"/>
    <cellStyle name="40% - Akzent4 2 2 5 2 2" xfId="19810" xr:uid="{00000000-0005-0000-0000-00005E4D0000}"/>
    <cellStyle name="40% - Akzent4 2 2 5 3" xfId="19811" xr:uid="{00000000-0005-0000-0000-00005F4D0000}"/>
    <cellStyle name="40% - Akzent4 2 2 5 3 2" xfId="19812" xr:uid="{00000000-0005-0000-0000-0000604D0000}"/>
    <cellStyle name="40% - Akzent4 2 2 5 4" xfId="19813" xr:uid="{00000000-0005-0000-0000-0000614D0000}"/>
    <cellStyle name="40% - Akzent4 2 2 6" xfId="19814" xr:uid="{00000000-0005-0000-0000-0000624D0000}"/>
    <cellStyle name="40% - Akzent4 2 2 6 2" xfId="19815" xr:uid="{00000000-0005-0000-0000-0000634D0000}"/>
    <cellStyle name="40% - Akzent4 2 2 7" xfId="19816" xr:uid="{00000000-0005-0000-0000-0000644D0000}"/>
    <cellStyle name="40% - Akzent4 2 2 7 2" xfId="19817" xr:uid="{00000000-0005-0000-0000-0000654D0000}"/>
    <cellStyle name="40% - Akzent4 2 2 8" xfId="19818" xr:uid="{00000000-0005-0000-0000-0000664D0000}"/>
    <cellStyle name="40% - Akzent4 2 3" xfId="19819" xr:uid="{00000000-0005-0000-0000-0000674D0000}"/>
    <cellStyle name="40% - Akzent4 2 3 2" xfId="19820" xr:uid="{00000000-0005-0000-0000-0000684D0000}"/>
    <cellStyle name="40% - Akzent4 2 3 2 2" xfId="19821" xr:uid="{00000000-0005-0000-0000-0000694D0000}"/>
    <cellStyle name="40% - Akzent4 2 3 2 2 2" xfId="19822" xr:uid="{00000000-0005-0000-0000-00006A4D0000}"/>
    <cellStyle name="40% - Akzent4 2 3 2 2 2 2" xfId="19823" xr:uid="{00000000-0005-0000-0000-00006B4D0000}"/>
    <cellStyle name="40% - Akzent4 2 3 2 2 3" xfId="19824" xr:uid="{00000000-0005-0000-0000-00006C4D0000}"/>
    <cellStyle name="40% - Akzent4 2 3 2 2 3 2" xfId="19825" xr:uid="{00000000-0005-0000-0000-00006D4D0000}"/>
    <cellStyle name="40% - Akzent4 2 3 2 2 4" xfId="19826" xr:uid="{00000000-0005-0000-0000-00006E4D0000}"/>
    <cellStyle name="40% - Akzent4 2 3 2 3" xfId="19827" xr:uid="{00000000-0005-0000-0000-00006F4D0000}"/>
    <cellStyle name="40% - Akzent4 2 3 2 3 2" xfId="19828" xr:uid="{00000000-0005-0000-0000-0000704D0000}"/>
    <cellStyle name="40% - Akzent4 2 3 2 3 2 2" xfId="19829" xr:uid="{00000000-0005-0000-0000-0000714D0000}"/>
    <cellStyle name="40% - Akzent4 2 3 2 3 3" xfId="19830" xr:uid="{00000000-0005-0000-0000-0000724D0000}"/>
    <cellStyle name="40% - Akzent4 2 3 2 3 3 2" xfId="19831" xr:uid="{00000000-0005-0000-0000-0000734D0000}"/>
    <cellStyle name="40% - Akzent4 2 3 2 3 4" xfId="19832" xr:uid="{00000000-0005-0000-0000-0000744D0000}"/>
    <cellStyle name="40% - Akzent4 2 3 2 4" xfId="19833" xr:uid="{00000000-0005-0000-0000-0000754D0000}"/>
    <cellStyle name="40% - Akzent4 2 3 2 4 2" xfId="19834" xr:uid="{00000000-0005-0000-0000-0000764D0000}"/>
    <cellStyle name="40% - Akzent4 2 3 2 4 2 2" xfId="19835" xr:uid="{00000000-0005-0000-0000-0000774D0000}"/>
    <cellStyle name="40% - Akzent4 2 3 2 4 3" xfId="19836" xr:uid="{00000000-0005-0000-0000-0000784D0000}"/>
    <cellStyle name="40% - Akzent4 2 3 2 4 3 2" xfId="19837" xr:uid="{00000000-0005-0000-0000-0000794D0000}"/>
    <cellStyle name="40% - Akzent4 2 3 2 4 4" xfId="19838" xr:uid="{00000000-0005-0000-0000-00007A4D0000}"/>
    <cellStyle name="40% - Akzent4 2 3 2 5" xfId="19839" xr:uid="{00000000-0005-0000-0000-00007B4D0000}"/>
    <cellStyle name="40% - Akzent4 2 3 2 5 2" xfId="19840" xr:uid="{00000000-0005-0000-0000-00007C4D0000}"/>
    <cellStyle name="40% - Akzent4 2 3 2 6" xfId="19841" xr:uid="{00000000-0005-0000-0000-00007D4D0000}"/>
    <cellStyle name="40% - Akzent4 2 3 2 6 2" xfId="19842" xr:uid="{00000000-0005-0000-0000-00007E4D0000}"/>
    <cellStyle name="40% - Akzent4 2 3 2 7" xfId="19843" xr:uid="{00000000-0005-0000-0000-00007F4D0000}"/>
    <cellStyle name="40% - Akzent4 2 3 3" xfId="19844" xr:uid="{00000000-0005-0000-0000-0000804D0000}"/>
    <cellStyle name="40% - Akzent4 2 3 3 2" xfId="19845" xr:uid="{00000000-0005-0000-0000-0000814D0000}"/>
    <cellStyle name="40% - Akzent4 2 3 3 2 2" xfId="19846" xr:uid="{00000000-0005-0000-0000-0000824D0000}"/>
    <cellStyle name="40% - Akzent4 2 3 3 3" xfId="19847" xr:uid="{00000000-0005-0000-0000-0000834D0000}"/>
    <cellStyle name="40% - Akzent4 2 3 3 3 2" xfId="19848" xr:uid="{00000000-0005-0000-0000-0000844D0000}"/>
    <cellStyle name="40% - Akzent4 2 3 3 4" xfId="19849" xr:uid="{00000000-0005-0000-0000-0000854D0000}"/>
    <cellStyle name="40% - Akzent4 2 3 4" xfId="19850" xr:uid="{00000000-0005-0000-0000-0000864D0000}"/>
    <cellStyle name="40% - Akzent4 2 3 4 2" xfId="19851" xr:uid="{00000000-0005-0000-0000-0000874D0000}"/>
    <cellStyle name="40% - Akzent4 2 3 4 2 2" xfId="19852" xr:uid="{00000000-0005-0000-0000-0000884D0000}"/>
    <cellStyle name="40% - Akzent4 2 3 4 3" xfId="19853" xr:uid="{00000000-0005-0000-0000-0000894D0000}"/>
    <cellStyle name="40% - Akzent4 2 3 4 3 2" xfId="19854" xr:uid="{00000000-0005-0000-0000-00008A4D0000}"/>
    <cellStyle name="40% - Akzent4 2 3 4 4" xfId="19855" xr:uid="{00000000-0005-0000-0000-00008B4D0000}"/>
    <cellStyle name="40% - Akzent4 2 3 5" xfId="19856" xr:uid="{00000000-0005-0000-0000-00008C4D0000}"/>
    <cellStyle name="40% - Akzent4 2 3 5 2" xfId="19857" xr:uid="{00000000-0005-0000-0000-00008D4D0000}"/>
    <cellStyle name="40% - Akzent4 2 3 5 2 2" xfId="19858" xr:uid="{00000000-0005-0000-0000-00008E4D0000}"/>
    <cellStyle name="40% - Akzent4 2 3 5 3" xfId="19859" xr:uid="{00000000-0005-0000-0000-00008F4D0000}"/>
    <cellStyle name="40% - Akzent4 2 3 5 3 2" xfId="19860" xr:uid="{00000000-0005-0000-0000-0000904D0000}"/>
    <cellStyle name="40% - Akzent4 2 3 5 4" xfId="19861" xr:uid="{00000000-0005-0000-0000-0000914D0000}"/>
    <cellStyle name="40% - Akzent4 2 3 6" xfId="19862" xr:uid="{00000000-0005-0000-0000-0000924D0000}"/>
    <cellStyle name="40% - Akzent4 2 3 6 2" xfId="19863" xr:uid="{00000000-0005-0000-0000-0000934D0000}"/>
    <cellStyle name="40% - Akzent4 2 3 7" xfId="19864" xr:uid="{00000000-0005-0000-0000-0000944D0000}"/>
    <cellStyle name="40% - Akzent4 2 3 7 2" xfId="19865" xr:uid="{00000000-0005-0000-0000-0000954D0000}"/>
    <cellStyle name="40% - Akzent4 2 3 8" xfId="19866" xr:uid="{00000000-0005-0000-0000-0000964D0000}"/>
    <cellStyle name="40% - Akzent4 2 4" xfId="19867" xr:uid="{00000000-0005-0000-0000-0000974D0000}"/>
    <cellStyle name="40% - Akzent4 2 4 2" xfId="19868" xr:uid="{00000000-0005-0000-0000-0000984D0000}"/>
    <cellStyle name="40% - Akzent4 2 4 2 2" xfId="19869" xr:uid="{00000000-0005-0000-0000-0000994D0000}"/>
    <cellStyle name="40% - Akzent4 2 4 2 2 2" xfId="19870" xr:uid="{00000000-0005-0000-0000-00009A4D0000}"/>
    <cellStyle name="40% - Akzent4 2 4 2 2 2 2" xfId="19871" xr:uid="{00000000-0005-0000-0000-00009B4D0000}"/>
    <cellStyle name="40% - Akzent4 2 4 2 2 3" xfId="19872" xr:uid="{00000000-0005-0000-0000-00009C4D0000}"/>
    <cellStyle name="40% - Akzent4 2 4 2 2 3 2" xfId="19873" xr:uid="{00000000-0005-0000-0000-00009D4D0000}"/>
    <cellStyle name="40% - Akzent4 2 4 2 2 4" xfId="19874" xr:uid="{00000000-0005-0000-0000-00009E4D0000}"/>
    <cellStyle name="40% - Akzent4 2 4 2 3" xfId="19875" xr:uid="{00000000-0005-0000-0000-00009F4D0000}"/>
    <cellStyle name="40% - Akzent4 2 4 2 3 2" xfId="19876" xr:uid="{00000000-0005-0000-0000-0000A04D0000}"/>
    <cellStyle name="40% - Akzent4 2 4 2 3 2 2" xfId="19877" xr:uid="{00000000-0005-0000-0000-0000A14D0000}"/>
    <cellStyle name="40% - Akzent4 2 4 2 3 3" xfId="19878" xr:uid="{00000000-0005-0000-0000-0000A24D0000}"/>
    <cellStyle name="40% - Akzent4 2 4 2 3 3 2" xfId="19879" xr:uid="{00000000-0005-0000-0000-0000A34D0000}"/>
    <cellStyle name="40% - Akzent4 2 4 2 3 4" xfId="19880" xr:uid="{00000000-0005-0000-0000-0000A44D0000}"/>
    <cellStyle name="40% - Akzent4 2 4 2 4" xfId="19881" xr:uid="{00000000-0005-0000-0000-0000A54D0000}"/>
    <cellStyle name="40% - Akzent4 2 4 2 4 2" xfId="19882" xr:uid="{00000000-0005-0000-0000-0000A64D0000}"/>
    <cellStyle name="40% - Akzent4 2 4 2 4 2 2" xfId="19883" xr:uid="{00000000-0005-0000-0000-0000A74D0000}"/>
    <cellStyle name="40% - Akzent4 2 4 2 4 3" xfId="19884" xr:uid="{00000000-0005-0000-0000-0000A84D0000}"/>
    <cellStyle name="40% - Akzent4 2 4 2 4 3 2" xfId="19885" xr:uid="{00000000-0005-0000-0000-0000A94D0000}"/>
    <cellStyle name="40% - Akzent4 2 4 2 4 4" xfId="19886" xr:uid="{00000000-0005-0000-0000-0000AA4D0000}"/>
    <cellStyle name="40% - Akzent4 2 4 2 5" xfId="19887" xr:uid="{00000000-0005-0000-0000-0000AB4D0000}"/>
    <cellStyle name="40% - Akzent4 2 4 2 5 2" xfId="19888" xr:uid="{00000000-0005-0000-0000-0000AC4D0000}"/>
    <cellStyle name="40% - Akzent4 2 4 2 6" xfId="19889" xr:uid="{00000000-0005-0000-0000-0000AD4D0000}"/>
    <cellStyle name="40% - Akzent4 2 4 2 6 2" xfId="19890" xr:uid="{00000000-0005-0000-0000-0000AE4D0000}"/>
    <cellStyle name="40% - Akzent4 2 4 2 7" xfId="19891" xr:uid="{00000000-0005-0000-0000-0000AF4D0000}"/>
    <cellStyle name="40% - Akzent4 2 4 3" xfId="19892" xr:uid="{00000000-0005-0000-0000-0000B04D0000}"/>
    <cellStyle name="40% - Akzent4 2 4 3 2" xfId="19893" xr:uid="{00000000-0005-0000-0000-0000B14D0000}"/>
    <cellStyle name="40% - Akzent4 2 4 3 2 2" xfId="19894" xr:uid="{00000000-0005-0000-0000-0000B24D0000}"/>
    <cellStyle name="40% - Akzent4 2 4 3 3" xfId="19895" xr:uid="{00000000-0005-0000-0000-0000B34D0000}"/>
    <cellStyle name="40% - Akzent4 2 4 3 3 2" xfId="19896" xr:uid="{00000000-0005-0000-0000-0000B44D0000}"/>
    <cellStyle name="40% - Akzent4 2 4 3 4" xfId="19897" xr:uid="{00000000-0005-0000-0000-0000B54D0000}"/>
    <cellStyle name="40% - Akzent4 2 4 4" xfId="19898" xr:uid="{00000000-0005-0000-0000-0000B64D0000}"/>
    <cellStyle name="40% - Akzent4 2 4 4 2" xfId="19899" xr:uid="{00000000-0005-0000-0000-0000B74D0000}"/>
    <cellStyle name="40% - Akzent4 2 4 4 2 2" xfId="19900" xr:uid="{00000000-0005-0000-0000-0000B84D0000}"/>
    <cellStyle name="40% - Akzent4 2 4 4 3" xfId="19901" xr:uid="{00000000-0005-0000-0000-0000B94D0000}"/>
    <cellStyle name="40% - Akzent4 2 4 4 3 2" xfId="19902" xr:uid="{00000000-0005-0000-0000-0000BA4D0000}"/>
    <cellStyle name="40% - Akzent4 2 4 4 4" xfId="19903" xr:uid="{00000000-0005-0000-0000-0000BB4D0000}"/>
    <cellStyle name="40% - Akzent4 2 4 5" xfId="19904" xr:uid="{00000000-0005-0000-0000-0000BC4D0000}"/>
    <cellStyle name="40% - Akzent4 2 4 5 2" xfId="19905" xr:uid="{00000000-0005-0000-0000-0000BD4D0000}"/>
    <cellStyle name="40% - Akzent4 2 4 5 2 2" xfId="19906" xr:uid="{00000000-0005-0000-0000-0000BE4D0000}"/>
    <cellStyle name="40% - Akzent4 2 4 5 3" xfId="19907" xr:uid="{00000000-0005-0000-0000-0000BF4D0000}"/>
    <cellStyle name="40% - Akzent4 2 4 5 3 2" xfId="19908" xr:uid="{00000000-0005-0000-0000-0000C04D0000}"/>
    <cellStyle name="40% - Akzent4 2 4 5 4" xfId="19909" xr:uid="{00000000-0005-0000-0000-0000C14D0000}"/>
    <cellStyle name="40% - Akzent4 2 4 6" xfId="19910" xr:uid="{00000000-0005-0000-0000-0000C24D0000}"/>
    <cellStyle name="40% - Akzent4 2 4 6 2" xfId="19911" xr:uid="{00000000-0005-0000-0000-0000C34D0000}"/>
    <cellStyle name="40% - Akzent4 2 4 7" xfId="19912" xr:uid="{00000000-0005-0000-0000-0000C44D0000}"/>
    <cellStyle name="40% - Akzent4 2 4 7 2" xfId="19913" xr:uid="{00000000-0005-0000-0000-0000C54D0000}"/>
    <cellStyle name="40% - Akzent4 2 4 8" xfId="19914" xr:uid="{00000000-0005-0000-0000-0000C64D0000}"/>
    <cellStyle name="40% - Akzent4 2 5" xfId="19915" xr:uid="{00000000-0005-0000-0000-0000C74D0000}"/>
    <cellStyle name="40% - Akzent4 2 5 2" xfId="19916" xr:uid="{00000000-0005-0000-0000-0000C84D0000}"/>
    <cellStyle name="40% - Akzent4 2 5 2 2" xfId="19917" xr:uid="{00000000-0005-0000-0000-0000C94D0000}"/>
    <cellStyle name="40% - Akzent4 2 5 2 2 2" xfId="19918" xr:uid="{00000000-0005-0000-0000-0000CA4D0000}"/>
    <cellStyle name="40% - Akzent4 2 5 2 2 2 2" xfId="19919" xr:uid="{00000000-0005-0000-0000-0000CB4D0000}"/>
    <cellStyle name="40% - Akzent4 2 5 2 2 3" xfId="19920" xr:uid="{00000000-0005-0000-0000-0000CC4D0000}"/>
    <cellStyle name="40% - Akzent4 2 5 2 2 3 2" xfId="19921" xr:uid="{00000000-0005-0000-0000-0000CD4D0000}"/>
    <cellStyle name="40% - Akzent4 2 5 2 2 4" xfId="19922" xr:uid="{00000000-0005-0000-0000-0000CE4D0000}"/>
    <cellStyle name="40% - Akzent4 2 5 2 3" xfId="19923" xr:uid="{00000000-0005-0000-0000-0000CF4D0000}"/>
    <cellStyle name="40% - Akzent4 2 5 2 3 2" xfId="19924" xr:uid="{00000000-0005-0000-0000-0000D04D0000}"/>
    <cellStyle name="40% - Akzent4 2 5 2 3 2 2" xfId="19925" xr:uid="{00000000-0005-0000-0000-0000D14D0000}"/>
    <cellStyle name="40% - Akzent4 2 5 2 3 3" xfId="19926" xr:uid="{00000000-0005-0000-0000-0000D24D0000}"/>
    <cellStyle name="40% - Akzent4 2 5 2 3 3 2" xfId="19927" xr:uid="{00000000-0005-0000-0000-0000D34D0000}"/>
    <cellStyle name="40% - Akzent4 2 5 2 3 4" xfId="19928" xr:uid="{00000000-0005-0000-0000-0000D44D0000}"/>
    <cellStyle name="40% - Akzent4 2 5 2 4" xfId="19929" xr:uid="{00000000-0005-0000-0000-0000D54D0000}"/>
    <cellStyle name="40% - Akzent4 2 5 2 4 2" xfId="19930" xr:uid="{00000000-0005-0000-0000-0000D64D0000}"/>
    <cellStyle name="40% - Akzent4 2 5 2 4 2 2" xfId="19931" xr:uid="{00000000-0005-0000-0000-0000D74D0000}"/>
    <cellStyle name="40% - Akzent4 2 5 2 4 3" xfId="19932" xr:uid="{00000000-0005-0000-0000-0000D84D0000}"/>
    <cellStyle name="40% - Akzent4 2 5 2 4 3 2" xfId="19933" xr:uid="{00000000-0005-0000-0000-0000D94D0000}"/>
    <cellStyle name="40% - Akzent4 2 5 2 4 4" xfId="19934" xr:uid="{00000000-0005-0000-0000-0000DA4D0000}"/>
    <cellStyle name="40% - Akzent4 2 5 2 5" xfId="19935" xr:uid="{00000000-0005-0000-0000-0000DB4D0000}"/>
    <cellStyle name="40% - Akzent4 2 5 2 5 2" xfId="19936" xr:uid="{00000000-0005-0000-0000-0000DC4D0000}"/>
    <cellStyle name="40% - Akzent4 2 5 2 6" xfId="19937" xr:uid="{00000000-0005-0000-0000-0000DD4D0000}"/>
    <cellStyle name="40% - Akzent4 2 5 2 6 2" xfId="19938" xr:uid="{00000000-0005-0000-0000-0000DE4D0000}"/>
    <cellStyle name="40% - Akzent4 2 5 2 7" xfId="19939" xr:uid="{00000000-0005-0000-0000-0000DF4D0000}"/>
    <cellStyle name="40% - Akzent4 2 5 3" xfId="19940" xr:uid="{00000000-0005-0000-0000-0000E04D0000}"/>
    <cellStyle name="40% - Akzent4 2 5 3 2" xfId="19941" xr:uid="{00000000-0005-0000-0000-0000E14D0000}"/>
    <cellStyle name="40% - Akzent4 2 5 3 2 2" xfId="19942" xr:uid="{00000000-0005-0000-0000-0000E24D0000}"/>
    <cellStyle name="40% - Akzent4 2 5 3 3" xfId="19943" xr:uid="{00000000-0005-0000-0000-0000E34D0000}"/>
    <cellStyle name="40% - Akzent4 2 5 3 3 2" xfId="19944" xr:uid="{00000000-0005-0000-0000-0000E44D0000}"/>
    <cellStyle name="40% - Akzent4 2 5 3 4" xfId="19945" xr:uid="{00000000-0005-0000-0000-0000E54D0000}"/>
    <cellStyle name="40% - Akzent4 2 5 4" xfId="19946" xr:uid="{00000000-0005-0000-0000-0000E64D0000}"/>
    <cellStyle name="40% - Akzent4 2 5 4 2" xfId="19947" xr:uid="{00000000-0005-0000-0000-0000E74D0000}"/>
    <cellStyle name="40% - Akzent4 2 5 4 2 2" xfId="19948" xr:uid="{00000000-0005-0000-0000-0000E84D0000}"/>
    <cellStyle name="40% - Akzent4 2 5 4 3" xfId="19949" xr:uid="{00000000-0005-0000-0000-0000E94D0000}"/>
    <cellStyle name="40% - Akzent4 2 5 4 3 2" xfId="19950" xr:uid="{00000000-0005-0000-0000-0000EA4D0000}"/>
    <cellStyle name="40% - Akzent4 2 5 4 4" xfId="19951" xr:uid="{00000000-0005-0000-0000-0000EB4D0000}"/>
    <cellStyle name="40% - Akzent4 2 5 5" xfId="19952" xr:uid="{00000000-0005-0000-0000-0000EC4D0000}"/>
    <cellStyle name="40% - Akzent4 2 5 5 2" xfId="19953" xr:uid="{00000000-0005-0000-0000-0000ED4D0000}"/>
    <cellStyle name="40% - Akzent4 2 5 5 2 2" xfId="19954" xr:uid="{00000000-0005-0000-0000-0000EE4D0000}"/>
    <cellStyle name="40% - Akzent4 2 5 5 3" xfId="19955" xr:uid="{00000000-0005-0000-0000-0000EF4D0000}"/>
    <cellStyle name="40% - Akzent4 2 5 5 3 2" xfId="19956" xr:uid="{00000000-0005-0000-0000-0000F04D0000}"/>
    <cellStyle name="40% - Akzent4 2 5 5 4" xfId="19957" xr:uid="{00000000-0005-0000-0000-0000F14D0000}"/>
    <cellStyle name="40% - Akzent4 2 5 6" xfId="19958" xr:uid="{00000000-0005-0000-0000-0000F24D0000}"/>
    <cellStyle name="40% - Akzent4 2 5 6 2" xfId="19959" xr:uid="{00000000-0005-0000-0000-0000F34D0000}"/>
    <cellStyle name="40% - Akzent4 2 5 7" xfId="19960" xr:uid="{00000000-0005-0000-0000-0000F44D0000}"/>
    <cellStyle name="40% - Akzent4 2 5 7 2" xfId="19961" xr:uid="{00000000-0005-0000-0000-0000F54D0000}"/>
    <cellStyle name="40% - Akzent4 2 5 8" xfId="19962" xr:uid="{00000000-0005-0000-0000-0000F64D0000}"/>
    <cellStyle name="40% - Akzent4 2 6" xfId="19963" xr:uid="{00000000-0005-0000-0000-0000F74D0000}"/>
    <cellStyle name="40% - Akzent4 2 6 2" xfId="19964" xr:uid="{00000000-0005-0000-0000-0000F84D0000}"/>
    <cellStyle name="40% - Akzent4 2 6 2 2" xfId="19965" xr:uid="{00000000-0005-0000-0000-0000F94D0000}"/>
    <cellStyle name="40% - Akzent4 2 6 2 2 2" xfId="19966" xr:uid="{00000000-0005-0000-0000-0000FA4D0000}"/>
    <cellStyle name="40% - Akzent4 2 6 2 2 2 2" xfId="19967" xr:uid="{00000000-0005-0000-0000-0000FB4D0000}"/>
    <cellStyle name="40% - Akzent4 2 6 2 2 3" xfId="19968" xr:uid="{00000000-0005-0000-0000-0000FC4D0000}"/>
    <cellStyle name="40% - Akzent4 2 6 2 2 3 2" xfId="19969" xr:uid="{00000000-0005-0000-0000-0000FD4D0000}"/>
    <cellStyle name="40% - Akzent4 2 6 2 2 4" xfId="19970" xr:uid="{00000000-0005-0000-0000-0000FE4D0000}"/>
    <cellStyle name="40% - Akzent4 2 6 2 3" xfId="19971" xr:uid="{00000000-0005-0000-0000-0000FF4D0000}"/>
    <cellStyle name="40% - Akzent4 2 6 2 3 2" xfId="19972" xr:uid="{00000000-0005-0000-0000-0000004E0000}"/>
    <cellStyle name="40% - Akzent4 2 6 2 3 2 2" xfId="19973" xr:uid="{00000000-0005-0000-0000-0000014E0000}"/>
    <cellStyle name="40% - Akzent4 2 6 2 3 3" xfId="19974" xr:uid="{00000000-0005-0000-0000-0000024E0000}"/>
    <cellStyle name="40% - Akzent4 2 6 2 3 3 2" xfId="19975" xr:uid="{00000000-0005-0000-0000-0000034E0000}"/>
    <cellStyle name="40% - Akzent4 2 6 2 3 4" xfId="19976" xr:uid="{00000000-0005-0000-0000-0000044E0000}"/>
    <cellStyle name="40% - Akzent4 2 6 2 4" xfId="19977" xr:uid="{00000000-0005-0000-0000-0000054E0000}"/>
    <cellStyle name="40% - Akzent4 2 6 2 4 2" xfId="19978" xr:uid="{00000000-0005-0000-0000-0000064E0000}"/>
    <cellStyle name="40% - Akzent4 2 6 2 4 2 2" xfId="19979" xr:uid="{00000000-0005-0000-0000-0000074E0000}"/>
    <cellStyle name="40% - Akzent4 2 6 2 4 3" xfId="19980" xr:uid="{00000000-0005-0000-0000-0000084E0000}"/>
    <cellStyle name="40% - Akzent4 2 6 2 4 3 2" xfId="19981" xr:uid="{00000000-0005-0000-0000-0000094E0000}"/>
    <cellStyle name="40% - Akzent4 2 6 2 4 4" xfId="19982" xr:uid="{00000000-0005-0000-0000-00000A4E0000}"/>
    <cellStyle name="40% - Akzent4 2 6 2 5" xfId="19983" xr:uid="{00000000-0005-0000-0000-00000B4E0000}"/>
    <cellStyle name="40% - Akzent4 2 6 2 5 2" xfId="19984" xr:uid="{00000000-0005-0000-0000-00000C4E0000}"/>
    <cellStyle name="40% - Akzent4 2 6 2 6" xfId="19985" xr:uid="{00000000-0005-0000-0000-00000D4E0000}"/>
    <cellStyle name="40% - Akzent4 2 6 2 6 2" xfId="19986" xr:uid="{00000000-0005-0000-0000-00000E4E0000}"/>
    <cellStyle name="40% - Akzent4 2 6 2 7" xfId="19987" xr:uid="{00000000-0005-0000-0000-00000F4E0000}"/>
    <cellStyle name="40% - Akzent4 2 6 3" xfId="19988" xr:uid="{00000000-0005-0000-0000-0000104E0000}"/>
    <cellStyle name="40% - Akzent4 2 6 3 2" xfId="19989" xr:uid="{00000000-0005-0000-0000-0000114E0000}"/>
    <cellStyle name="40% - Akzent4 2 6 3 2 2" xfId="19990" xr:uid="{00000000-0005-0000-0000-0000124E0000}"/>
    <cellStyle name="40% - Akzent4 2 6 3 3" xfId="19991" xr:uid="{00000000-0005-0000-0000-0000134E0000}"/>
    <cellStyle name="40% - Akzent4 2 6 3 3 2" xfId="19992" xr:uid="{00000000-0005-0000-0000-0000144E0000}"/>
    <cellStyle name="40% - Akzent4 2 6 3 4" xfId="19993" xr:uid="{00000000-0005-0000-0000-0000154E0000}"/>
    <cellStyle name="40% - Akzent4 2 6 4" xfId="19994" xr:uid="{00000000-0005-0000-0000-0000164E0000}"/>
    <cellStyle name="40% - Akzent4 2 6 4 2" xfId="19995" xr:uid="{00000000-0005-0000-0000-0000174E0000}"/>
    <cellStyle name="40% - Akzent4 2 6 4 2 2" xfId="19996" xr:uid="{00000000-0005-0000-0000-0000184E0000}"/>
    <cellStyle name="40% - Akzent4 2 6 4 3" xfId="19997" xr:uid="{00000000-0005-0000-0000-0000194E0000}"/>
    <cellStyle name="40% - Akzent4 2 6 4 3 2" xfId="19998" xr:uid="{00000000-0005-0000-0000-00001A4E0000}"/>
    <cellStyle name="40% - Akzent4 2 6 4 4" xfId="19999" xr:uid="{00000000-0005-0000-0000-00001B4E0000}"/>
    <cellStyle name="40% - Akzent4 2 6 5" xfId="20000" xr:uid="{00000000-0005-0000-0000-00001C4E0000}"/>
    <cellStyle name="40% - Akzent4 2 6 5 2" xfId="20001" xr:uid="{00000000-0005-0000-0000-00001D4E0000}"/>
    <cellStyle name="40% - Akzent4 2 6 5 2 2" xfId="20002" xr:uid="{00000000-0005-0000-0000-00001E4E0000}"/>
    <cellStyle name="40% - Akzent4 2 6 5 3" xfId="20003" xr:uid="{00000000-0005-0000-0000-00001F4E0000}"/>
    <cellStyle name="40% - Akzent4 2 6 5 3 2" xfId="20004" xr:uid="{00000000-0005-0000-0000-0000204E0000}"/>
    <cellStyle name="40% - Akzent4 2 6 5 4" xfId="20005" xr:uid="{00000000-0005-0000-0000-0000214E0000}"/>
    <cellStyle name="40% - Akzent4 2 6 6" xfId="20006" xr:uid="{00000000-0005-0000-0000-0000224E0000}"/>
    <cellStyle name="40% - Akzent4 2 6 6 2" xfId="20007" xr:uid="{00000000-0005-0000-0000-0000234E0000}"/>
    <cellStyle name="40% - Akzent4 2 6 7" xfId="20008" xr:uid="{00000000-0005-0000-0000-0000244E0000}"/>
    <cellStyle name="40% - Akzent4 2 6 7 2" xfId="20009" xr:uid="{00000000-0005-0000-0000-0000254E0000}"/>
    <cellStyle name="40% - Akzent4 2 6 8" xfId="20010" xr:uid="{00000000-0005-0000-0000-0000264E0000}"/>
    <cellStyle name="40% - Akzent4 2 7" xfId="20011" xr:uid="{00000000-0005-0000-0000-0000274E0000}"/>
    <cellStyle name="40% - Akzent4 2 7 2" xfId="20012" xr:uid="{00000000-0005-0000-0000-0000284E0000}"/>
    <cellStyle name="40% - Akzent4 2 7 2 2" xfId="20013" xr:uid="{00000000-0005-0000-0000-0000294E0000}"/>
    <cellStyle name="40% - Akzent4 2 7 2 2 2" xfId="20014" xr:uid="{00000000-0005-0000-0000-00002A4E0000}"/>
    <cellStyle name="40% - Akzent4 2 7 2 2 2 2" xfId="20015" xr:uid="{00000000-0005-0000-0000-00002B4E0000}"/>
    <cellStyle name="40% - Akzent4 2 7 2 2 3" xfId="20016" xr:uid="{00000000-0005-0000-0000-00002C4E0000}"/>
    <cellStyle name="40% - Akzent4 2 7 2 2 3 2" xfId="20017" xr:uid="{00000000-0005-0000-0000-00002D4E0000}"/>
    <cellStyle name="40% - Akzent4 2 7 2 2 4" xfId="20018" xr:uid="{00000000-0005-0000-0000-00002E4E0000}"/>
    <cellStyle name="40% - Akzent4 2 7 2 3" xfId="20019" xr:uid="{00000000-0005-0000-0000-00002F4E0000}"/>
    <cellStyle name="40% - Akzent4 2 7 2 3 2" xfId="20020" xr:uid="{00000000-0005-0000-0000-0000304E0000}"/>
    <cellStyle name="40% - Akzent4 2 7 2 3 2 2" xfId="20021" xr:uid="{00000000-0005-0000-0000-0000314E0000}"/>
    <cellStyle name="40% - Akzent4 2 7 2 3 3" xfId="20022" xr:uid="{00000000-0005-0000-0000-0000324E0000}"/>
    <cellStyle name="40% - Akzent4 2 7 2 3 3 2" xfId="20023" xr:uid="{00000000-0005-0000-0000-0000334E0000}"/>
    <cellStyle name="40% - Akzent4 2 7 2 3 4" xfId="20024" xr:uid="{00000000-0005-0000-0000-0000344E0000}"/>
    <cellStyle name="40% - Akzent4 2 7 2 4" xfId="20025" xr:uid="{00000000-0005-0000-0000-0000354E0000}"/>
    <cellStyle name="40% - Akzent4 2 7 2 4 2" xfId="20026" xr:uid="{00000000-0005-0000-0000-0000364E0000}"/>
    <cellStyle name="40% - Akzent4 2 7 2 4 2 2" xfId="20027" xr:uid="{00000000-0005-0000-0000-0000374E0000}"/>
    <cellStyle name="40% - Akzent4 2 7 2 4 3" xfId="20028" xr:uid="{00000000-0005-0000-0000-0000384E0000}"/>
    <cellStyle name="40% - Akzent4 2 7 2 4 3 2" xfId="20029" xr:uid="{00000000-0005-0000-0000-0000394E0000}"/>
    <cellStyle name="40% - Akzent4 2 7 2 4 4" xfId="20030" xr:uid="{00000000-0005-0000-0000-00003A4E0000}"/>
    <cellStyle name="40% - Akzent4 2 7 2 5" xfId="20031" xr:uid="{00000000-0005-0000-0000-00003B4E0000}"/>
    <cellStyle name="40% - Akzent4 2 7 2 5 2" xfId="20032" xr:uid="{00000000-0005-0000-0000-00003C4E0000}"/>
    <cellStyle name="40% - Akzent4 2 7 2 6" xfId="20033" xr:uid="{00000000-0005-0000-0000-00003D4E0000}"/>
    <cellStyle name="40% - Akzent4 2 7 2 6 2" xfId="20034" xr:uid="{00000000-0005-0000-0000-00003E4E0000}"/>
    <cellStyle name="40% - Akzent4 2 7 2 7" xfId="20035" xr:uid="{00000000-0005-0000-0000-00003F4E0000}"/>
    <cellStyle name="40% - Akzent4 2 7 3" xfId="20036" xr:uid="{00000000-0005-0000-0000-0000404E0000}"/>
    <cellStyle name="40% - Akzent4 2 7 3 2" xfId="20037" xr:uid="{00000000-0005-0000-0000-0000414E0000}"/>
    <cellStyle name="40% - Akzent4 2 7 3 2 2" xfId="20038" xr:uid="{00000000-0005-0000-0000-0000424E0000}"/>
    <cellStyle name="40% - Akzent4 2 7 3 3" xfId="20039" xr:uid="{00000000-0005-0000-0000-0000434E0000}"/>
    <cellStyle name="40% - Akzent4 2 7 3 3 2" xfId="20040" xr:uid="{00000000-0005-0000-0000-0000444E0000}"/>
    <cellStyle name="40% - Akzent4 2 7 3 4" xfId="20041" xr:uid="{00000000-0005-0000-0000-0000454E0000}"/>
    <cellStyle name="40% - Akzent4 2 7 4" xfId="20042" xr:uid="{00000000-0005-0000-0000-0000464E0000}"/>
    <cellStyle name="40% - Akzent4 2 7 4 2" xfId="20043" xr:uid="{00000000-0005-0000-0000-0000474E0000}"/>
    <cellStyle name="40% - Akzent4 2 7 4 2 2" xfId="20044" xr:uid="{00000000-0005-0000-0000-0000484E0000}"/>
    <cellStyle name="40% - Akzent4 2 7 4 3" xfId="20045" xr:uid="{00000000-0005-0000-0000-0000494E0000}"/>
    <cellStyle name="40% - Akzent4 2 7 4 3 2" xfId="20046" xr:uid="{00000000-0005-0000-0000-00004A4E0000}"/>
    <cellStyle name="40% - Akzent4 2 7 4 4" xfId="20047" xr:uid="{00000000-0005-0000-0000-00004B4E0000}"/>
    <cellStyle name="40% - Akzent4 2 7 5" xfId="20048" xr:uid="{00000000-0005-0000-0000-00004C4E0000}"/>
    <cellStyle name="40% - Akzent4 2 7 5 2" xfId="20049" xr:uid="{00000000-0005-0000-0000-00004D4E0000}"/>
    <cellStyle name="40% - Akzent4 2 7 5 2 2" xfId="20050" xr:uid="{00000000-0005-0000-0000-00004E4E0000}"/>
    <cellStyle name="40% - Akzent4 2 7 5 3" xfId="20051" xr:uid="{00000000-0005-0000-0000-00004F4E0000}"/>
    <cellStyle name="40% - Akzent4 2 7 5 3 2" xfId="20052" xr:uid="{00000000-0005-0000-0000-0000504E0000}"/>
    <cellStyle name="40% - Akzent4 2 7 5 4" xfId="20053" xr:uid="{00000000-0005-0000-0000-0000514E0000}"/>
    <cellStyle name="40% - Akzent4 2 7 6" xfId="20054" xr:uid="{00000000-0005-0000-0000-0000524E0000}"/>
    <cellStyle name="40% - Akzent4 2 7 6 2" xfId="20055" xr:uid="{00000000-0005-0000-0000-0000534E0000}"/>
    <cellStyle name="40% - Akzent4 2 7 7" xfId="20056" xr:uid="{00000000-0005-0000-0000-0000544E0000}"/>
    <cellStyle name="40% - Akzent4 2 7 7 2" xfId="20057" xr:uid="{00000000-0005-0000-0000-0000554E0000}"/>
    <cellStyle name="40% - Akzent4 2 7 8" xfId="20058" xr:uid="{00000000-0005-0000-0000-0000564E0000}"/>
    <cellStyle name="40% - Akzent4 2 8" xfId="20059" xr:uid="{00000000-0005-0000-0000-0000574E0000}"/>
    <cellStyle name="40% - Akzent4 2 8 2" xfId="20060" xr:uid="{00000000-0005-0000-0000-0000584E0000}"/>
    <cellStyle name="40% - Akzent4 2 8 2 2" xfId="20061" xr:uid="{00000000-0005-0000-0000-0000594E0000}"/>
    <cellStyle name="40% - Akzent4 2 8 2 2 2" xfId="20062" xr:uid="{00000000-0005-0000-0000-00005A4E0000}"/>
    <cellStyle name="40% - Akzent4 2 8 2 2 2 2" xfId="20063" xr:uid="{00000000-0005-0000-0000-00005B4E0000}"/>
    <cellStyle name="40% - Akzent4 2 8 2 2 3" xfId="20064" xr:uid="{00000000-0005-0000-0000-00005C4E0000}"/>
    <cellStyle name="40% - Akzent4 2 8 2 2 3 2" xfId="20065" xr:uid="{00000000-0005-0000-0000-00005D4E0000}"/>
    <cellStyle name="40% - Akzent4 2 8 2 2 4" xfId="20066" xr:uid="{00000000-0005-0000-0000-00005E4E0000}"/>
    <cellStyle name="40% - Akzent4 2 8 2 3" xfId="20067" xr:uid="{00000000-0005-0000-0000-00005F4E0000}"/>
    <cellStyle name="40% - Akzent4 2 8 2 3 2" xfId="20068" xr:uid="{00000000-0005-0000-0000-0000604E0000}"/>
    <cellStyle name="40% - Akzent4 2 8 2 3 2 2" xfId="20069" xr:uid="{00000000-0005-0000-0000-0000614E0000}"/>
    <cellStyle name="40% - Akzent4 2 8 2 3 3" xfId="20070" xr:uid="{00000000-0005-0000-0000-0000624E0000}"/>
    <cellStyle name="40% - Akzent4 2 8 2 3 3 2" xfId="20071" xr:uid="{00000000-0005-0000-0000-0000634E0000}"/>
    <cellStyle name="40% - Akzent4 2 8 2 3 4" xfId="20072" xr:uid="{00000000-0005-0000-0000-0000644E0000}"/>
    <cellStyle name="40% - Akzent4 2 8 2 4" xfId="20073" xr:uid="{00000000-0005-0000-0000-0000654E0000}"/>
    <cellStyle name="40% - Akzent4 2 8 2 4 2" xfId="20074" xr:uid="{00000000-0005-0000-0000-0000664E0000}"/>
    <cellStyle name="40% - Akzent4 2 8 2 4 2 2" xfId="20075" xr:uid="{00000000-0005-0000-0000-0000674E0000}"/>
    <cellStyle name="40% - Akzent4 2 8 2 4 3" xfId="20076" xr:uid="{00000000-0005-0000-0000-0000684E0000}"/>
    <cellStyle name="40% - Akzent4 2 8 2 4 3 2" xfId="20077" xr:uid="{00000000-0005-0000-0000-0000694E0000}"/>
    <cellStyle name="40% - Akzent4 2 8 2 4 4" xfId="20078" xr:uid="{00000000-0005-0000-0000-00006A4E0000}"/>
    <cellStyle name="40% - Akzent4 2 8 2 5" xfId="20079" xr:uid="{00000000-0005-0000-0000-00006B4E0000}"/>
    <cellStyle name="40% - Akzent4 2 8 2 5 2" xfId="20080" xr:uid="{00000000-0005-0000-0000-00006C4E0000}"/>
    <cellStyle name="40% - Akzent4 2 8 2 6" xfId="20081" xr:uid="{00000000-0005-0000-0000-00006D4E0000}"/>
    <cellStyle name="40% - Akzent4 2 8 2 6 2" xfId="20082" xr:uid="{00000000-0005-0000-0000-00006E4E0000}"/>
    <cellStyle name="40% - Akzent4 2 8 2 7" xfId="20083" xr:uid="{00000000-0005-0000-0000-00006F4E0000}"/>
    <cellStyle name="40% - Akzent4 2 8 3" xfId="20084" xr:uid="{00000000-0005-0000-0000-0000704E0000}"/>
    <cellStyle name="40% - Akzent4 2 8 3 2" xfId="20085" xr:uid="{00000000-0005-0000-0000-0000714E0000}"/>
    <cellStyle name="40% - Akzent4 2 8 3 2 2" xfId="20086" xr:uid="{00000000-0005-0000-0000-0000724E0000}"/>
    <cellStyle name="40% - Akzent4 2 8 3 3" xfId="20087" xr:uid="{00000000-0005-0000-0000-0000734E0000}"/>
    <cellStyle name="40% - Akzent4 2 8 3 3 2" xfId="20088" xr:uid="{00000000-0005-0000-0000-0000744E0000}"/>
    <cellStyle name="40% - Akzent4 2 8 3 4" xfId="20089" xr:uid="{00000000-0005-0000-0000-0000754E0000}"/>
    <cellStyle name="40% - Akzent4 2 8 4" xfId="20090" xr:uid="{00000000-0005-0000-0000-0000764E0000}"/>
    <cellStyle name="40% - Akzent4 2 8 4 2" xfId="20091" xr:uid="{00000000-0005-0000-0000-0000774E0000}"/>
    <cellStyle name="40% - Akzent4 2 8 4 2 2" xfId="20092" xr:uid="{00000000-0005-0000-0000-0000784E0000}"/>
    <cellStyle name="40% - Akzent4 2 8 4 3" xfId="20093" xr:uid="{00000000-0005-0000-0000-0000794E0000}"/>
    <cellStyle name="40% - Akzent4 2 8 4 3 2" xfId="20094" xr:uid="{00000000-0005-0000-0000-00007A4E0000}"/>
    <cellStyle name="40% - Akzent4 2 8 4 4" xfId="20095" xr:uid="{00000000-0005-0000-0000-00007B4E0000}"/>
    <cellStyle name="40% - Akzent4 2 8 5" xfId="20096" xr:uid="{00000000-0005-0000-0000-00007C4E0000}"/>
    <cellStyle name="40% - Akzent4 2 8 5 2" xfId="20097" xr:uid="{00000000-0005-0000-0000-00007D4E0000}"/>
    <cellStyle name="40% - Akzent4 2 8 5 2 2" xfId="20098" xr:uid="{00000000-0005-0000-0000-00007E4E0000}"/>
    <cellStyle name="40% - Akzent4 2 8 5 3" xfId="20099" xr:uid="{00000000-0005-0000-0000-00007F4E0000}"/>
    <cellStyle name="40% - Akzent4 2 8 5 3 2" xfId="20100" xr:uid="{00000000-0005-0000-0000-0000804E0000}"/>
    <cellStyle name="40% - Akzent4 2 8 5 4" xfId="20101" xr:uid="{00000000-0005-0000-0000-0000814E0000}"/>
    <cellStyle name="40% - Akzent4 2 8 6" xfId="20102" xr:uid="{00000000-0005-0000-0000-0000824E0000}"/>
    <cellStyle name="40% - Akzent4 2 8 6 2" xfId="20103" xr:uid="{00000000-0005-0000-0000-0000834E0000}"/>
    <cellStyle name="40% - Akzent4 2 8 7" xfId="20104" xr:uid="{00000000-0005-0000-0000-0000844E0000}"/>
    <cellStyle name="40% - Akzent4 2 8 7 2" xfId="20105" xr:uid="{00000000-0005-0000-0000-0000854E0000}"/>
    <cellStyle name="40% - Akzent4 2 8 8" xfId="20106" xr:uid="{00000000-0005-0000-0000-0000864E0000}"/>
    <cellStyle name="40% - Akzent4 2 9" xfId="20107" xr:uid="{00000000-0005-0000-0000-0000874E0000}"/>
    <cellStyle name="40% - Akzent4 2 9 2" xfId="20108" xr:uid="{00000000-0005-0000-0000-0000884E0000}"/>
    <cellStyle name="40% - Akzent4 2 9 2 2" xfId="20109" xr:uid="{00000000-0005-0000-0000-0000894E0000}"/>
    <cellStyle name="40% - Akzent4 2 9 2 2 2" xfId="20110" xr:uid="{00000000-0005-0000-0000-00008A4E0000}"/>
    <cellStyle name="40% - Akzent4 2 9 2 2 2 2" xfId="20111" xr:uid="{00000000-0005-0000-0000-00008B4E0000}"/>
    <cellStyle name="40% - Akzent4 2 9 2 2 3" xfId="20112" xr:uid="{00000000-0005-0000-0000-00008C4E0000}"/>
    <cellStyle name="40% - Akzent4 2 9 2 2 3 2" xfId="20113" xr:uid="{00000000-0005-0000-0000-00008D4E0000}"/>
    <cellStyle name="40% - Akzent4 2 9 2 2 4" xfId="20114" xr:uid="{00000000-0005-0000-0000-00008E4E0000}"/>
    <cellStyle name="40% - Akzent4 2 9 2 3" xfId="20115" xr:uid="{00000000-0005-0000-0000-00008F4E0000}"/>
    <cellStyle name="40% - Akzent4 2 9 2 3 2" xfId="20116" xr:uid="{00000000-0005-0000-0000-0000904E0000}"/>
    <cellStyle name="40% - Akzent4 2 9 2 3 2 2" xfId="20117" xr:uid="{00000000-0005-0000-0000-0000914E0000}"/>
    <cellStyle name="40% - Akzent4 2 9 2 3 3" xfId="20118" xr:uid="{00000000-0005-0000-0000-0000924E0000}"/>
    <cellStyle name="40% - Akzent4 2 9 2 3 3 2" xfId="20119" xr:uid="{00000000-0005-0000-0000-0000934E0000}"/>
    <cellStyle name="40% - Akzent4 2 9 2 3 4" xfId="20120" xr:uid="{00000000-0005-0000-0000-0000944E0000}"/>
    <cellStyle name="40% - Akzent4 2 9 2 4" xfId="20121" xr:uid="{00000000-0005-0000-0000-0000954E0000}"/>
    <cellStyle name="40% - Akzent4 2 9 2 4 2" xfId="20122" xr:uid="{00000000-0005-0000-0000-0000964E0000}"/>
    <cellStyle name="40% - Akzent4 2 9 2 4 2 2" xfId="20123" xr:uid="{00000000-0005-0000-0000-0000974E0000}"/>
    <cellStyle name="40% - Akzent4 2 9 2 4 3" xfId="20124" xr:uid="{00000000-0005-0000-0000-0000984E0000}"/>
    <cellStyle name="40% - Akzent4 2 9 2 4 3 2" xfId="20125" xr:uid="{00000000-0005-0000-0000-0000994E0000}"/>
    <cellStyle name="40% - Akzent4 2 9 2 4 4" xfId="20126" xr:uid="{00000000-0005-0000-0000-00009A4E0000}"/>
    <cellStyle name="40% - Akzent4 2 9 2 5" xfId="20127" xr:uid="{00000000-0005-0000-0000-00009B4E0000}"/>
    <cellStyle name="40% - Akzent4 2 9 2 5 2" xfId="20128" xr:uid="{00000000-0005-0000-0000-00009C4E0000}"/>
    <cellStyle name="40% - Akzent4 2 9 2 6" xfId="20129" xr:uid="{00000000-0005-0000-0000-00009D4E0000}"/>
    <cellStyle name="40% - Akzent4 2 9 2 6 2" xfId="20130" xr:uid="{00000000-0005-0000-0000-00009E4E0000}"/>
    <cellStyle name="40% - Akzent4 2 9 2 7" xfId="20131" xr:uid="{00000000-0005-0000-0000-00009F4E0000}"/>
    <cellStyle name="40% - Akzent4 2 9 3" xfId="20132" xr:uid="{00000000-0005-0000-0000-0000A04E0000}"/>
    <cellStyle name="40% - Akzent4 2 9 3 2" xfId="20133" xr:uid="{00000000-0005-0000-0000-0000A14E0000}"/>
    <cellStyle name="40% - Akzent4 2 9 3 2 2" xfId="20134" xr:uid="{00000000-0005-0000-0000-0000A24E0000}"/>
    <cellStyle name="40% - Akzent4 2 9 3 3" xfId="20135" xr:uid="{00000000-0005-0000-0000-0000A34E0000}"/>
    <cellStyle name="40% - Akzent4 2 9 3 3 2" xfId="20136" xr:uid="{00000000-0005-0000-0000-0000A44E0000}"/>
    <cellStyle name="40% - Akzent4 2 9 3 4" xfId="20137" xr:uid="{00000000-0005-0000-0000-0000A54E0000}"/>
    <cellStyle name="40% - Akzent4 2 9 4" xfId="20138" xr:uid="{00000000-0005-0000-0000-0000A64E0000}"/>
    <cellStyle name="40% - Akzent4 2 9 4 2" xfId="20139" xr:uid="{00000000-0005-0000-0000-0000A74E0000}"/>
    <cellStyle name="40% - Akzent4 2 9 4 2 2" xfId="20140" xr:uid="{00000000-0005-0000-0000-0000A84E0000}"/>
    <cellStyle name="40% - Akzent4 2 9 4 3" xfId="20141" xr:uid="{00000000-0005-0000-0000-0000A94E0000}"/>
    <cellStyle name="40% - Akzent4 2 9 4 3 2" xfId="20142" xr:uid="{00000000-0005-0000-0000-0000AA4E0000}"/>
    <cellStyle name="40% - Akzent4 2 9 4 4" xfId="20143" xr:uid="{00000000-0005-0000-0000-0000AB4E0000}"/>
    <cellStyle name="40% - Akzent4 2 9 5" xfId="20144" xr:uid="{00000000-0005-0000-0000-0000AC4E0000}"/>
    <cellStyle name="40% - Akzent4 2 9 5 2" xfId="20145" xr:uid="{00000000-0005-0000-0000-0000AD4E0000}"/>
    <cellStyle name="40% - Akzent4 2 9 5 2 2" xfId="20146" xr:uid="{00000000-0005-0000-0000-0000AE4E0000}"/>
    <cellStyle name="40% - Akzent4 2 9 5 3" xfId="20147" xr:uid="{00000000-0005-0000-0000-0000AF4E0000}"/>
    <cellStyle name="40% - Akzent4 2 9 5 3 2" xfId="20148" xr:uid="{00000000-0005-0000-0000-0000B04E0000}"/>
    <cellStyle name="40% - Akzent4 2 9 5 4" xfId="20149" xr:uid="{00000000-0005-0000-0000-0000B14E0000}"/>
    <cellStyle name="40% - Akzent4 2 9 6" xfId="20150" xr:uid="{00000000-0005-0000-0000-0000B24E0000}"/>
    <cellStyle name="40% - Akzent4 2 9 6 2" xfId="20151" xr:uid="{00000000-0005-0000-0000-0000B34E0000}"/>
    <cellStyle name="40% - Akzent4 2 9 7" xfId="20152" xr:uid="{00000000-0005-0000-0000-0000B44E0000}"/>
    <cellStyle name="40% - Akzent4 2 9 7 2" xfId="20153" xr:uid="{00000000-0005-0000-0000-0000B54E0000}"/>
    <cellStyle name="40% - Akzent4 2 9 8" xfId="20154" xr:uid="{00000000-0005-0000-0000-0000B64E0000}"/>
    <cellStyle name="40% - Akzent4 20" xfId="20155" xr:uid="{00000000-0005-0000-0000-0000B74E0000}"/>
    <cellStyle name="40% - Akzent4 20 2" xfId="20156" xr:uid="{00000000-0005-0000-0000-0000B84E0000}"/>
    <cellStyle name="40% - Akzent4 21" xfId="20157" xr:uid="{00000000-0005-0000-0000-0000B94E0000}"/>
    <cellStyle name="40% - Akzent4 22" xfId="20158" xr:uid="{00000000-0005-0000-0000-0000BA4E0000}"/>
    <cellStyle name="40% - Akzent4 3" xfId="20159" xr:uid="{00000000-0005-0000-0000-0000BB4E0000}"/>
    <cellStyle name="40% - Akzent4 3 2" xfId="20160" xr:uid="{00000000-0005-0000-0000-0000BC4E0000}"/>
    <cellStyle name="40% - Akzent4 3 2 2" xfId="20161" xr:uid="{00000000-0005-0000-0000-0000BD4E0000}"/>
    <cellStyle name="40% - Akzent4 3 2 2 2" xfId="20162" xr:uid="{00000000-0005-0000-0000-0000BE4E0000}"/>
    <cellStyle name="40% - Akzent4 3 2 2 2 2" xfId="20163" xr:uid="{00000000-0005-0000-0000-0000BF4E0000}"/>
    <cellStyle name="40% - Akzent4 3 2 2 3" xfId="20164" xr:uid="{00000000-0005-0000-0000-0000C04E0000}"/>
    <cellStyle name="40% - Akzent4 3 2 2 3 2" xfId="20165" xr:uid="{00000000-0005-0000-0000-0000C14E0000}"/>
    <cellStyle name="40% - Akzent4 3 2 2 4" xfId="20166" xr:uid="{00000000-0005-0000-0000-0000C24E0000}"/>
    <cellStyle name="40% - Akzent4 3 2 3" xfId="20167" xr:uid="{00000000-0005-0000-0000-0000C34E0000}"/>
    <cellStyle name="40% - Akzent4 3 2 3 2" xfId="20168" xr:uid="{00000000-0005-0000-0000-0000C44E0000}"/>
    <cellStyle name="40% - Akzent4 3 2 3 2 2" xfId="20169" xr:uid="{00000000-0005-0000-0000-0000C54E0000}"/>
    <cellStyle name="40% - Akzent4 3 2 3 3" xfId="20170" xr:uid="{00000000-0005-0000-0000-0000C64E0000}"/>
    <cellStyle name="40% - Akzent4 3 2 3 3 2" xfId="20171" xr:uid="{00000000-0005-0000-0000-0000C74E0000}"/>
    <cellStyle name="40% - Akzent4 3 2 3 4" xfId="20172" xr:uid="{00000000-0005-0000-0000-0000C84E0000}"/>
    <cellStyle name="40% - Akzent4 3 2 4" xfId="20173" xr:uid="{00000000-0005-0000-0000-0000C94E0000}"/>
    <cellStyle name="40% - Akzent4 3 2 4 2" xfId="20174" xr:uid="{00000000-0005-0000-0000-0000CA4E0000}"/>
    <cellStyle name="40% - Akzent4 3 2 4 2 2" xfId="20175" xr:uid="{00000000-0005-0000-0000-0000CB4E0000}"/>
    <cellStyle name="40% - Akzent4 3 2 4 3" xfId="20176" xr:uid="{00000000-0005-0000-0000-0000CC4E0000}"/>
    <cellStyle name="40% - Akzent4 3 2 4 3 2" xfId="20177" xr:uid="{00000000-0005-0000-0000-0000CD4E0000}"/>
    <cellStyle name="40% - Akzent4 3 2 4 4" xfId="20178" xr:uid="{00000000-0005-0000-0000-0000CE4E0000}"/>
    <cellStyle name="40% - Akzent4 3 2 5" xfId="20179" xr:uid="{00000000-0005-0000-0000-0000CF4E0000}"/>
    <cellStyle name="40% - Akzent4 3 2 5 2" xfId="20180" xr:uid="{00000000-0005-0000-0000-0000D04E0000}"/>
    <cellStyle name="40% - Akzent4 3 2 6" xfId="20181" xr:uid="{00000000-0005-0000-0000-0000D14E0000}"/>
    <cellStyle name="40% - Akzent4 3 2 6 2" xfId="20182" xr:uid="{00000000-0005-0000-0000-0000D24E0000}"/>
    <cellStyle name="40% - Akzent4 3 2 7" xfId="20183" xr:uid="{00000000-0005-0000-0000-0000D34E0000}"/>
    <cellStyle name="40% - Akzent4 3 3" xfId="20184" xr:uid="{00000000-0005-0000-0000-0000D44E0000}"/>
    <cellStyle name="40% - Akzent4 3 3 2" xfId="20185" xr:uid="{00000000-0005-0000-0000-0000D54E0000}"/>
    <cellStyle name="40% - Akzent4 3 3 2 2" xfId="20186" xr:uid="{00000000-0005-0000-0000-0000D64E0000}"/>
    <cellStyle name="40% - Akzent4 3 3 3" xfId="20187" xr:uid="{00000000-0005-0000-0000-0000D74E0000}"/>
    <cellStyle name="40% - Akzent4 3 3 3 2" xfId="20188" xr:uid="{00000000-0005-0000-0000-0000D84E0000}"/>
    <cellStyle name="40% - Akzent4 3 3 4" xfId="20189" xr:uid="{00000000-0005-0000-0000-0000D94E0000}"/>
    <cellStyle name="40% - Akzent4 3 4" xfId="20190" xr:uid="{00000000-0005-0000-0000-0000DA4E0000}"/>
    <cellStyle name="40% - Akzent4 3 4 2" xfId="20191" xr:uid="{00000000-0005-0000-0000-0000DB4E0000}"/>
    <cellStyle name="40% - Akzent4 3 4 2 2" xfId="20192" xr:uid="{00000000-0005-0000-0000-0000DC4E0000}"/>
    <cellStyle name="40% - Akzent4 3 4 3" xfId="20193" xr:uid="{00000000-0005-0000-0000-0000DD4E0000}"/>
    <cellStyle name="40% - Akzent4 3 4 3 2" xfId="20194" xr:uid="{00000000-0005-0000-0000-0000DE4E0000}"/>
    <cellStyle name="40% - Akzent4 3 4 4" xfId="20195" xr:uid="{00000000-0005-0000-0000-0000DF4E0000}"/>
    <cellStyle name="40% - Akzent4 3 5" xfId="20196" xr:uid="{00000000-0005-0000-0000-0000E04E0000}"/>
    <cellStyle name="40% - Akzent4 3 5 2" xfId="20197" xr:uid="{00000000-0005-0000-0000-0000E14E0000}"/>
    <cellStyle name="40% - Akzent4 3 5 2 2" xfId="20198" xr:uid="{00000000-0005-0000-0000-0000E24E0000}"/>
    <cellStyle name="40% - Akzent4 3 5 3" xfId="20199" xr:uid="{00000000-0005-0000-0000-0000E34E0000}"/>
    <cellStyle name="40% - Akzent4 3 5 3 2" xfId="20200" xr:uid="{00000000-0005-0000-0000-0000E44E0000}"/>
    <cellStyle name="40% - Akzent4 3 5 4" xfId="20201" xr:uid="{00000000-0005-0000-0000-0000E54E0000}"/>
    <cellStyle name="40% - Akzent4 3 6" xfId="20202" xr:uid="{00000000-0005-0000-0000-0000E64E0000}"/>
    <cellStyle name="40% - Akzent4 3 6 2" xfId="20203" xr:uid="{00000000-0005-0000-0000-0000E74E0000}"/>
    <cellStyle name="40% - Akzent4 3 7" xfId="20204" xr:uid="{00000000-0005-0000-0000-0000E84E0000}"/>
    <cellStyle name="40% - Akzent4 3 7 2" xfId="20205" xr:uid="{00000000-0005-0000-0000-0000E94E0000}"/>
    <cellStyle name="40% - Akzent4 3 8" xfId="20206" xr:uid="{00000000-0005-0000-0000-0000EA4E0000}"/>
    <cellStyle name="40% - Akzent4 4" xfId="20207" xr:uid="{00000000-0005-0000-0000-0000EB4E0000}"/>
    <cellStyle name="40% - Akzent4 4 2" xfId="20208" xr:uid="{00000000-0005-0000-0000-0000EC4E0000}"/>
    <cellStyle name="40% - Akzent4 4 2 2" xfId="20209" xr:uid="{00000000-0005-0000-0000-0000ED4E0000}"/>
    <cellStyle name="40% - Akzent4 4 2 2 2" xfId="20210" xr:uid="{00000000-0005-0000-0000-0000EE4E0000}"/>
    <cellStyle name="40% - Akzent4 4 2 2 2 2" xfId="20211" xr:uid="{00000000-0005-0000-0000-0000EF4E0000}"/>
    <cellStyle name="40% - Akzent4 4 2 2 3" xfId="20212" xr:uid="{00000000-0005-0000-0000-0000F04E0000}"/>
    <cellStyle name="40% - Akzent4 4 2 2 3 2" xfId="20213" xr:uid="{00000000-0005-0000-0000-0000F14E0000}"/>
    <cellStyle name="40% - Akzent4 4 2 2 4" xfId="20214" xr:uid="{00000000-0005-0000-0000-0000F24E0000}"/>
    <cellStyle name="40% - Akzent4 4 2 3" xfId="20215" xr:uid="{00000000-0005-0000-0000-0000F34E0000}"/>
    <cellStyle name="40% - Akzent4 4 2 3 2" xfId="20216" xr:uid="{00000000-0005-0000-0000-0000F44E0000}"/>
    <cellStyle name="40% - Akzent4 4 2 3 2 2" xfId="20217" xr:uid="{00000000-0005-0000-0000-0000F54E0000}"/>
    <cellStyle name="40% - Akzent4 4 2 3 3" xfId="20218" xr:uid="{00000000-0005-0000-0000-0000F64E0000}"/>
    <cellStyle name="40% - Akzent4 4 2 3 3 2" xfId="20219" xr:uid="{00000000-0005-0000-0000-0000F74E0000}"/>
    <cellStyle name="40% - Akzent4 4 2 3 4" xfId="20220" xr:uid="{00000000-0005-0000-0000-0000F84E0000}"/>
    <cellStyle name="40% - Akzent4 4 2 4" xfId="20221" xr:uid="{00000000-0005-0000-0000-0000F94E0000}"/>
    <cellStyle name="40% - Akzent4 4 2 4 2" xfId="20222" xr:uid="{00000000-0005-0000-0000-0000FA4E0000}"/>
    <cellStyle name="40% - Akzent4 4 2 4 2 2" xfId="20223" xr:uid="{00000000-0005-0000-0000-0000FB4E0000}"/>
    <cellStyle name="40% - Akzent4 4 2 4 3" xfId="20224" xr:uid="{00000000-0005-0000-0000-0000FC4E0000}"/>
    <cellStyle name="40% - Akzent4 4 2 4 3 2" xfId="20225" xr:uid="{00000000-0005-0000-0000-0000FD4E0000}"/>
    <cellStyle name="40% - Akzent4 4 2 4 4" xfId="20226" xr:uid="{00000000-0005-0000-0000-0000FE4E0000}"/>
    <cellStyle name="40% - Akzent4 4 2 5" xfId="20227" xr:uid="{00000000-0005-0000-0000-0000FF4E0000}"/>
    <cellStyle name="40% - Akzent4 4 2 5 2" xfId="20228" xr:uid="{00000000-0005-0000-0000-0000004F0000}"/>
    <cellStyle name="40% - Akzent4 4 2 6" xfId="20229" xr:uid="{00000000-0005-0000-0000-0000014F0000}"/>
    <cellStyle name="40% - Akzent4 4 2 6 2" xfId="20230" xr:uid="{00000000-0005-0000-0000-0000024F0000}"/>
    <cellStyle name="40% - Akzent4 4 2 7" xfId="20231" xr:uid="{00000000-0005-0000-0000-0000034F0000}"/>
    <cellStyle name="40% - Akzent4 4 3" xfId="20232" xr:uid="{00000000-0005-0000-0000-0000044F0000}"/>
    <cellStyle name="40% - Akzent4 4 3 2" xfId="20233" xr:uid="{00000000-0005-0000-0000-0000054F0000}"/>
    <cellStyle name="40% - Akzent4 4 3 2 2" xfId="20234" xr:uid="{00000000-0005-0000-0000-0000064F0000}"/>
    <cellStyle name="40% - Akzent4 4 3 3" xfId="20235" xr:uid="{00000000-0005-0000-0000-0000074F0000}"/>
    <cellStyle name="40% - Akzent4 4 3 3 2" xfId="20236" xr:uid="{00000000-0005-0000-0000-0000084F0000}"/>
    <cellStyle name="40% - Akzent4 4 3 4" xfId="20237" xr:uid="{00000000-0005-0000-0000-0000094F0000}"/>
    <cellStyle name="40% - Akzent4 4 4" xfId="20238" xr:uid="{00000000-0005-0000-0000-00000A4F0000}"/>
    <cellStyle name="40% - Akzent4 4 4 2" xfId="20239" xr:uid="{00000000-0005-0000-0000-00000B4F0000}"/>
    <cellStyle name="40% - Akzent4 4 4 2 2" xfId="20240" xr:uid="{00000000-0005-0000-0000-00000C4F0000}"/>
    <cellStyle name="40% - Akzent4 4 4 3" xfId="20241" xr:uid="{00000000-0005-0000-0000-00000D4F0000}"/>
    <cellStyle name="40% - Akzent4 4 4 3 2" xfId="20242" xr:uid="{00000000-0005-0000-0000-00000E4F0000}"/>
    <cellStyle name="40% - Akzent4 4 4 4" xfId="20243" xr:uid="{00000000-0005-0000-0000-00000F4F0000}"/>
    <cellStyle name="40% - Akzent4 4 5" xfId="20244" xr:uid="{00000000-0005-0000-0000-0000104F0000}"/>
    <cellStyle name="40% - Akzent4 4 5 2" xfId="20245" xr:uid="{00000000-0005-0000-0000-0000114F0000}"/>
    <cellStyle name="40% - Akzent4 4 5 2 2" xfId="20246" xr:uid="{00000000-0005-0000-0000-0000124F0000}"/>
    <cellStyle name="40% - Akzent4 4 5 3" xfId="20247" xr:uid="{00000000-0005-0000-0000-0000134F0000}"/>
    <cellStyle name="40% - Akzent4 4 5 3 2" xfId="20248" xr:uid="{00000000-0005-0000-0000-0000144F0000}"/>
    <cellStyle name="40% - Akzent4 4 5 4" xfId="20249" xr:uid="{00000000-0005-0000-0000-0000154F0000}"/>
    <cellStyle name="40% - Akzent4 4 6" xfId="20250" xr:uid="{00000000-0005-0000-0000-0000164F0000}"/>
    <cellStyle name="40% - Akzent4 4 6 2" xfId="20251" xr:uid="{00000000-0005-0000-0000-0000174F0000}"/>
    <cellStyle name="40% - Akzent4 4 7" xfId="20252" xr:uid="{00000000-0005-0000-0000-0000184F0000}"/>
    <cellStyle name="40% - Akzent4 4 7 2" xfId="20253" xr:uid="{00000000-0005-0000-0000-0000194F0000}"/>
    <cellStyle name="40% - Akzent4 4 8" xfId="20254" xr:uid="{00000000-0005-0000-0000-00001A4F0000}"/>
    <cellStyle name="40% - Akzent4 5" xfId="20255" xr:uid="{00000000-0005-0000-0000-00001B4F0000}"/>
    <cellStyle name="40% - Akzent4 5 2" xfId="20256" xr:uid="{00000000-0005-0000-0000-00001C4F0000}"/>
    <cellStyle name="40% - Akzent4 5 2 2" xfId="20257" xr:uid="{00000000-0005-0000-0000-00001D4F0000}"/>
    <cellStyle name="40% - Akzent4 5 2 2 2" xfId="20258" xr:uid="{00000000-0005-0000-0000-00001E4F0000}"/>
    <cellStyle name="40% - Akzent4 5 2 2 2 2" xfId="20259" xr:uid="{00000000-0005-0000-0000-00001F4F0000}"/>
    <cellStyle name="40% - Akzent4 5 2 2 3" xfId="20260" xr:uid="{00000000-0005-0000-0000-0000204F0000}"/>
    <cellStyle name="40% - Akzent4 5 2 2 3 2" xfId="20261" xr:uid="{00000000-0005-0000-0000-0000214F0000}"/>
    <cellStyle name="40% - Akzent4 5 2 2 4" xfId="20262" xr:uid="{00000000-0005-0000-0000-0000224F0000}"/>
    <cellStyle name="40% - Akzent4 5 2 3" xfId="20263" xr:uid="{00000000-0005-0000-0000-0000234F0000}"/>
    <cellStyle name="40% - Akzent4 5 2 3 2" xfId="20264" xr:uid="{00000000-0005-0000-0000-0000244F0000}"/>
    <cellStyle name="40% - Akzent4 5 2 3 2 2" xfId="20265" xr:uid="{00000000-0005-0000-0000-0000254F0000}"/>
    <cellStyle name="40% - Akzent4 5 2 3 3" xfId="20266" xr:uid="{00000000-0005-0000-0000-0000264F0000}"/>
    <cellStyle name="40% - Akzent4 5 2 3 3 2" xfId="20267" xr:uid="{00000000-0005-0000-0000-0000274F0000}"/>
    <cellStyle name="40% - Akzent4 5 2 3 4" xfId="20268" xr:uid="{00000000-0005-0000-0000-0000284F0000}"/>
    <cellStyle name="40% - Akzent4 5 2 4" xfId="20269" xr:uid="{00000000-0005-0000-0000-0000294F0000}"/>
    <cellStyle name="40% - Akzent4 5 2 4 2" xfId="20270" xr:uid="{00000000-0005-0000-0000-00002A4F0000}"/>
    <cellStyle name="40% - Akzent4 5 2 4 2 2" xfId="20271" xr:uid="{00000000-0005-0000-0000-00002B4F0000}"/>
    <cellStyle name="40% - Akzent4 5 2 4 3" xfId="20272" xr:uid="{00000000-0005-0000-0000-00002C4F0000}"/>
    <cellStyle name="40% - Akzent4 5 2 4 3 2" xfId="20273" xr:uid="{00000000-0005-0000-0000-00002D4F0000}"/>
    <cellStyle name="40% - Akzent4 5 2 4 4" xfId="20274" xr:uid="{00000000-0005-0000-0000-00002E4F0000}"/>
    <cellStyle name="40% - Akzent4 5 2 5" xfId="20275" xr:uid="{00000000-0005-0000-0000-00002F4F0000}"/>
    <cellStyle name="40% - Akzent4 5 2 5 2" xfId="20276" xr:uid="{00000000-0005-0000-0000-0000304F0000}"/>
    <cellStyle name="40% - Akzent4 5 2 6" xfId="20277" xr:uid="{00000000-0005-0000-0000-0000314F0000}"/>
    <cellStyle name="40% - Akzent4 5 2 6 2" xfId="20278" xr:uid="{00000000-0005-0000-0000-0000324F0000}"/>
    <cellStyle name="40% - Akzent4 5 2 7" xfId="20279" xr:uid="{00000000-0005-0000-0000-0000334F0000}"/>
    <cellStyle name="40% - Akzent4 5 3" xfId="20280" xr:uid="{00000000-0005-0000-0000-0000344F0000}"/>
    <cellStyle name="40% - Akzent4 5 3 2" xfId="20281" xr:uid="{00000000-0005-0000-0000-0000354F0000}"/>
    <cellStyle name="40% - Akzent4 5 3 2 2" xfId="20282" xr:uid="{00000000-0005-0000-0000-0000364F0000}"/>
    <cellStyle name="40% - Akzent4 5 3 3" xfId="20283" xr:uid="{00000000-0005-0000-0000-0000374F0000}"/>
    <cellStyle name="40% - Akzent4 5 3 3 2" xfId="20284" xr:uid="{00000000-0005-0000-0000-0000384F0000}"/>
    <cellStyle name="40% - Akzent4 5 3 4" xfId="20285" xr:uid="{00000000-0005-0000-0000-0000394F0000}"/>
    <cellStyle name="40% - Akzent4 5 4" xfId="20286" xr:uid="{00000000-0005-0000-0000-00003A4F0000}"/>
    <cellStyle name="40% - Akzent4 5 4 2" xfId="20287" xr:uid="{00000000-0005-0000-0000-00003B4F0000}"/>
    <cellStyle name="40% - Akzent4 5 4 2 2" xfId="20288" xr:uid="{00000000-0005-0000-0000-00003C4F0000}"/>
    <cellStyle name="40% - Akzent4 5 4 3" xfId="20289" xr:uid="{00000000-0005-0000-0000-00003D4F0000}"/>
    <cellStyle name="40% - Akzent4 5 4 3 2" xfId="20290" xr:uid="{00000000-0005-0000-0000-00003E4F0000}"/>
    <cellStyle name="40% - Akzent4 5 4 4" xfId="20291" xr:uid="{00000000-0005-0000-0000-00003F4F0000}"/>
    <cellStyle name="40% - Akzent4 5 5" xfId="20292" xr:uid="{00000000-0005-0000-0000-0000404F0000}"/>
    <cellStyle name="40% - Akzent4 5 5 2" xfId="20293" xr:uid="{00000000-0005-0000-0000-0000414F0000}"/>
    <cellStyle name="40% - Akzent4 5 5 2 2" xfId="20294" xr:uid="{00000000-0005-0000-0000-0000424F0000}"/>
    <cellStyle name="40% - Akzent4 5 5 3" xfId="20295" xr:uid="{00000000-0005-0000-0000-0000434F0000}"/>
    <cellStyle name="40% - Akzent4 5 5 3 2" xfId="20296" xr:uid="{00000000-0005-0000-0000-0000444F0000}"/>
    <cellStyle name="40% - Akzent4 5 5 4" xfId="20297" xr:uid="{00000000-0005-0000-0000-0000454F0000}"/>
    <cellStyle name="40% - Akzent4 5 6" xfId="20298" xr:uid="{00000000-0005-0000-0000-0000464F0000}"/>
    <cellStyle name="40% - Akzent4 5 6 2" xfId="20299" xr:uid="{00000000-0005-0000-0000-0000474F0000}"/>
    <cellStyle name="40% - Akzent4 5 7" xfId="20300" xr:uid="{00000000-0005-0000-0000-0000484F0000}"/>
    <cellStyle name="40% - Akzent4 5 7 2" xfId="20301" xr:uid="{00000000-0005-0000-0000-0000494F0000}"/>
    <cellStyle name="40% - Akzent4 5 8" xfId="20302" xr:uid="{00000000-0005-0000-0000-00004A4F0000}"/>
    <cellStyle name="40% - Akzent4 6" xfId="20303" xr:uid="{00000000-0005-0000-0000-00004B4F0000}"/>
    <cellStyle name="40% - Akzent4 6 2" xfId="20304" xr:uid="{00000000-0005-0000-0000-00004C4F0000}"/>
    <cellStyle name="40% - Akzent4 6 2 2" xfId="20305" xr:uid="{00000000-0005-0000-0000-00004D4F0000}"/>
    <cellStyle name="40% - Akzent4 6 2 2 2" xfId="20306" xr:uid="{00000000-0005-0000-0000-00004E4F0000}"/>
    <cellStyle name="40% - Akzent4 6 2 2 2 2" xfId="20307" xr:uid="{00000000-0005-0000-0000-00004F4F0000}"/>
    <cellStyle name="40% - Akzent4 6 2 2 2 2 2" xfId="20308" xr:uid="{00000000-0005-0000-0000-0000504F0000}"/>
    <cellStyle name="40% - Akzent4 6 2 2 2 3" xfId="20309" xr:uid="{00000000-0005-0000-0000-0000514F0000}"/>
    <cellStyle name="40% - Akzent4 6 2 2 2 3 2" xfId="20310" xr:uid="{00000000-0005-0000-0000-0000524F0000}"/>
    <cellStyle name="40% - Akzent4 6 2 2 2 4" xfId="20311" xr:uid="{00000000-0005-0000-0000-0000534F0000}"/>
    <cellStyle name="40% - Akzent4 6 2 2 3" xfId="20312" xr:uid="{00000000-0005-0000-0000-0000544F0000}"/>
    <cellStyle name="40% - Akzent4 6 2 2 3 2" xfId="20313" xr:uid="{00000000-0005-0000-0000-0000554F0000}"/>
    <cellStyle name="40% - Akzent4 6 2 2 3 2 2" xfId="20314" xr:uid="{00000000-0005-0000-0000-0000564F0000}"/>
    <cellStyle name="40% - Akzent4 6 2 2 3 3" xfId="20315" xr:uid="{00000000-0005-0000-0000-0000574F0000}"/>
    <cellStyle name="40% - Akzent4 6 2 2 3 3 2" xfId="20316" xr:uid="{00000000-0005-0000-0000-0000584F0000}"/>
    <cellStyle name="40% - Akzent4 6 2 2 3 4" xfId="20317" xr:uid="{00000000-0005-0000-0000-0000594F0000}"/>
    <cellStyle name="40% - Akzent4 6 2 2 4" xfId="20318" xr:uid="{00000000-0005-0000-0000-00005A4F0000}"/>
    <cellStyle name="40% - Akzent4 6 2 2 4 2" xfId="20319" xr:uid="{00000000-0005-0000-0000-00005B4F0000}"/>
    <cellStyle name="40% - Akzent4 6 2 2 4 2 2" xfId="20320" xr:uid="{00000000-0005-0000-0000-00005C4F0000}"/>
    <cellStyle name="40% - Akzent4 6 2 2 4 3" xfId="20321" xr:uid="{00000000-0005-0000-0000-00005D4F0000}"/>
    <cellStyle name="40% - Akzent4 6 2 2 4 3 2" xfId="20322" xr:uid="{00000000-0005-0000-0000-00005E4F0000}"/>
    <cellStyle name="40% - Akzent4 6 2 2 4 4" xfId="20323" xr:uid="{00000000-0005-0000-0000-00005F4F0000}"/>
    <cellStyle name="40% - Akzent4 6 2 2 5" xfId="20324" xr:uid="{00000000-0005-0000-0000-0000604F0000}"/>
    <cellStyle name="40% - Akzent4 6 2 2 5 2" xfId="20325" xr:uid="{00000000-0005-0000-0000-0000614F0000}"/>
    <cellStyle name="40% - Akzent4 6 2 2 6" xfId="20326" xr:uid="{00000000-0005-0000-0000-0000624F0000}"/>
    <cellStyle name="40% - Akzent4 6 2 2 6 2" xfId="20327" xr:uid="{00000000-0005-0000-0000-0000634F0000}"/>
    <cellStyle name="40% - Akzent4 6 2 2 7" xfId="20328" xr:uid="{00000000-0005-0000-0000-0000644F0000}"/>
    <cellStyle name="40% - Akzent4 6 2 3" xfId="20329" xr:uid="{00000000-0005-0000-0000-0000654F0000}"/>
    <cellStyle name="40% - Akzent4 6 2 3 2" xfId="20330" xr:uid="{00000000-0005-0000-0000-0000664F0000}"/>
    <cellStyle name="40% - Akzent4 6 2 3 2 2" xfId="20331" xr:uid="{00000000-0005-0000-0000-0000674F0000}"/>
    <cellStyle name="40% - Akzent4 6 2 3 3" xfId="20332" xr:uid="{00000000-0005-0000-0000-0000684F0000}"/>
    <cellStyle name="40% - Akzent4 6 2 3 3 2" xfId="20333" xr:uid="{00000000-0005-0000-0000-0000694F0000}"/>
    <cellStyle name="40% - Akzent4 6 2 3 4" xfId="20334" xr:uid="{00000000-0005-0000-0000-00006A4F0000}"/>
    <cellStyle name="40% - Akzent4 6 2 4" xfId="20335" xr:uid="{00000000-0005-0000-0000-00006B4F0000}"/>
    <cellStyle name="40% - Akzent4 6 2 4 2" xfId="20336" xr:uid="{00000000-0005-0000-0000-00006C4F0000}"/>
    <cellStyle name="40% - Akzent4 6 2 4 2 2" xfId="20337" xr:uid="{00000000-0005-0000-0000-00006D4F0000}"/>
    <cellStyle name="40% - Akzent4 6 2 4 3" xfId="20338" xr:uid="{00000000-0005-0000-0000-00006E4F0000}"/>
    <cellStyle name="40% - Akzent4 6 2 4 3 2" xfId="20339" xr:uid="{00000000-0005-0000-0000-00006F4F0000}"/>
    <cellStyle name="40% - Akzent4 6 2 4 4" xfId="20340" xr:uid="{00000000-0005-0000-0000-0000704F0000}"/>
    <cellStyle name="40% - Akzent4 6 2 5" xfId="20341" xr:uid="{00000000-0005-0000-0000-0000714F0000}"/>
    <cellStyle name="40% - Akzent4 6 2 5 2" xfId="20342" xr:uid="{00000000-0005-0000-0000-0000724F0000}"/>
    <cellStyle name="40% - Akzent4 6 2 5 2 2" xfId="20343" xr:uid="{00000000-0005-0000-0000-0000734F0000}"/>
    <cellStyle name="40% - Akzent4 6 2 5 3" xfId="20344" xr:uid="{00000000-0005-0000-0000-0000744F0000}"/>
    <cellStyle name="40% - Akzent4 6 2 5 3 2" xfId="20345" xr:uid="{00000000-0005-0000-0000-0000754F0000}"/>
    <cellStyle name="40% - Akzent4 6 2 5 4" xfId="20346" xr:uid="{00000000-0005-0000-0000-0000764F0000}"/>
    <cellStyle name="40% - Akzent4 6 2 6" xfId="20347" xr:uid="{00000000-0005-0000-0000-0000774F0000}"/>
    <cellStyle name="40% - Akzent4 6 2 6 2" xfId="20348" xr:uid="{00000000-0005-0000-0000-0000784F0000}"/>
    <cellStyle name="40% - Akzent4 6 2 7" xfId="20349" xr:uid="{00000000-0005-0000-0000-0000794F0000}"/>
    <cellStyle name="40% - Akzent4 6 2 7 2" xfId="20350" xr:uid="{00000000-0005-0000-0000-00007A4F0000}"/>
    <cellStyle name="40% - Akzent4 6 2 8" xfId="20351" xr:uid="{00000000-0005-0000-0000-00007B4F0000}"/>
    <cellStyle name="40% - Akzent4 6 3" xfId="20352" xr:uid="{00000000-0005-0000-0000-00007C4F0000}"/>
    <cellStyle name="40% - Akzent4 6 3 2" xfId="20353" xr:uid="{00000000-0005-0000-0000-00007D4F0000}"/>
    <cellStyle name="40% - Akzent4 6 3 2 2" xfId="20354" xr:uid="{00000000-0005-0000-0000-00007E4F0000}"/>
    <cellStyle name="40% - Akzent4 6 3 2 2 2" xfId="20355" xr:uid="{00000000-0005-0000-0000-00007F4F0000}"/>
    <cellStyle name="40% - Akzent4 6 3 2 2 2 2" xfId="20356" xr:uid="{00000000-0005-0000-0000-0000804F0000}"/>
    <cellStyle name="40% - Akzent4 6 3 2 2 3" xfId="20357" xr:uid="{00000000-0005-0000-0000-0000814F0000}"/>
    <cellStyle name="40% - Akzent4 6 3 2 2 3 2" xfId="20358" xr:uid="{00000000-0005-0000-0000-0000824F0000}"/>
    <cellStyle name="40% - Akzent4 6 3 2 2 4" xfId="20359" xr:uid="{00000000-0005-0000-0000-0000834F0000}"/>
    <cellStyle name="40% - Akzent4 6 3 2 3" xfId="20360" xr:uid="{00000000-0005-0000-0000-0000844F0000}"/>
    <cellStyle name="40% - Akzent4 6 3 2 3 2" xfId="20361" xr:uid="{00000000-0005-0000-0000-0000854F0000}"/>
    <cellStyle name="40% - Akzent4 6 3 2 3 2 2" xfId="20362" xr:uid="{00000000-0005-0000-0000-0000864F0000}"/>
    <cellStyle name="40% - Akzent4 6 3 2 3 3" xfId="20363" xr:uid="{00000000-0005-0000-0000-0000874F0000}"/>
    <cellStyle name="40% - Akzent4 6 3 2 3 3 2" xfId="20364" xr:uid="{00000000-0005-0000-0000-0000884F0000}"/>
    <cellStyle name="40% - Akzent4 6 3 2 3 4" xfId="20365" xr:uid="{00000000-0005-0000-0000-0000894F0000}"/>
    <cellStyle name="40% - Akzent4 6 3 2 4" xfId="20366" xr:uid="{00000000-0005-0000-0000-00008A4F0000}"/>
    <cellStyle name="40% - Akzent4 6 3 2 4 2" xfId="20367" xr:uid="{00000000-0005-0000-0000-00008B4F0000}"/>
    <cellStyle name="40% - Akzent4 6 3 2 4 2 2" xfId="20368" xr:uid="{00000000-0005-0000-0000-00008C4F0000}"/>
    <cellStyle name="40% - Akzent4 6 3 2 4 3" xfId="20369" xr:uid="{00000000-0005-0000-0000-00008D4F0000}"/>
    <cellStyle name="40% - Akzent4 6 3 2 4 3 2" xfId="20370" xr:uid="{00000000-0005-0000-0000-00008E4F0000}"/>
    <cellStyle name="40% - Akzent4 6 3 2 4 4" xfId="20371" xr:uid="{00000000-0005-0000-0000-00008F4F0000}"/>
    <cellStyle name="40% - Akzent4 6 3 2 5" xfId="20372" xr:uid="{00000000-0005-0000-0000-0000904F0000}"/>
    <cellStyle name="40% - Akzent4 6 3 2 5 2" xfId="20373" xr:uid="{00000000-0005-0000-0000-0000914F0000}"/>
    <cellStyle name="40% - Akzent4 6 3 2 6" xfId="20374" xr:uid="{00000000-0005-0000-0000-0000924F0000}"/>
    <cellStyle name="40% - Akzent4 6 3 2 6 2" xfId="20375" xr:uid="{00000000-0005-0000-0000-0000934F0000}"/>
    <cellStyle name="40% - Akzent4 6 3 2 7" xfId="20376" xr:uid="{00000000-0005-0000-0000-0000944F0000}"/>
    <cellStyle name="40% - Akzent4 6 3 3" xfId="20377" xr:uid="{00000000-0005-0000-0000-0000954F0000}"/>
    <cellStyle name="40% - Akzent4 6 3 3 2" xfId="20378" xr:uid="{00000000-0005-0000-0000-0000964F0000}"/>
    <cellStyle name="40% - Akzent4 6 3 3 2 2" xfId="20379" xr:uid="{00000000-0005-0000-0000-0000974F0000}"/>
    <cellStyle name="40% - Akzent4 6 3 3 3" xfId="20380" xr:uid="{00000000-0005-0000-0000-0000984F0000}"/>
    <cellStyle name="40% - Akzent4 6 3 3 3 2" xfId="20381" xr:uid="{00000000-0005-0000-0000-0000994F0000}"/>
    <cellStyle name="40% - Akzent4 6 3 3 4" xfId="20382" xr:uid="{00000000-0005-0000-0000-00009A4F0000}"/>
    <cellStyle name="40% - Akzent4 6 3 4" xfId="20383" xr:uid="{00000000-0005-0000-0000-00009B4F0000}"/>
    <cellStyle name="40% - Akzent4 6 3 4 2" xfId="20384" xr:uid="{00000000-0005-0000-0000-00009C4F0000}"/>
    <cellStyle name="40% - Akzent4 6 3 4 2 2" xfId="20385" xr:uid="{00000000-0005-0000-0000-00009D4F0000}"/>
    <cellStyle name="40% - Akzent4 6 3 4 3" xfId="20386" xr:uid="{00000000-0005-0000-0000-00009E4F0000}"/>
    <cellStyle name="40% - Akzent4 6 3 4 3 2" xfId="20387" xr:uid="{00000000-0005-0000-0000-00009F4F0000}"/>
    <cellStyle name="40% - Akzent4 6 3 4 4" xfId="20388" xr:uid="{00000000-0005-0000-0000-0000A04F0000}"/>
    <cellStyle name="40% - Akzent4 6 3 5" xfId="20389" xr:uid="{00000000-0005-0000-0000-0000A14F0000}"/>
    <cellStyle name="40% - Akzent4 6 3 5 2" xfId="20390" xr:uid="{00000000-0005-0000-0000-0000A24F0000}"/>
    <cellStyle name="40% - Akzent4 6 3 5 2 2" xfId="20391" xr:uid="{00000000-0005-0000-0000-0000A34F0000}"/>
    <cellStyle name="40% - Akzent4 6 3 5 3" xfId="20392" xr:uid="{00000000-0005-0000-0000-0000A44F0000}"/>
    <cellStyle name="40% - Akzent4 6 3 5 3 2" xfId="20393" xr:uid="{00000000-0005-0000-0000-0000A54F0000}"/>
    <cellStyle name="40% - Akzent4 6 3 5 4" xfId="20394" xr:uid="{00000000-0005-0000-0000-0000A64F0000}"/>
    <cellStyle name="40% - Akzent4 6 3 6" xfId="20395" xr:uid="{00000000-0005-0000-0000-0000A74F0000}"/>
    <cellStyle name="40% - Akzent4 6 3 6 2" xfId="20396" xr:uid="{00000000-0005-0000-0000-0000A84F0000}"/>
    <cellStyle name="40% - Akzent4 6 3 7" xfId="20397" xr:uid="{00000000-0005-0000-0000-0000A94F0000}"/>
    <cellStyle name="40% - Akzent4 6 3 7 2" xfId="20398" xr:uid="{00000000-0005-0000-0000-0000AA4F0000}"/>
    <cellStyle name="40% - Akzent4 6 3 8" xfId="20399" xr:uid="{00000000-0005-0000-0000-0000AB4F0000}"/>
    <cellStyle name="40% - Akzent4 6 4" xfId="20400" xr:uid="{00000000-0005-0000-0000-0000AC4F0000}"/>
    <cellStyle name="40% - Akzent4 6 4 2" xfId="20401" xr:uid="{00000000-0005-0000-0000-0000AD4F0000}"/>
    <cellStyle name="40% - Akzent4 6 4 2 2" xfId="20402" xr:uid="{00000000-0005-0000-0000-0000AE4F0000}"/>
    <cellStyle name="40% - Akzent4 6 4 2 2 2" xfId="20403" xr:uid="{00000000-0005-0000-0000-0000AF4F0000}"/>
    <cellStyle name="40% - Akzent4 6 4 2 2 2 2" xfId="20404" xr:uid="{00000000-0005-0000-0000-0000B04F0000}"/>
    <cellStyle name="40% - Akzent4 6 4 2 2 3" xfId="20405" xr:uid="{00000000-0005-0000-0000-0000B14F0000}"/>
    <cellStyle name="40% - Akzent4 6 4 2 2 3 2" xfId="20406" xr:uid="{00000000-0005-0000-0000-0000B24F0000}"/>
    <cellStyle name="40% - Akzent4 6 4 2 2 4" xfId="20407" xr:uid="{00000000-0005-0000-0000-0000B34F0000}"/>
    <cellStyle name="40% - Akzent4 6 4 2 3" xfId="20408" xr:uid="{00000000-0005-0000-0000-0000B44F0000}"/>
    <cellStyle name="40% - Akzent4 6 4 2 3 2" xfId="20409" xr:uid="{00000000-0005-0000-0000-0000B54F0000}"/>
    <cellStyle name="40% - Akzent4 6 4 2 3 2 2" xfId="20410" xr:uid="{00000000-0005-0000-0000-0000B64F0000}"/>
    <cellStyle name="40% - Akzent4 6 4 2 3 3" xfId="20411" xr:uid="{00000000-0005-0000-0000-0000B74F0000}"/>
    <cellStyle name="40% - Akzent4 6 4 2 3 3 2" xfId="20412" xr:uid="{00000000-0005-0000-0000-0000B84F0000}"/>
    <cellStyle name="40% - Akzent4 6 4 2 3 4" xfId="20413" xr:uid="{00000000-0005-0000-0000-0000B94F0000}"/>
    <cellStyle name="40% - Akzent4 6 4 2 4" xfId="20414" xr:uid="{00000000-0005-0000-0000-0000BA4F0000}"/>
    <cellStyle name="40% - Akzent4 6 4 2 4 2" xfId="20415" xr:uid="{00000000-0005-0000-0000-0000BB4F0000}"/>
    <cellStyle name="40% - Akzent4 6 4 2 4 2 2" xfId="20416" xr:uid="{00000000-0005-0000-0000-0000BC4F0000}"/>
    <cellStyle name="40% - Akzent4 6 4 2 4 3" xfId="20417" xr:uid="{00000000-0005-0000-0000-0000BD4F0000}"/>
    <cellStyle name="40% - Akzent4 6 4 2 4 3 2" xfId="20418" xr:uid="{00000000-0005-0000-0000-0000BE4F0000}"/>
    <cellStyle name="40% - Akzent4 6 4 2 4 4" xfId="20419" xr:uid="{00000000-0005-0000-0000-0000BF4F0000}"/>
    <cellStyle name="40% - Akzent4 6 4 2 5" xfId="20420" xr:uid="{00000000-0005-0000-0000-0000C04F0000}"/>
    <cellStyle name="40% - Akzent4 6 4 2 5 2" xfId="20421" xr:uid="{00000000-0005-0000-0000-0000C14F0000}"/>
    <cellStyle name="40% - Akzent4 6 4 2 6" xfId="20422" xr:uid="{00000000-0005-0000-0000-0000C24F0000}"/>
    <cellStyle name="40% - Akzent4 6 4 2 6 2" xfId="20423" xr:uid="{00000000-0005-0000-0000-0000C34F0000}"/>
    <cellStyle name="40% - Akzent4 6 4 2 7" xfId="20424" xr:uid="{00000000-0005-0000-0000-0000C44F0000}"/>
    <cellStyle name="40% - Akzent4 6 4 3" xfId="20425" xr:uid="{00000000-0005-0000-0000-0000C54F0000}"/>
    <cellStyle name="40% - Akzent4 6 4 3 2" xfId="20426" xr:uid="{00000000-0005-0000-0000-0000C64F0000}"/>
    <cellStyle name="40% - Akzent4 6 4 3 2 2" xfId="20427" xr:uid="{00000000-0005-0000-0000-0000C74F0000}"/>
    <cellStyle name="40% - Akzent4 6 4 3 3" xfId="20428" xr:uid="{00000000-0005-0000-0000-0000C84F0000}"/>
    <cellStyle name="40% - Akzent4 6 4 3 3 2" xfId="20429" xr:uid="{00000000-0005-0000-0000-0000C94F0000}"/>
    <cellStyle name="40% - Akzent4 6 4 3 4" xfId="20430" xr:uid="{00000000-0005-0000-0000-0000CA4F0000}"/>
    <cellStyle name="40% - Akzent4 6 4 4" xfId="20431" xr:uid="{00000000-0005-0000-0000-0000CB4F0000}"/>
    <cellStyle name="40% - Akzent4 6 4 4 2" xfId="20432" xr:uid="{00000000-0005-0000-0000-0000CC4F0000}"/>
    <cellStyle name="40% - Akzent4 6 4 4 2 2" xfId="20433" xr:uid="{00000000-0005-0000-0000-0000CD4F0000}"/>
    <cellStyle name="40% - Akzent4 6 4 4 3" xfId="20434" xr:uid="{00000000-0005-0000-0000-0000CE4F0000}"/>
    <cellStyle name="40% - Akzent4 6 4 4 3 2" xfId="20435" xr:uid="{00000000-0005-0000-0000-0000CF4F0000}"/>
    <cellStyle name="40% - Akzent4 6 4 4 4" xfId="20436" xr:uid="{00000000-0005-0000-0000-0000D04F0000}"/>
    <cellStyle name="40% - Akzent4 6 4 5" xfId="20437" xr:uid="{00000000-0005-0000-0000-0000D14F0000}"/>
    <cellStyle name="40% - Akzent4 6 4 5 2" xfId="20438" xr:uid="{00000000-0005-0000-0000-0000D24F0000}"/>
    <cellStyle name="40% - Akzent4 6 4 5 2 2" xfId="20439" xr:uid="{00000000-0005-0000-0000-0000D34F0000}"/>
    <cellStyle name="40% - Akzent4 6 4 5 3" xfId="20440" xr:uid="{00000000-0005-0000-0000-0000D44F0000}"/>
    <cellStyle name="40% - Akzent4 6 4 5 3 2" xfId="20441" xr:uid="{00000000-0005-0000-0000-0000D54F0000}"/>
    <cellStyle name="40% - Akzent4 6 4 5 4" xfId="20442" xr:uid="{00000000-0005-0000-0000-0000D64F0000}"/>
    <cellStyle name="40% - Akzent4 6 4 6" xfId="20443" xr:uid="{00000000-0005-0000-0000-0000D74F0000}"/>
    <cellStyle name="40% - Akzent4 6 4 6 2" xfId="20444" xr:uid="{00000000-0005-0000-0000-0000D84F0000}"/>
    <cellStyle name="40% - Akzent4 6 4 7" xfId="20445" xr:uid="{00000000-0005-0000-0000-0000D94F0000}"/>
    <cellStyle name="40% - Akzent4 6 4 7 2" xfId="20446" xr:uid="{00000000-0005-0000-0000-0000DA4F0000}"/>
    <cellStyle name="40% - Akzent4 6 4 8" xfId="20447" xr:uid="{00000000-0005-0000-0000-0000DB4F0000}"/>
    <cellStyle name="40% - Akzent4 6 5" xfId="20448" xr:uid="{00000000-0005-0000-0000-0000DC4F0000}"/>
    <cellStyle name="40% - Akzent4 6 5 2" xfId="20449" xr:uid="{00000000-0005-0000-0000-0000DD4F0000}"/>
    <cellStyle name="40% - Akzent4 6 5 2 2" xfId="20450" xr:uid="{00000000-0005-0000-0000-0000DE4F0000}"/>
    <cellStyle name="40% - Akzent4 6 5 2 2 2" xfId="20451" xr:uid="{00000000-0005-0000-0000-0000DF4F0000}"/>
    <cellStyle name="40% - Akzent4 6 5 2 2 2 2" xfId="20452" xr:uid="{00000000-0005-0000-0000-0000E04F0000}"/>
    <cellStyle name="40% - Akzent4 6 5 2 2 3" xfId="20453" xr:uid="{00000000-0005-0000-0000-0000E14F0000}"/>
    <cellStyle name="40% - Akzent4 6 5 2 2 3 2" xfId="20454" xr:uid="{00000000-0005-0000-0000-0000E24F0000}"/>
    <cellStyle name="40% - Akzent4 6 5 2 2 4" xfId="20455" xr:uid="{00000000-0005-0000-0000-0000E34F0000}"/>
    <cellStyle name="40% - Akzent4 6 5 2 3" xfId="20456" xr:uid="{00000000-0005-0000-0000-0000E44F0000}"/>
    <cellStyle name="40% - Akzent4 6 5 2 3 2" xfId="20457" xr:uid="{00000000-0005-0000-0000-0000E54F0000}"/>
    <cellStyle name="40% - Akzent4 6 5 2 3 2 2" xfId="20458" xr:uid="{00000000-0005-0000-0000-0000E64F0000}"/>
    <cellStyle name="40% - Akzent4 6 5 2 3 3" xfId="20459" xr:uid="{00000000-0005-0000-0000-0000E74F0000}"/>
    <cellStyle name="40% - Akzent4 6 5 2 3 3 2" xfId="20460" xr:uid="{00000000-0005-0000-0000-0000E84F0000}"/>
    <cellStyle name="40% - Akzent4 6 5 2 3 4" xfId="20461" xr:uid="{00000000-0005-0000-0000-0000E94F0000}"/>
    <cellStyle name="40% - Akzent4 6 5 2 4" xfId="20462" xr:uid="{00000000-0005-0000-0000-0000EA4F0000}"/>
    <cellStyle name="40% - Akzent4 6 5 2 4 2" xfId="20463" xr:uid="{00000000-0005-0000-0000-0000EB4F0000}"/>
    <cellStyle name="40% - Akzent4 6 5 2 4 2 2" xfId="20464" xr:uid="{00000000-0005-0000-0000-0000EC4F0000}"/>
    <cellStyle name="40% - Akzent4 6 5 2 4 3" xfId="20465" xr:uid="{00000000-0005-0000-0000-0000ED4F0000}"/>
    <cellStyle name="40% - Akzent4 6 5 2 4 3 2" xfId="20466" xr:uid="{00000000-0005-0000-0000-0000EE4F0000}"/>
    <cellStyle name="40% - Akzent4 6 5 2 4 4" xfId="20467" xr:uid="{00000000-0005-0000-0000-0000EF4F0000}"/>
    <cellStyle name="40% - Akzent4 6 5 2 5" xfId="20468" xr:uid="{00000000-0005-0000-0000-0000F04F0000}"/>
    <cellStyle name="40% - Akzent4 6 5 2 5 2" xfId="20469" xr:uid="{00000000-0005-0000-0000-0000F14F0000}"/>
    <cellStyle name="40% - Akzent4 6 5 2 6" xfId="20470" xr:uid="{00000000-0005-0000-0000-0000F24F0000}"/>
    <cellStyle name="40% - Akzent4 6 5 2 6 2" xfId="20471" xr:uid="{00000000-0005-0000-0000-0000F34F0000}"/>
    <cellStyle name="40% - Akzent4 6 5 2 7" xfId="20472" xr:uid="{00000000-0005-0000-0000-0000F44F0000}"/>
    <cellStyle name="40% - Akzent4 6 5 3" xfId="20473" xr:uid="{00000000-0005-0000-0000-0000F54F0000}"/>
    <cellStyle name="40% - Akzent4 6 5 3 2" xfId="20474" xr:uid="{00000000-0005-0000-0000-0000F64F0000}"/>
    <cellStyle name="40% - Akzent4 6 5 3 2 2" xfId="20475" xr:uid="{00000000-0005-0000-0000-0000F74F0000}"/>
    <cellStyle name="40% - Akzent4 6 5 3 3" xfId="20476" xr:uid="{00000000-0005-0000-0000-0000F84F0000}"/>
    <cellStyle name="40% - Akzent4 6 5 3 3 2" xfId="20477" xr:uid="{00000000-0005-0000-0000-0000F94F0000}"/>
    <cellStyle name="40% - Akzent4 6 5 3 4" xfId="20478" xr:uid="{00000000-0005-0000-0000-0000FA4F0000}"/>
    <cellStyle name="40% - Akzent4 6 5 4" xfId="20479" xr:uid="{00000000-0005-0000-0000-0000FB4F0000}"/>
    <cellStyle name="40% - Akzent4 6 5 4 2" xfId="20480" xr:uid="{00000000-0005-0000-0000-0000FC4F0000}"/>
    <cellStyle name="40% - Akzent4 6 5 4 2 2" xfId="20481" xr:uid="{00000000-0005-0000-0000-0000FD4F0000}"/>
    <cellStyle name="40% - Akzent4 6 5 4 3" xfId="20482" xr:uid="{00000000-0005-0000-0000-0000FE4F0000}"/>
    <cellStyle name="40% - Akzent4 6 5 4 3 2" xfId="20483" xr:uid="{00000000-0005-0000-0000-0000FF4F0000}"/>
    <cellStyle name="40% - Akzent4 6 5 4 4" xfId="20484" xr:uid="{00000000-0005-0000-0000-000000500000}"/>
    <cellStyle name="40% - Akzent4 6 5 5" xfId="20485" xr:uid="{00000000-0005-0000-0000-000001500000}"/>
    <cellStyle name="40% - Akzent4 6 5 5 2" xfId="20486" xr:uid="{00000000-0005-0000-0000-000002500000}"/>
    <cellStyle name="40% - Akzent4 6 5 5 2 2" xfId="20487" xr:uid="{00000000-0005-0000-0000-000003500000}"/>
    <cellStyle name="40% - Akzent4 6 5 5 3" xfId="20488" xr:uid="{00000000-0005-0000-0000-000004500000}"/>
    <cellStyle name="40% - Akzent4 6 5 5 3 2" xfId="20489" xr:uid="{00000000-0005-0000-0000-000005500000}"/>
    <cellStyle name="40% - Akzent4 6 5 5 4" xfId="20490" xr:uid="{00000000-0005-0000-0000-000006500000}"/>
    <cellStyle name="40% - Akzent4 6 5 6" xfId="20491" xr:uid="{00000000-0005-0000-0000-000007500000}"/>
    <cellStyle name="40% - Akzent4 6 5 6 2" xfId="20492" xr:uid="{00000000-0005-0000-0000-000008500000}"/>
    <cellStyle name="40% - Akzent4 6 5 7" xfId="20493" xr:uid="{00000000-0005-0000-0000-000009500000}"/>
    <cellStyle name="40% - Akzent4 6 5 7 2" xfId="20494" xr:uid="{00000000-0005-0000-0000-00000A500000}"/>
    <cellStyle name="40% - Akzent4 6 5 8" xfId="20495" xr:uid="{00000000-0005-0000-0000-00000B500000}"/>
    <cellStyle name="40% - Akzent4 6 6" xfId="20496" xr:uid="{00000000-0005-0000-0000-00000C500000}"/>
    <cellStyle name="40% - Akzent4 6 6 2" xfId="20497" xr:uid="{00000000-0005-0000-0000-00000D500000}"/>
    <cellStyle name="40% - Akzent4 6 6 2 2" xfId="20498" xr:uid="{00000000-0005-0000-0000-00000E500000}"/>
    <cellStyle name="40% - Akzent4 6 6 2 2 2" xfId="20499" xr:uid="{00000000-0005-0000-0000-00000F500000}"/>
    <cellStyle name="40% - Akzent4 6 6 2 2 2 2" xfId="20500" xr:uid="{00000000-0005-0000-0000-000010500000}"/>
    <cellStyle name="40% - Akzent4 6 6 2 2 3" xfId="20501" xr:uid="{00000000-0005-0000-0000-000011500000}"/>
    <cellStyle name="40% - Akzent4 6 6 2 2 3 2" xfId="20502" xr:uid="{00000000-0005-0000-0000-000012500000}"/>
    <cellStyle name="40% - Akzent4 6 6 2 2 4" xfId="20503" xr:uid="{00000000-0005-0000-0000-000013500000}"/>
    <cellStyle name="40% - Akzent4 6 6 2 3" xfId="20504" xr:uid="{00000000-0005-0000-0000-000014500000}"/>
    <cellStyle name="40% - Akzent4 6 6 2 3 2" xfId="20505" xr:uid="{00000000-0005-0000-0000-000015500000}"/>
    <cellStyle name="40% - Akzent4 6 6 2 3 2 2" xfId="20506" xr:uid="{00000000-0005-0000-0000-000016500000}"/>
    <cellStyle name="40% - Akzent4 6 6 2 3 3" xfId="20507" xr:uid="{00000000-0005-0000-0000-000017500000}"/>
    <cellStyle name="40% - Akzent4 6 6 2 3 3 2" xfId="20508" xr:uid="{00000000-0005-0000-0000-000018500000}"/>
    <cellStyle name="40% - Akzent4 6 6 2 3 4" xfId="20509" xr:uid="{00000000-0005-0000-0000-000019500000}"/>
    <cellStyle name="40% - Akzent4 6 6 2 4" xfId="20510" xr:uid="{00000000-0005-0000-0000-00001A500000}"/>
    <cellStyle name="40% - Akzent4 6 6 2 4 2" xfId="20511" xr:uid="{00000000-0005-0000-0000-00001B500000}"/>
    <cellStyle name="40% - Akzent4 6 6 2 4 2 2" xfId="20512" xr:uid="{00000000-0005-0000-0000-00001C500000}"/>
    <cellStyle name="40% - Akzent4 6 6 2 4 3" xfId="20513" xr:uid="{00000000-0005-0000-0000-00001D500000}"/>
    <cellStyle name="40% - Akzent4 6 6 2 4 3 2" xfId="20514" xr:uid="{00000000-0005-0000-0000-00001E500000}"/>
    <cellStyle name="40% - Akzent4 6 6 2 4 4" xfId="20515" xr:uid="{00000000-0005-0000-0000-00001F500000}"/>
    <cellStyle name="40% - Akzent4 6 6 2 5" xfId="20516" xr:uid="{00000000-0005-0000-0000-000020500000}"/>
    <cellStyle name="40% - Akzent4 6 6 2 5 2" xfId="20517" xr:uid="{00000000-0005-0000-0000-000021500000}"/>
    <cellStyle name="40% - Akzent4 6 6 2 6" xfId="20518" xr:uid="{00000000-0005-0000-0000-000022500000}"/>
    <cellStyle name="40% - Akzent4 6 6 2 6 2" xfId="20519" xr:uid="{00000000-0005-0000-0000-000023500000}"/>
    <cellStyle name="40% - Akzent4 6 6 2 7" xfId="20520" xr:uid="{00000000-0005-0000-0000-000024500000}"/>
    <cellStyle name="40% - Akzent4 6 6 3" xfId="20521" xr:uid="{00000000-0005-0000-0000-000025500000}"/>
    <cellStyle name="40% - Akzent4 6 6 3 2" xfId="20522" xr:uid="{00000000-0005-0000-0000-000026500000}"/>
    <cellStyle name="40% - Akzent4 6 6 3 2 2" xfId="20523" xr:uid="{00000000-0005-0000-0000-000027500000}"/>
    <cellStyle name="40% - Akzent4 6 6 3 3" xfId="20524" xr:uid="{00000000-0005-0000-0000-000028500000}"/>
    <cellStyle name="40% - Akzent4 6 6 3 3 2" xfId="20525" xr:uid="{00000000-0005-0000-0000-000029500000}"/>
    <cellStyle name="40% - Akzent4 6 6 3 4" xfId="20526" xr:uid="{00000000-0005-0000-0000-00002A500000}"/>
    <cellStyle name="40% - Akzent4 6 6 4" xfId="20527" xr:uid="{00000000-0005-0000-0000-00002B500000}"/>
    <cellStyle name="40% - Akzent4 6 6 4 2" xfId="20528" xr:uid="{00000000-0005-0000-0000-00002C500000}"/>
    <cellStyle name="40% - Akzent4 6 6 4 2 2" xfId="20529" xr:uid="{00000000-0005-0000-0000-00002D500000}"/>
    <cellStyle name="40% - Akzent4 6 6 4 3" xfId="20530" xr:uid="{00000000-0005-0000-0000-00002E500000}"/>
    <cellStyle name="40% - Akzent4 6 6 4 3 2" xfId="20531" xr:uid="{00000000-0005-0000-0000-00002F500000}"/>
    <cellStyle name="40% - Akzent4 6 6 4 4" xfId="20532" xr:uid="{00000000-0005-0000-0000-000030500000}"/>
    <cellStyle name="40% - Akzent4 6 6 5" xfId="20533" xr:uid="{00000000-0005-0000-0000-000031500000}"/>
    <cellStyle name="40% - Akzent4 6 6 5 2" xfId="20534" xr:uid="{00000000-0005-0000-0000-000032500000}"/>
    <cellStyle name="40% - Akzent4 6 6 5 2 2" xfId="20535" xr:uid="{00000000-0005-0000-0000-000033500000}"/>
    <cellStyle name="40% - Akzent4 6 6 5 3" xfId="20536" xr:uid="{00000000-0005-0000-0000-000034500000}"/>
    <cellStyle name="40% - Akzent4 6 6 5 3 2" xfId="20537" xr:uid="{00000000-0005-0000-0000-000035500000}"/>
    <cellStyle name="40% - Akzent4 6 6 5 4" xfId="20538" xr:uid="{00000000-0005-0000-0000-000036500000}"/>
    <cellStyle name="40% - Akzent4 6 6 6" xfId="20539" xr:uid="{00000000-0005-0000-0000-000037500000}"/>
    <cellStyle name="40% - Akzent4 6 6 6 2" xfId="20540" xr:uid="{00000000-0005-0000-0000-000038500000}"/>
    <cellStyle name="40% - Akzent4 6 6 7" xfId="20541" xr:uid="{00000000-0005-0000-0000-000039500000}"/>
    <cellStyle name="40% - Akzent4 6 6 7 2" xfId="20542" xr:uid="{00000000-0005-0000-0000-00003A500000}"/>
    <cellStyle name="40% - Akzent4 6 6 8" xfId="20543" xr:uid="{00000000-0005-0000-0000-00003B500000}"/>
    <cellStyle name="40% - Akzent4 6 7" xfId="20544" xr:uid="{00000000-0005-0000-0000-00003C500000}"/>
    <cellStyle name="40% - Akzent4 6 7 2" xfId="20545" xr:uid="{00000000-0005-0000-0000-00003D500000}"/>
    <cellStyle name="40% - Akzent4 6 7 2 2" xfId="20546" xr:uid="{00000000-0005-0000-0000-00003E500000}"/>
    <cellStyle name="40% - Akzent4 6 7 2 2 2" xfId="20547" xr:uid="{00000000-0005-0000-0000-00003F500000}"/>
    <cellStyle name="40% - Akzent4 6 7 2 2 2 2" xfId="20548" xr:uid="{00000000-0005-0000-0000-000040500000}"/>
    <cellStyle name="40% - Akzent4 6 7 2 2 3" xfId="20549" xr:uid="{00000000-0005-0000-0000-000041500000}"/>
    <cellStyle name="40% - Akzent4 6 7 2 2 3 2" xfId="20550" xr:uid="{00000000-0005-0000-0000-000042500000}"/>
    <cellStyle name="40% - Akzent4 6 7 2 2 4" xfId="20551" xr:uid="{00000000-0005-0000-0000-000043500000}"/>
    <cellStyle name="40% - Akzent4 6 7 2 3" xfId="20552" xr:uid="{00000000-0005-0000-0000-000044500000}"/>
    <cellStyle name="40% - Akzent4 6 7 2 3 2" xfId="20553" xr:uid="{00000000-0005-0000-0000-000045500000}"/>
    <cellStyle name="40% - Akzent4 6 7 2 3 2 2" xfId="20554" xr:uid="{00000000-0005-0000-0000-000046500000}"/>
    <cellStyle name="40% - Akzent4 6 7 2 3 3" xfId="20555" xr:uid="{00000000-0005-0000-0000-000047500000}"/>
    <cellStyle name="40% - Akzent4 6 7 2 3 3 2" xfId="20556" xr:uid="{00000000-0005-0000-0000-000048500000}"/>
    <cellStyle name="40% - Akzent4 6 7 2 3 4" xfId="20557" xr:uid="{00000000-0005-0000-0000-000049500000}"/>
    <cellStyle name="40% - Akzent4 6 7 2 4" xfId="20558" xr:uid="{00000000-0005-0000-0000-00004A500000}"/>
    <cellStyle name="40% - Akzent4 6 7 2 4 2" xfId="20559" xr:uid="{00000000-0005-0000-0000-00004B500000}"/>
    <cellStyle name="40% - Akzent4 6 7 2 4 2 2" xfId="20560" xr:uid="{00000000-0005-0000-0000-00004C500000}"/>
    <cellStyle name="40% - Akzent4 6 7 2 4 3" xfId="20561" xr:uid="{00000000-0005-0000-0000-00004D500000}"/>
    <cellStyle name="40% - Akzent4 6 7 2 4 3 2" xfId="20562" xr:uid="{00000000-0005-0000-0000-00004E500000}"/>
    <cellStyle name="40% - Akzent4 6 7 2 4 4" xfId="20563" xr:uid="{00000000-0005-0000-0000-00004F500000}"/>
    <cellStyle name="40% - Akzent4 6 7 2 5" xfId="20564" xr:uid="{00000000-0005-0000-0000-000050500000}"/>
    <cellStyle name="40% - Akzent4 6 7 2 5 2" xfId="20565" xr:uid="{00000000-0005-0000-0000-000051500000}"/>
    <cellStyle name="40% - Akzent4 6 7 2 6" xfId="20566" xr:uid="{00000000-0005-0000-0000-000052500000}"/>
    <cellStyle name="40% - Akzent4 6 7 2 6 2" xfId="20567" xr:uid="{00000000-0005-0000-0000-000053500000}"/>
    <cellStyle name="40% - Akzent4 6 7 2 7" xfId="20568" xr:uid="{00000000-0005-0000-0000-000054500000}"/>
    <cellStyle name="40% - Akzent4 6 7 3" xfId="20569" xr:uid="{00000000-0005-0000-0000-000055500000}"/>
    <cellStyle name="40% - Akzent4 6 7 3 2" xfId="20570" xr:uid="{00000000-0005-0000-0000-000056500000}"/>
    <cellStyle name="40% - Akzent4 6 7 3 2 2" xfId="20571" xr:uid="{00000000-0005-0000-0000-000057500000}"/>
    <cellStyle name="40% - Akzent4 6 7 3 3" xfId="20572" xr:uid="{00000000-0005-0000-0000-000058500000}"/>
    <cellStyle name="40% - Akzent4 6 7 3 3 2" xfId="20573" xr:uid="{00000000-0005-0000-0000-000059500000}"/>
    <cellStyle name="40% - Akzent4 6 7 3 4" xfId="20574" xr:uid="{00000000-0005-0000-0000-00005A500000}"/>
    <cellStyle name="40% - Akzent4 6 7 4" xfId="20575" xr:uid="{00000000-0005-0000-0000-00005B500000}"/>
    <cellStyle name="40% - Akzent4 6 7 4 2" xfId="20576" xr:uid="{00000000-0005-0000-0000-00005C500000}"/>
    <cellStyle name="40% - Akzent4 6 7 4 2 2" xfId="20577" xr:uid="{00000000-0005-0000-0000-00005D500000}"/>
    <cellStyle name="40% - Akzent4 6 7 4 3" xfId="20578" xr:uid="{00000000-0005-0000-0000-00005E500000}"/>
    <cellStyle name="40% - Akzent4 6 7 4 3 2" xfId="20579" xr:uid="{00000000-0005-0000-0000-00005F500000}"/>
    <cellStyle name="40% - Akzent4 6 7 4 4" xfId="20580" xr:uid="{00000000-0005-0000-0000-000060500000}"/>
    <cellStyle name="40% - Akzent4 6 7 5" xfId="20581" xr:uid="{00000000-0005-0000-0000-000061500000}"/>
    <cellStyle name="40% - Akzent4 6 7 5 2" xfId="20582" xr:uid="{00000000-0005-0000-0000-000062500000}"/>
    <cellStyle name="40% - Akzent4 6 7 5 2 2" xfId="20583" xr:uid="{00000000-0005-0000-0000-000063500000}"/>
    <cellStyle name="40% - Akzent4 6 7 5 3" xfId="20584" xr:uid="{00000000-0005-0000-0000-000064500000}"/>
    <cellStyle name="40% - Akzent4 6 7 5 3 2" xfId="20585" xr:uid="{00000000-0005-0000-0000-000065500000}"/>
    <cellStyle name="40% - Akzent4 6 7 5 4" xfId="20586" xr:uid="{00000000-0005-0000-0000-000066500000}"/>
    <cellStyle name="40% - Akzent4 6 7 6" xfId="20587" xr:uid="{00000000-0005-0000-0000-000067500000}"/>
    <cellStyle name="40% - Akzent4 6 7 6 2" xfId="20588" xr:uid="{00000000-0005-0000-0000-000068500000}"/>
    <cellStyle name="40% - Akzent4 6 7 7" xfId="20589" xr:uid="{00000000-0005-0000-0000-000069500000}"/>
    <cellStyle name="40% - Akzent4 6 7 7 2" xfId="20590" xr:uid="{00000000-0005-0000-0000-00006A500000}"/>
    <cellStyle name="40% - Akzent4 6 7 8" xfId="20591" xr:uid="{00000000-0005-0000-0000-00006B500000}"/>
    <cellStyle name="40% - Akzent4 6 8" xfId="20592" xr:uid="{00000000-0005-0000-0000-00006C500000}"/>
    <cellStyle name="40% - Akzent4 6 8 2" xfId="20593" xr:uid="{00000000-0005-0000-0000-00006D500000}"/>
    <cellStyle name="40% - Akzent4 6 8 2 2" xfId="20594" xr:uid="{00000000-0005-0000-0000-00006E500000}"/>
    <cellStyle name="40% - Akzent4 6 8 2 2 2" xfId="20595" xr:uid="{00000000-0005-0000-0000-00006F500000}"/>
    <cellStyle name="40% - Akzent4 6 8 2 2 2 2" xfId="20596" xr:uid="{00000000-0005-0000-0000-000070500000}"/>
    <cellStyle name="40% - Akzent4 6 8 2 2 3" xfId="20597" xr:uid="{00000000-0005-0000-0000-000071500000}"/>
    <cellStyle name="40% - Akzent4 6 8 2 2 3 2" xfId="20598" xr:uid="{00000000-0005-0000-0000-000072500000}"/>
    <cellStyle name="40% - Akzent4 6 8 2 2 4" xfId="20599" xr:uid="{00000000-0005-0000-0000-000073500000}"/>
    <cellStyle name="40% - Akzent4 6 8 2 3" xfId="20600" xr:uid="{00000000-0005-0000-0000-000074500000}"/>
    <cellStyle name="40% - Akzent4 6 8 2 3 2" xfId="20601" xr:uid="{00000000-0005-0000-0000-000075500000}"/>
    <cellStyle name="40% - Akzent4 6 8 2 3 2 2" xfId="20602" xr:uid="{00000000-0005-0000-0000-000076500000}"/>
    <cellStyle name="40% - Akzent4 6 8 2 3 3" xfId="20603" xr:uid="{00000000-0005-0000-0000-000077500000}"/>
    <cellStyle name="40% - Akzent4 6 8 2 3 3 2" xfId="20604" xr:uid="{00000000-0005-0000-0000-000078500000}"/>
    <cellStyle name="40% - Akzent4 6 8 2 3 4" xfId="20605" xr:uid="{00000000-0005-0000-0000-000079500000}"/>
    <cellStyle name="40% - Akzent4 6 8 2 4" xfId="20606" xr:uid="{00000000-0005-0000-0000-00007A500000}"/>
    <cellStyle name="40% - Akzent4 6 8 2 4 2" xfId="20607" xr:uid="{00000000-0005-0000-0000-00007B500000}"/>
    <cellStyle name="40% - Akzent4 6 8 2 4 2 2" xfId="20608" xr:uid="{00000000-0005-0000-0000-00007C500000}"/>
    <cellStyle name="40% - Akzent4 6 8 2 4 3" xfId="20609" xr:uid="{00000000-0005-0000-0000-00007D500000}"/>
    <cellStyle name="40% - Akzent4 6 8 2 4 3 2" xfId="20610" xr:uid="{00000000-0005-0000-0000-00007E500000}"/>
    <cellStyle name="40% - Akzent4 6 8 2 4 4" xfId="20611" xr:uid="{00000000-0005-0000-0000-00007F500000}"/>
    <cellStyle name="40% - Akzent4 6 8 2 5" xfId="20612" xr:uid="{00000000-0005-0000-0000-000080500000}"/>
    <cellStyle name="40% - Akzent4 6 8 2 5 2" xfId="20613" xr:uid="{00000000-0005-0000-0000-000081500000}"/>
    <cellStyle name="40% - Akzent4 6 8 2 6" xfId="20614" xr:uid="{00000000-0005-0000-0000-000082500000}"/>
    <cellStyle name="40% - Akzent4 6 8 2 6 2" xfId="20615" xr:uid="{00000000-0005-0000-0000-000083500000}"/>
    <cellStyle name="40% - Akzent4 6 8 2 7" xfId="20616" xr:uid="{00000000-0005-0000-0000-000084500000}"/>
    <cellStyle name="40% - Akzent4 6 8 3" xfId="20617" xr:uid="{00000000-0005-0000-0000-000085500000}"/>
    <cellStyle name="40% - Akzent4 6 8 3 2" xfId="20618" xr:uid="{00000000-0005-0000-0000-000086500000}"/>
    <cellStyle name="40% - Akzent4 6 8 3 2 2" xfId="20619" xr:uid="{00000000-0005-0000-0000-000087500000}"/>
    <cellStyle name="40% - Akzent4 6 8 3 3" xfId="20620" xr:uid="{00000000-0005-0000-0000-000088500000}"/>
    <cellStyle name="40% - Akzent4 6 8 3 3 2" xfId="20621" xr:uid="{00000000-0005-0000-0000-000089500000}"/>
    <cellStyle name="40% - Akzent4 6 8 3 4" xfId="20622" xr:uid="{00000000-0005-0000-0000-00008A500000}"/>
    <cellStyle name="40% - Akzent4 6 8 4" xfId="20623" xr:uid="{00000000-0005-0000-0000-00008B500000}"/>
    <cellStyle name="40% - Akzent4 6 8 4 2" xfId="20624" xr:uid="{00000000-0005-0000-0000-00008C500000}"/>
    <cellStyle name="40% - Akzent4 6 8 4 2 2" xfId="20625" xr:uid="{00000000-0005-0000-0000-00008D500000}"/>
    <cellStyle name="40% - Akzent4 6 8 4 3" xfId="20626" xr:uid="{00000000-0005-0000-0000-00008E500000}"/>
    <cellStyle name="40% - Akzent4 6 8 4 3 2" xfId="20627" xr:uid="{00000000-0005-0000-0000-00008F500000}"/>
    <cellStyle name="40% - Akzent4 6 8 4 4" xfId="20628" xr:uid="{00000000-0005-0000-0000-000090500000}"/>
    <cellStyle name="40% - Akzent4 6 8 5" xfId="20629" xr:uid="{00000000-0005-0000-0000-000091500000}"/>
    <cellStyle name="40% - Akzent4 6 8 5 2" xfId="20630" xr:uid="{00000000-0005-0000-0000-000092500000}"/>
    <cellStyle name="40% - Akzent4 6 8 5 2 2" xfId="20631" xr:uid="{00000000-0005-0000-0000-000093500000}"/>
    <cellStyle name="40% - Akzent4 6 8 5 3" xfId="20632" xr:uid="{00000000-0005-0000-0000-000094500000}"/>
    <cellStyle name="40% - Akzent4 6 8 5 3 2" xfId="20633" xr:uid="{00000000-0005-0000-0000-000095500000}"/>
    <cellStyle name="40% - Akzent4 6 8 5 4" xfId="20634" xr:uid="{00000000-0005-0000-0000-000096500000}"/>
    <cellStyle name="40% - Akzent4 6 8 6" xfId="20635" xr:uid="{00000000-0005-0000-0000-000097500000}"/>
    <cellStyle name="40% - Akzent4 6 8 6 2" xfId="20636" xr:uid="{00000000-0005-0000-0000-000098500000}"/>
    <cellStyle name="40% - Akzent4 6 8 7" xfId="20637" xr:uid="{00000000-0005-0000-0000-000099500000}"/>
    <cellStyle name="40% - Akzent4 6 8 7 2" xfId="20638" xr:uid="{00000000-0005-0000-0000-00009A500000}"/>
    <cellStyle name="40% - Akzent4 6 8 8" xfId="20639" xr:uid="{00000000-0005-0000-0000-00009B500000}"/>
    <cellStyle name="40% - Akzent4 6 9" xfId="20640" xr:uid="{00000000-0005-0000-0000-00009C500000}"/>
    <cellStyle name="40% - Akzent4 6 9 2" xfId="20641" xr:uid="{00000000-0005-0000-0000-00009D500000}"/>
    <cellStyle name="40% - Akzent4 6 9 2 2" xfId="20642" xr:uid="{00000000-0005-0000-0000-00009E500000}"/>
    <cellStyle name="40% - Akzent4 6 9 2 2 2" xfId="20643" xr:uid="{00000000-0005-0000-0000-00009F500000}"/>
    <cellStyle name="40% - Akzent4 6 9 2 2 2 2" xfId="20644" xr:uid="{00000000-0005-0000-0000-0000A0500000}"/>
    <cellStyle name="40% - Akzent4 6 9 2 2 3" xfId="20645" xr:uid="{00000000-0005-0000-0000-0000A1500000}"/>
    <cellStyle name="40% - Akzent4 6 9 2 2 3 2" xfId="20646" xr:uid="{00000000-0005-0000-0000-0000A2500000}"/>
    <cellStyle name="40% - Akzent4 6 9 2 2 4" xfId="20647" xr:uid="{00000000-0005-0000-0000-0000A3500000}"/>
    <cellStyle name="40% - Akzent4 6 9 2 3" xfId="20648" xr:uid="{00000000-0005-0000-0000-0000A4500000}"/>
    <cellStyle name="40% - Akzent4 6 9 2 3 2" xfId="20649" xr:uid="{00000000-0005-0000-0000-0000A5500000}"/>
    <cellStyle name="40% - Akzent4 6 9 2 3 2 2" xfId="20650" xr:uid="{00000000-0005-0000-0000-0000A6500000}"/>
    <cellStyle name="40% - Akzent4 6 9 2 3 3" xfId="20651" xr:uid="{00000000-0005-0000-0000-0000A7500000}"/>
    <cellStyle name="40% - Akzent4 6 9 2 3 3 2" xfId="20652" xr:uid="{00000000-0005-0000-0000-0000A8500000}"/>
    <cellStyle name="40% - Akzent4 6 9 2 3 4" xfId="20653" xr:uid="{00000000-0005-0000-0000-0000A9500000}"/>
    <cellStyle name="40% - Akzent4 6 9 2 4" xfId="20654" xr:uid="{00000000-0005-0000-0000-0000AA500000}"/>
    <cellStyle name="40% - Akzent4 6 9 2 4 2" xfId="20655" xr:uid="{00000000-0005-0000-0000-0000AB500000}"/>
    <cellStyle name="40% - Akzent4 6 9 2 4 2 2" xfId="20656" xr:uid="{00000000-0005-0000-0000-0000AC500000}"/>
    <cellStyle name="40% - Akzent4 6 9 2 4 3" xfId="20657" xr:uid="{00000000-0005-0000-0000-0000AD500000}"/>
    <cellStyle name="40% - Akzent4 6 9 2 4 3 2" xfId="20658" xr:uid="{00000000-0005-0000-0000-0000AE500000}"/>
    <cellStyle name="40% - Akzent4 6 9 2 4 4" xfId="20659" xr:uid="{00000000-0005-0000-0000-0000AF500000}"/>
    <cellStyle name="40% - Akzent4 6 9 2 5" xfId="20660" xr:uid="{00000000-0005-0000-0000-0000B0500000}"/>
    <cellStyle name="40% - Akzent4 6 9 2 5 2" xfId="20661" xr:uid="{00000000-0005-0000-0000-0000B1500000}"/>
    <cellStyle name="40% - Akzent4 6 9 2 6" xfId="20662" xr:uid="{00000000-0005-0000-0000-0000B2500000}"/>
    <cellStyle name="40% - Akzent4 6 9 2 6 2" xfId="20663" xr:uid="{00000000-0005-0000-0000-0000B3500000}"/>
    <cellStyle name="40% - Akzent4 6 9 2 7" xfId="20664" xr:uid="{00000000-0005-0000-0000-0000B4500000}"/>
    <cellStyle name="40% - Akzent4 6 9 3" xfId="20665" xr:uid="{00000000-0005-0000-0000-0000B5500000}"/>
    <cellStyle name="40% - Akzent4 6 9 3 2" xfId="20666" xr:uid="{00000000-0005-0000-0000-0000B6500000}"/>
    <cellStyle name="40% - Akzent4 6 9 3 2 2" xfId="20667" xr:uid="{00000000-0005-0000-0000-0000B7500000}"/>
    <cellStyle name="40% - Akzent4 6 9 3 3" xfId="20668" xr:uid="{00000000-0005-0000-0000-0000B8500000}"/>
    <cellStyle name="40% - Akzent4 6 9 3 3 2" xfId="20669" xr:uid="{00000000-0005-0000-0000-0000B9500000}"/>
    <cellStyle name="40% - Akzent4 6 9 3 4" xfId="20670" xr:uid="{00000000-0005-0000-0000-0000BA500000}"/>
    <cellStyle name="40% - Akzent4 6 9 4" xfId="20671" xr:uid="{00000000-0005-0000-0000-0000BB500000}"/>
    <cellStyle name="40% - Akzent4 6 9 4 2" xfId="20672" xr:uid="{00000000-0005-0000-0000-0000BC500000}"/>
    <cellStyle name="40% - Akzent4 6 9 4 2 2" xfId="20673" xr:uid="{00000000-0005-0000-0000-0000BD500000}"/>
    <cellStyle name="40% - Akzent4 6 9 4 3" xfId="20674" xr:uid="{00000000-0005-0000-0000-0000BE500000}"/>
    <cellStyle name="40% - Akzent4 6 9 4 3 2" xfId="20675" xr:uid="{00000000-0005-0000-0000-0000BF500000}"/>
    <cellStyle name="40% - Akzent4 6 9 4 4" xfId="20676" xr:uid="{00000000-0005-0000-0000-0000C0500000}"/>
    <cellStyle name="40% - Akzent4 6 9 5" xfId="20677" xr:uid="{00000000-0005-0000-0000-0000C1500000}"/>
    <cellStyle name="40% - Akzent4 6 9 5 2" xfId="20678" xr:uid="{00000000-0005-0000-0000-0000C2500000}"/>
    <cellStyle name="40% - Akzent4 6 9 5 2 2" xfId="20679" xr:uid="{00000000-0005-0000-0000-0000C3500000}"/>
    <cellStyle name="40% - Akzent4 6 9 5 3" xfId="20680" xr:uid="{00000000-0005-0000-0000-0000C4500000}"/>
    <cellStyle name="40% - Akzent4 6 9 5 3 2" xfId="20681" xr:uid="{00000000-0005-0000-0000-0000C5500000}"/>
    <cellStyle name="40% - Akzent4 6 9 5 4" xfId="20682" xr:uid="{00000000-0005-0000-0000-0000C6500000}"/>
    <cellStyle name="40% - Akzent4 6 9 6" xfId="20683" xr:uid="{00000000-0005-0000-0000-0000C7500000}"/>
    <cellStyle name="40% - Akzent4 6 9 6 2" xfId="20684" xr:uid="{00000000-0005-0000-0000-0000C8500000}"/>
    <cellStyle name="40% - Akzent4 6 9 7" xfId="20685" xr:uid="{00000000-0005-0000-0000-0000C9500000}"/>
    <cellStyle name="40% - Akzent4 6 9 7 2" xfId="20686" xr:uid="{00000000-0005-0000-0000-0000CA500000}"/>
    <cellStyle name="40% - Akzent4 6 9 8" xfId="20687" xr:uid="{00000000-0005-0000-0000-0000CB500000}"/>
    <cellStyle name="40% - Akzent4 7" xfId="20688" xr:uid="{00000000-0005-0000-0000-0000CC500000}"/>
    <cellStyle name="40% - Akzent4 7 2" xfId="20689" xr:uid="{00000000-0005-0000-0000-0000CD500000}"/>
    <cellStyle name="40% - Akzent4 7 2 2" xfId="20690" xr:uid="{00000000-0005-0000-0000-0000CE500000}"/>
    <cellStyle name="40% - Akzent4 7 2 2 2" xfId="20691" xr:uid="{00000000-0005-0000-0000-0000CF500000}"/>
    <cellStyle name="40% - Akzent4 7 2 2 2 2" xfId="20692" xr:uid="{00000000-0005-0000-0000-0000D0500000}"/>
    <cellStyle name="40% - Akzent4 7 2 2 3" xfId="20693" xr:uid="{00000000-0005-0000-0000-0000D1500000}"/>
    <cellStyle name="40% - Akzent4 7 2 2 3 2" xfId="20694" xr:uid="{00000000-0005-0000-0000-0000D2500000}"/>
    <cellStyle name="40% - Akzent4 7 2 2 4" xfId="20695" xr:uid="{00000000-0005-0000-0000-0000D3500000}"/>
    <cellStyle name="40% - Akzent4 7 2 3" xfId="20696" xr:uid="{00000000-0005-0000-0000-0000D4500000}"/>
    <cellStyle name="40% - Akzent4 7 2 3 2" xfId="20697" xr:uid="{00000000-0005-0000-0000-0000D5500000}"/>
    <cellStyle name="40% - Akzent4 7 2 3 2 2" xfId="20698" xr:uid="{00000000-0005-0000-0000-0000D6500000}"/>
    <cellStyle name="40% - Akzent4 7 2 3 3" xfId="20699" xr:uid="{00000000-0005-0000-0000-0000D7500000}"/>
    <cellStyle name="40% - Akzent4 7 2 3 3 2" xfId="20700" xr:uid="{00000000-0005-0000-0000-0000D8500000}"/>
    <cellStyle name="40% - Akzent4 7 2 3 4" xfId="20701" xr:uid="{00000000-0005-0000-0000-0000D9500000}"/>
    <cellStyle name="40% - Akzent4 7 2 4" xfId="20702" xr:uid="{00000000-0005-0000-0000-0000DA500000}"/>
    <cellStyle name="40% - Akzent4 7 2 4 2" xfId="20703" xr:uid="{00000000-0005-0000-0000-0000DB500000}"/>
    <cellStyle name="40% - Akzent4 7 2 4 2 2" xfId="20704" xr:uid="{00000000-0005-0000-0000-0000DC500000}"/>
    <cellStyle name="40% - Akzent4 7 2 4 3" xfId="20705" xr:uid="{00000000-0005-0000-0000-0000DD500000}"/>
    <cellStyle name="40% - Akzent4 7 2 4 3 2" xfId="20706" xr:uid="{00000000-0005-0000-0000-0000DE500000}"/>
    <cellStyle name="40% - Akzent4 7 2 4 4" xfId="20707" xr:uid="{00000000-0005-0000-0000-0000DF500000}"/>
    <cellStyle name="40% - Akzent4 7 2 5" xfId="20708" xr:uid="{00000000-0005-0000-0000-0000E0500000}"/>
    <cellStyle name="40% - Akzent4 7 2 5 2" xfId="20709" xr:uid="{00000000-0005-0000-0000-0000E1500000}"/>
    <cellStyle name="40% - Akzent4 7 2 6" xfId="20710" xr:uid="{00000000-0005-0000-0000-0000E2500000}"/>
    <cellStyle name="40% - Akzent4 7 2 6 2" xfId="20711" xr:uid="{00000000-0005-0000-0000-0000E3500000}"/>
    <cellStyle name="40% - Akzent4 7 2 7" xfId="20712" xr:uid="{00000000-0005-0000-0000-0000E4500000}"/>
    <cellStyle name="40% - Akzent4 7 3" xfId="20713" xr:uid="{00000000-0005-0000-0000-0000E5500000}"/>
    <cellStyle name="40% - Akzent4 7 3 2" xfId="20714" xr:uid="{00000000-0005-0000-0000-0000E6500000}"/>
    <cellStyle name="40% - Akzent4 7 3 2 2" xfId="20715" xr:uid="{00000000-0005-0000-0000-0000E7500000}"/>
    <cellStyle name="40% - Akzent4 7 3 3" xfId="20716" xr:uid="{00000000-0005-0000-0000-0000E8500000}"/>
    <cellStyle name="40% - Akzent4 7 3 3 2" xfId="20717" xr:uid="{00000000-0005-0000-0000-0000E9500000}"/>
    <cellStyle name="40% - Akzent4 7 3 4" xfId="20718" xr:uid="{00000000-0005-0000-0000-0000EA500000}"/>
    <cellStyle name="40% - Akzent4 7 4" xfId="20719" xr:uid="{00000000-0005-0000-0000-0000EB500000}"/>
    <cellStyle name="40% - Akzent4 7 4 2" xfId="20720" xr:uid="{00000000-0005-0000-0000-0000EC500000}"/>
    <cellStyle name="40% - Akzent4 7 4 2 2" xfId="20721" xr:uid="{00000000-0005-0000-0000-0000ED500000}"/>
    <cellStyle name="40% - Akzent4 7 4 3" xfId="20722" xr:uid="{00000000-0005-0000-0000-0000EE500000}"/>
    <cellStyle name="40% - Akzent4 7 4 3 2" xfId="20723" xr:uid="{00000000-0005-0000-0000-0000EF500000}"/>
    <cellStyle name="40% - Akzent4 7 4 4" xfId="20724" xr:uid="{00000000-0005-0000-0000-0000F0500000}"/>
    <cellStyle name="40% - Akzent4 7 5" xfId="20725" xr:uid="{00000000-0005-0000-0000-0000F1500000}"/>
    <cellStyle name="40% - Akzent4 7 5 2" xfId="20726" xr:uid="{00000000-0005-0000-0000-0000F2500000}"/>
    <cellStyle name="40% - Akzent4 7 5 2 2" xfId="20727" xr:uid="{00000000-0005-0000-0000-0000F3500000}"/>
    <cellStyle name="40% - Akzent4 7 5 3" xfId="20728" xr:uid="{00000000-0005-0000-0000-0000F4500000}"/>
    <cellStyle name="40% - Akzent4 7 5 3 2" xfId="20729" xr:uid="{00000000-0005-0000-0000-0000F5500000}"/>
    <cellStyle name="40% - Akzent4 7 5 4" xfId="20730" xr:uid="{00000000-0005-0000-0000-0000F6500000}"/>
    <cellStyle name="40% - Akzent4 7 6" xfId="20731" xr:uid="{00000000-0005-0000-0000-0000F7500000}"/>
    <cellStyle name="40% - Akzent4 7 6 2" xfId="20732" xr:uid="{00000000-0005-0000-0000-0000F8500000}"/>
    <cellStyle name="40% - Akzent4 7 7" xfId="20733" xr:uid="{00000000-0005-0000-0000-0000F9500000}"/>
    <cellStyle name="40% - Akzent4 7 7 2" xfId="20734" xr:uid="{00000000-0005-0000-0000-0000FA500000}"/>
    <cellStyle name="40% - Akzent4 7 8" xfId="20735" xr:uid="{00000000-0005-0000-0000-0000FB500000}"/>
    <cellStyle name="40% - Akzent4 8" xfId="20736" xr:uid="{00000000-0005-0000-0000-0000FC500000}"/>
    <cellStyle name="40% - Akzent4 8 2" xfId="20737" xr:uid="{00000000-0005-0000-0000-0000FD500000}"/>
    <cellStyle name="40% - Akzent4 8 2 2" xfId="20738" xr:uid="{00000000-0005-0000-0000-0000FE500000}"/>
    <cellStyle name="40% - Akzent4 8 2 2 2" xfId="20739" xr:uid="{00000000-0005-0000-0000-0000FF500000}"/>
    <cellStyle name="40% - Akzent4 8 2 2 2 2" xfId="20740" xr:uid="{00000000-0005-0000-0000-000000510000}"/>
    <cellStyle name="40% - Akzent4 8 2 2 2 2 2" xfId="20741" xr:uid="{00000000-0005-0000-0000-000001510000}"/>
    <cellStyle name="40% - Akzent4 8 2 2 2 3" xfId="20742" xr:uid="{00000000-0005-0000-0000-000002510000}"/>
    <cellStyle name="40% - Akzent4 8 2 2 2 3 2" xfId="20743" xr:uid="{00000000-0005-0000-0000-000003510000}"/>
    <cellStyle name="40% - Akzent4 8 2 2 2 4" xfId="20744" xr:uid="{00000000-0005-0000-0000-000004510000}"/>
    <cellStyle name="40% - Akzent4 8 2 2 3" xfId="20745" xr:uid="{00000000-0005-0000-0000-000005510000}"/>
    <cellStyle name="40% - Akzent4 8 2 2 3 2" xfId="20746" xr:uid="{00000000-0005-0000-0000-000006510000}"/>
    <cellStyle name="40% - Akzent4 8 2 2 3 2 2" xfId="20747" xr:uid="{00000000-0005-0000-0000-000007510000}"/>
    <cellStyle name="40% - Akzent4 8 2 2 3 3" xfId="20748" xr:uid="{00000000-0005-0000-0000-000008510000}"/>
    <cellStyle name="40% - Akzent4 8 2 2 3 3 2" xfId="20749" xr:uid="{00000000-0005-0000-0000-000009510000}"/>
    <cellStyle name="40% - Akzent4 8 2 2 3 4" xfId="20750" xr:uid="{00000000-0005-0000-0000-00000A510000}"/>
    <cellStyle name="40% - Akzent4 8 2 2 4" xfId="20751" xr:uid="{00000000-0005-0000-0000-00000B510000}"/>
    <cellStyle name="40% - Akzent4 8 2 2 4 2" xfId="20752" xr:uid="{00000000-0005-0000-0000-00000C510000}"/>
    <cellStyle name="40% - Akzent4 8 2 2 4 2 2" xfId="20753" xr:uid="{00000000-0005-0000-0000-00000D510000}"/>
    <cellStyle name="40% - Akzent4 8 2 2 4 3" xfId="20754" xr:uid="{00000000-0005-0000-0000-00000E510000}"/>
    <cellStyle name="40% - Akzent4 8 2 2 4 3 2" xfId="20755" xr:uid="{00000000-0005-0000-0000-00000F510000}"/>
    <cellStyle name="40% - Akzent4 8 2 2 4 4" xfId="20756" xr:uid="{00000000-0005-0000-0000-000010510000}"/>
    <cellStyle name="40% - Akzent4 8 2 2 5" xfId="20757" xr:uid="{00000000-0005-0000-0000-000011510000}"/>
    <cellStyle name="40% - Akzent4 8 2 2 5 2" xfId="20758" xr:uid="{00000000-0005-0000-0000-000012510000}"/>
    <cellStyle name="40% - Akzent4 8 2 2 6" xfId="20759" xr:uid="{00000000-0005-0000-0000-000013510000}"/>
    <cellStyle name="40% - Akzent4 8 2 2 6 2" xfId="20760" xr:uid="{00000000-0005-0000-0000-000014510000}"/>
    <cellStyle name="40% - Akzent4 8 2 2 7" xfId="20761" xr:uid="{00000000-0005-0000-0000-000015510000}"/>
    <cellStyle name="40% - Akzent4 8 2 3" xfId="20762" xr:uid="{00000000-0005-0000-0000-000016510000}"/>
    <cellStyle name="40% - Akzent4 8 2 3 2" xfId="20763" xr:uid="{00000000-0005-0000-0000-000017510000}"/>
    <cellStyle name="40% - Akzent4 8 2 3 2 2" xfId="20764" xr:uid="{00000000-0005-0000-0000-000018510000}"/>
    <cellStyle name="40% - Akzent4 8 2 3 3" xfId="20765" xr:uid="{00000000-0005-0000-0000-000019510000}"/>
    <cellStyle name="40% - Akzent4 8 2 3 3 2" xfId="20766" xr:uid="{00000000-0005-0000-0000-00001A510000}"/>
    <cellStyle name="40% - Akzent4 8 2 3 4" xfId="20767" xr:uid="{00000000-0005-0000-0000-00001B510000}"/>
    <cellStyle name="40% - Akzent4 8 2 4" xfId="20768" xr:uid="{00000000-0005-0000-0000-00001C510000}"/>
    <cellStyle name="40% - Akzent4 8 2 4 2" xfId="20769" xr:uid="{00000000-0005-0000-0000-00001D510000}"/>
    <cellStyle name="40% - Akzent4 8 2 4 2 2" xfId="20770" xr:uid="{00000000-0005-0000-0000-00001E510000}"/>
    <cellStyle name="40% - Akzent4 8 2 4 3" xfId="20771" xr:uid="{00000000-0005-0000-0000-00001F510000}"/>
    <cellStyle name="40% - Akzent4 8 2 4 3 2" xfId="20772" xr:uid="{00000000-0005-0000-0000-000020510000}"/>
    <cellStyle name="40% - Akzent4 8 2 4 4" xfId="20773" xr:uid="{00000000-0005-0000-0000-000021510000}"/>
    <cellStyle name="40% - Akzent4 8 2 5" xfId="20774" xr:uid="{00000000-0005-0000-0000-000022510000}"/>
    <cellStyle name="40% - Akzent4 8 2 5 2" xfId="20775" xr:uid="{00000000-0005-0000-0000-000023510000}"/>
    <cellStyle name="40% - Akzent4 8 2 5 2 2" xfId="20776" xr:uid="{00000000-0005-0000-0000-000024510000}"/>
    <cellStyle name="40% - Akzent4 8 2 5 3" xfId="20777" xr:uid="{00000000-0005-0000-0000-000025510000}"/>
    <cellStyle name="40% - Akzent4 8 2 5 3 2" xfId="20778" xr:uid="{00000000-0005-0000-0000-000026510000}"/>
    <cellStyle name="40% - Akzent4 8 2 5 4" xfId="20779" xr:uid="{00000000-0005-0000-0000-000027510000}"/>
    <cellStyle name="40% - Akzent4 8 2 6" xfId="20780" xr:uid="{00000000-0005-0000-0000-000028510000}"/>
    <cellStyle name="40% - Akzent4 8 2 6 2" xfId="20781" xr:uid="{00000000-0005-0000-0000-000029510000}"/>
    <cellStyle name="40% - Akzent4 8 2 7" xfId="20782" xr:uid="{00000000-0005-0000-0000-00002A510000}"/>
    <cellStyle name="40% - Akzent4 8 2 7 2" xfId="20783" xr:uid="{00000000-0005-0000-0000-00002B510000}"/>
    <cellStyle name="40% - Akzent4 8 2 8" xfId="20784" xr:uid="{00000000-0005-0000-0000-00002C510000}"/>
    <cellStyle name="40% - Akzent4 8 3" xfId="20785" xr:uid="{00000000-0005-0000-0000-00002D510000}"/>
    <cellStyle name="40% - Akzent4 8 3 2" xfId="20786" xr:uid="{00000000-0005-0000-0000-00002E510000}"/>
    <cellStyle name="40% - Akzent4 8 3 2 2" xfId="20787" xr:uid="{00000000-0005-0000-0000-00002F510000}"/>
    <cellStyle name="40% - Akzent4 8 3 2 2 2" xfId="20788" xr:uid="{00000000-0005-0000-0000-000030510000}"/>
    <cellStyle name="40% - Akzent4 8 3 2 2 2 2" xfId="20789" xr:uid="{00000000-0005-0000-0000-000031510000}"/>
    <cellStyle name="40% - Akzent4 8 3 2 2 3" xfId="20790" xr:uid="{00000000-0005-0000-0000-000032510000}"/>
    <cellStyle name="40% - Akzent4 8 3 2 2 3 2" xfId="20791" xr:uid="{00000000-0005-0000-0000-000033510000}"/>
    <cellStyle name="40% - Akzent4 8 3 2 2 4" xfId="20792" xr:uid="{00000000-0005-0000-0000-000034510000}"/>
    <cellStyle name="40% - Akzent4 8 3 2 3" xfId="20793" xr:uid="{00000000-0005-0000-0000-000035510000}"/>
    <cellStyle name="40% - Akzent4 8 3 2 3 2" xfId="20794" xr:uid="{00000000-0005-0000-0000-000036510000}"/>
    <cellStyle name="40% - Akzent4 8 3 2 3 2 2" xfId="20795" xr:uid="{00000000-0005-0000-0000-000037510000}"/>
    <cellStyle name="40% - Akzent4 8 3 2 3 3" xfId="20796" xr:uid="{00000000-0005-0000-0000-000038510000}"/>
    <cellStyle name="40% - Akzent4 8 3 2 3 3 2" xfId="20797" xr:uid="{00000000-0005-0000-0000-000039510000}"/>
    <cellStyle name="40% - Akzent4 8 3 2 3 4" xfId="20798" xr:uid="{00000000-0005-0000-0000-00003A510000}"/>
    <cellStyle name="40% - Akzent4 8 3 2 4" xfId="20799" xr:uid="{00000000-0005-0000-0000-00003B510000}"/>
    <cellStyle name="40% - Akzent4 8 3 2 4 2" xfId="20800" xr:uid="{00000000-0005-0000-0000-00003C510000}"/>
    <cellStyle name="40% - Akzent4 8 3 2 4 2 2" xfId="20801" xr:uid="{00000000-0005-0000-0000-00003D510000}"/>
    <cellStyle name="40% - Akzent4 8 3 2 4 3" xfId="20802" xr:uid="{00000000-0005-0000-0000-00003E510000}"/>
    <cellStyle name="40% - Akzent4 8 3 2 4 3 2" xfId="20803" xr:uid="{00000000-0005-0000-0000-00003F510000}"/>
    <cellStyle name="40% - Akzent4 8 3 2 4 4" xfId="20804" xr:uid="{00000000-0005-0000-0000-000040510000}"/>
    <cellStyle name="40% - Akzent4 8 3 2 5" xfId="20805" xr:uid="{00000000-0005-0000-0000-000041510000}"/>
    <cellStyle name="40% - Akzent4 8 3 2 5 2" xfId="20806" xr:uid="{00000000-0005-0000-0000-000042510000}"/>
    <cellStyle name="40% - Akzent4 8 3 2 6" xfId="20807" xr:uid="{00000000-0005-0000-0000-000043510000}"/>
    <cellStyle name="40% - Akzent4 8 3 2 6 2" xfId="20808" xr:uid="{00000000-0005-0000-0000-000044510000}"/>
    <cellStyle name="40% - Akzent4 8 3 2 7" xfId="20809" xr:uid="{00000000-0005-0000-0000-000045510000}"/>
    <cellStyle name="40% - Akzent4 8 3 3" xfId="20810" xr:uid="{00000000-0005-0000-0000-000046510000}"/>
    <cellStyle name="40% - Akzent4 8 3 3 2" xfId="20811" xr:uid="{00000000-0005-0000-0000-000047510000}"/>
    <cellStyle name="40% - Akzent4 8 3 3 2 2" xfId="20812" xr:uid="{00000000-0005-0000-0000-000048510000}"/>
    <cellStyle name="40% - Akzent4 8 3 3 3" xfId="20813" xr:uid="{00000000-0005-0000-0000-000049510000}"/>
    <cellStyle name="40% - Akzent4 8 3 3 3 2" xfId="20814" xr:uid="{00000000-0005-0000-0000-00004A510000}"/>
    <cellStyle name="40% - Akzent4 8 3 3 4" xfId="20815" xr:uid="{00000000-0005-0000-0000-00004B510000}"/>
    <cellStyle name="40% - Akzent4 8 3 4" xfId="20816" xr:uid="{00000000-0005-0000-0000-00004C510000}"/>
    <cellStyle name="40% - Akzent4 8 3 4 2" xfId="20817" xr:uid="{00000000-0005-0000-0000-00004D510000}"/>
    <cellStyle name="40% - Akzent4 8 3 4 2 2" xfId="20818" xr:uid="{00000000-0005-0000-0000-00004E510000}"/>
    <cellStyle name="40% - Akzent4 8 3 4 3" xfId="20819" xr:uid="{00000000-0005-0000-0000-00004F510000}"/>
    <cellStyle name="40% - Akzent4 8 3 4 3 2" xfId="20820" xr:uid="{00000000-0005-0000-0000-000050510000}"/>
    <cellStyle name="40% - Akzent4 8 3 4 4" xfId="20821" xr:uid="{00000000-0005-0000-0000-000051510000}"/>
    <cellStyle name="40% - Akzent4 8 3 5" xfId="20822" xr:uid="{00000000-0005-0000-0000-000052510000}"/>
    <cellStyle name="40% - Akzent4 8 3 5 2" xfId="20823" xr:uid="{00000000-0005-0000-0000-000053510000}"/>
    <cellStyle name="40% - Akzent4 8 3 5 2 2" xfId="20824" xr:uid="{00000000-0005-0000-0000-000054510000}"/>
    <cellStyle name="40% - Akzent4 8 3 5 3" xfId="20825" xr:uid="{00000000-0005-0000-0000-000055510000}"/>
    <cellStyle name="40% - Akzent4 8 3 5 3 2" xfId="20826" xr:uid="{00000000-0005-0000-0000-000056510000}"/>
    <cellStyle name="40% - Akzent4 8 3 5 4" xfId="20827" xr:uid="{00000000-0005-0000-0000-000057510000}"/>
    <cellStyle name="40% - Akzent4 8 3 6" xfId="20828" xr:uid="{00000000-0005-0000-0000-000058510000}"/>
    <cellStyle name="40% - Akzent4 8 3 6 2" xfId="20829" xr:uid="{00000000-0005-0000-0000-000059510000}"/>
    <cellStyle name="40% - Akzent4 8 3 7" xfId="20830" xr:uid="{00000000-0005-0000-0000-00005A510000}"/>
    <cellStyle name="40% - Akzent4 8 3 7 2" xfId="20831" xr:uid="{00000000-0005-0000-0000-00005B510000}"/>
    <cellStyle name="40% - Akzent4 8 3 8" xfId="20832" xr:uid="{00000000-0005-0000-0000-00005C510000}"/>
    <cellStyle name="40% - Akzent4 8 4" xfId="20833" xr:uid="{00000000-0005-0000-0000-00005D510000}"/>
    <cellStyle name="40% - Akzent4 8 4 2" xfId="20834" xr:uid="{00000000-0005-0000-0000-00005E510000}"/>
    <cellStyle name="40% - Akzent4 8 4 2 2" xfId="20835" xr:uid="{00000000-0005-0000-0000-00005F510000}"/>
    <cellStyle name="40% - Akzent4 8 4 2 2 2" xfId="20836" xr:uid="{00000000-0005-0000-0000-000060510000}"/>
    <cellStyle name="40% - Akzent4 8 4 2 2 2 2" xfId="20837" xr:uid="{00000000-0005-0000-0000-000061510000}"/>
    <cellStyle name="40% - Akzent4 8 4 2 2 3" xfId="20838" xr:uid="{00000000-0005-0000-0000-000062510000}"/>
    <cellStyle name="40% - Akzent4 8 4 2 2 3 2" xfId="20839" xr:uid="{00000000-0005-0000-0000-000063510000}"/>
    <cellStyle name="40% - Akzent4 8 4 2 2 4" xfId="20840" xr:uid="{00000000-0005-0000-0000-000064510000}"/>
    <cellStyle name="40% - Akzent4 8 4 2 3" xfId="20841" xr:uid="{00000000-0005-0000-0000-000065510000}"/>
    <cellStyle name="40% - Akzent4 8 4 2 3 2" xfId="20842" xr:uid="{00000000-0005-0000-0000-000066510000}"/>
    <cellStyle name="40% - Akzent4 8 4 2 3 2 2" xfId="20843" xr:uid="{00000000-0005-0000-0000-000067510000}"/>
    <cellStyle name="40% - Akzent4 8 4 2 3 3" xfId="20844" xr:uid="{00000000-0005-0000-0000-000068510000}"/>
    <cellStyle name="40% - Akzent4 8 4 2 3 3 2" xfId="20845" xr:uid="{00000000-0005-0000-0000-000069510000}"/>
    <cellStyle name="40% - Akzent4 8 4 2 3 4" xfId="20846" xr:uid="{00000000-0005-0000-0000-00006A510000}"/>
    <cellStyle name="40% - Akzent4 8 4 2 4" xfId="20847" xr:uid="{00000000-0005-0000-0000-00006B510000}"/>
    <cellStyle name="40% - Akzent4 8 4 2 4 2" xfId="20848" xr:uid="{00000000-0005-0000-0000-00006C510000}"/>
    <cellStyle name="40% - Akzent4 8 4 2 4 2 2" xfId="20849" xr:uid="{00000000-0005-0000-0000-00006D510000}"/>
    <cellStyle name="40% - Akzent4 8 4 2 4 3" xfId="20850" xr:uid="{00000000-0005-0000-0000-00006E510000}"/>
    <cellStyle name="40% - Akzent4 8 4 2 4 3 2" xfId="20851" xr:uid="{00000000-0005-0000-0000-00006F510000}"/>
    <cellStyle name="40% - Akzent4 8 4 2 4 4" xfId="20852" xr:uid="{00000000-0005-0000-0000-000070510000}"/>
    <cellStyle name="40% - Akzent4 8 4 2 5" xfId="20853" xr:uid="{00000000-0005-0000-0000-000071510000}"/>
    <cellStyle name="40% - Akzent4 8 4 2 5 2" xfId="20854" xr:uid="{00000000-0005-0000-0000-000072510000}"/>
    <cellStyle name="40% - Akzent4 8 4 2 6" xfId="20855" xr:uid="{00000000-0005-0000-0000-000073510000}"/>
    <cellStyle name="40% - Akzent4 8 4 2 6 2" xfId="20856" xr:uid="{00000000-0005-0000-0000-000074510000}"/>
    <cellStyle name="40% - Akzent4 8 4 2 7" xfId="20857" xr:uid="{00000000-0005-0000-0000-000075510000}"/>
    <cellStyle name="40% - Akzent4 8 4 3" xfId="20858" xr:uid="{00000000-0005-0000-0000-000076510000}"/>
    <cellStyle name="40% - Akzent4 8 4 3 2" xfId="20859" xr:uid="{00000000-0005-0000-0000-000077510000}"/>
    <cellStyle name="40% - Akzent4 8 4 3 2 2" xfId="20860" xr:uid="{00000000-0005-0000-0000-000078510000}"/>
    <cellStyle name="40% - Akzent4 8 4 3 3" xfId="20861" xr:uid="{00000000-0005-0000-0000-000079510000}"/>
    <cellStyle name="40% - Akzent4 8 4 3 3 2" xfId="20862" xr:uid="{00000000-0005-0000-0000-00007A510000}"/>
    <cellStyle name="40% - Akzent4 8 4 3 4" xfId="20863" xr:uid="{00000000-0005-0000-0000-00007B510000}"/>
    <cellStyle name="40% - Akzent4 8 4 4" xfId="20864" xr:uid="{00000000-0005-0000-0000-00007C510000}"/>
    <cellStyle name="40% - Akzent4 8 4 4 2" xfId="20865" xr:uid="{00000000-0005-0000-0000-00007D510000}"/>
    <cellStyle name="40% - Akzent4 8 4 4 2 2" xfId="20866" xr:uid="{00000000-0005-0000-0000-00007E510000}"/>
    <cellStyle name="40% - Akzent4 8 4 4 3" xfId="20867" xr:uid="{00000000-0005-0000-0000-00007F510000}"/>
    <cellStyle name="40% - Akzent4 8 4 4 3 2" xfId="20868" xr:uid="{00000000-0005-0000-0000-000080510000}"/>
    <cellStyle name="40% - Akzent4 8 4 4 4" xfId="20869" xr:uid="{00000000-0005-0000-0000-000081510000}"/>
    <cellStyle name="40% - Akzent4 8 4 5" xfId="20870" xr:uid="{00000000-0005-0000-0000-000082510000}"/>
    <cellStyle name="40% - Akzent4 8 4 5 2" xfId="20871" xr:uid="{00000000-0005-0000-0000-000083510000}"/>
    <cellStyle name="40% - Akzent4 8 4 5 2 2" xfId="20872" xr:uid="{00000000-0005-0000-0000-000084510000}"/>
    <cellStyle name="40% - Akzent4 8 4 5 3" xfId="20873" xr:uid="{00000000-0005-0000-0000-000085510000}"/>
    <cellStyle name="40% - Akzent4 8 4 5 3 2" xfId="20874" xr:uid="{00000000-0005-0000-0000-000086510000}"/>
    <cellStyle name="40% - Akzent4 8 4 5 4" xfId="20875" xr:uid="{00000000-0005-0000-0000-000087510000}"/>
    <cellStyle name="40% - Akzent4 8 4 6" xfId="20876" xr:uid="{00000000-0005-0000-0000-000088510000}"/>
    <cellStyle name="40% - Akzent4 8 4 6 2" xfId="20877" xr:uid="{00000000-0005-0000-0000-000089510000}"/>
    <cellStyle name="40% - Akzent4 8 4 7" xfId="20878" xr:uid="{00000000-0005-0000-0000-00008A510000}"/>
    <cellStyle name="40% - Akzent4 8 4 7 2" xfId="20879" xr:uid="{00000000-0005-0000-0000-00008B510000}"/>
    <cellStyle name="40% - Akzent4 8 4 8" xfId="20880" xr:uid="{00000000-0005-0000-0000-00008C510000}"/>
    <cellStyle name="40% - Akzent4 8 5" xfId="20881" xr:uid="{00000000-0005-0000-0000-00008D510000}"/>
    <cellStyle name="40% - Akzent4 8 5 2" xfId="20882" xr:uid="{00000000-0005-0000-0000-00008E510000}"/>
    <cellStyle name="40% - Akzent4 8 5 2 2" xfId="20883" xr:uid="{00000000-0005-0000-0000-00008F510000}"/>
    <cellStyle name="40% - Akzent4 8 5 2 2 2" xfId="20884" xr:uid="{00000000-0005-0000-0000-000090510000}"/>
    <cellStyle name="40% - Akzent4 8 5 2 2 2 2" xfId="20885" xr:uid="{00000000-0005-0000-0000-000091510000}"/>
    <cellStyle name="40% - Akzent4 8 5 2 2 3" xfId="20886" xr:uid="{00000000-0005-0000-0000-000092510000}"/>
    <cellStyle name="40% - Akzent4 8 5 2 2 3 2" xfId="20887" xr:uid="{00000000-0005-0000-0000-000093510000}"/>
    <cellStyle name="40% - Akzent4 8 5 2 2 4" xfId="20888" xr:uid="{00000000-0005-0000-0000-000094510000}"/>
    <cellStyle name="40% - Akzent4 8 5 2 3" xfId="20889" xr:uid="{00000000-0005-0000-0000-000095510000}"/>
    <cellStyle name="40% - Akzent4 8 5 2 3 2" xfId="20890" xr:uid="{00000000-0005-0000-0000-000096510000}"/>
    <cellStyle name="40% - Akzent4 8 5 2 3 2 2" xfId="20891" xr:uid="{00000000-0005-0000-0000-000097510000}"/>
    <cellStyle name="40% - Akzent4 8 5 2 3 3" xfId="20892" xr:uid="{00000000-0005-0000-0000-000098510000}"/>
    <cellStyle name="40% - Akzent4 8 5 2 3 3 2" xfId="20893" xr:uid="{00000000-0005-0000-0000-000099510000}"/>
    <cellStyle name="40% - Akzent4 8 5 2 3 4" xfId="20894" xr:uid="{00000000-0005-0000-0000-00009A510000}"/>
    <cellStyle name="40% - Akzent4 8 5 2 4" xfId="20895" xr:uid="{00000000-0005-0000-0000-00009B510000}"/>
    <cellStyle name="40% - Akzent4 8 5 2 4 2" xfId="20896" xr:uid="{00000000-0005-0000-0000-00009C510000}"/>
    <cellStyle name="40% - Akzent4 8 5 2 4 2 2" xfId="20897" xr:uid="{00000000-0005-0000-0000-00009D510000}"/>
    <cellStyle name="40% - Akzent4 8 5 2 4 3" xfId="20898" xr:uid="{00000000-0005-0000-0000-00009E510000}"/>
    <cellStyle name="40% - Akzent4 8 5 2 4 3 2" xfId="20899" xr:uid="{00000000-0005-0000-0000-00009F510000}"/>
    <cellStyle name="40% - Akzent4 8 5 2 4 4" xfId="20900" xr:uid="{00000000-0005-0000-0000-0000A0510000}"/>
    <cellStyle name="40% - Akzent4 8 5 2 5" xfId="20901" xr:uid="{00000000-0005-0000-0000-0000A1510000}"/>
    <cellStyle name="40% - Akzent4 8 5 2 5 2" xfId="20902" xr:uid="{00000000-0005-0000-0000-0000A2510000}"/>
    <cellStyle name="40% - Akzent4 8 5 2 6" xfId="20903" xr:uid="{00000000-0005-0000-0000-0000A3510000}"/>
    <cellStyle name="40% - Akzent4 8 5 2 6 2" xfId="20904" xr:uid="{00000000-0005-0000-0000-0000A4510000}"/>
    <cellStyle name="40% - Akzent4 8 5 2 7" xfId="20905" xr:uid="{00000000-0005-0000-0000-0000A5510000}"/>
    <cellStyle name="40% - Akzent4 8 5 3" xfId="20906" xr:uid="{00000000-0005-0000-0000-0000A6510000}"/>
    <cellStyle name="40% - Akzent4 8 5 3 2" xfId="20907" xr:uid="{00000000-0005-0000-0000-0000A7510000}"/>
    <cellStyle name="40% - Akzent4 8 5 3 2 2" xfId="20908" xr:uid="{00000000-0005-0000-0000-0000A8510000}"/>
    <cellStyle name="40% - Akzent4 8 5 3 3" xfId="20909" xr:uid="{00000000-0005-0000-0000-0000A9510000}"/>
    <cellStyle name="40% - Akzent4 8 5 3 3 2" xfId="20910" xr:uid="{00000000-0005-0000-0000-0000AA510000}"/>
    <cellStyle name="40% - Akzent4 8 5 3 4" xfId="20911" xr:uid="{00000000-0005-0000-0000-0000AB510000}"/>
    <cellStyle name="40% - Akzent4 8 5 4" xfId="20912" xr:uid="{00000000-0005-0000-0000-0000AC510000}"/>
    <cellStyle name="40% - Akzent4 8 5 4 2" xfId="20913" xr:uid="{00000000-0005-0000-0000-0000AD510000}"/>
    <cellStyle name="40% - Akzent4 8 5 4 2 2" xfId="20914" xr:uid="{00000000-0005-0000-0000-0000AE510000}"/>
    <cellStyle name="40% - Akzent4 8 5 4 3" xfId="20915" xr:uid="{00000000-0005-0000-0000-0000AF510000}"/>
    <cellStyle name="40% - Akzent4 8 5 4 3 2" xfId="20916" xr:uid="{00000000-0005-0000-0000-0000B0510000}"/>
    <cellStyle name="40% - Akzent4 8 5 4 4" xfId="20917" xr:uid="{00000000-0005-0000-0000-0000B1510000}"/>
    <cellStyle name="40% - Akzent4 8 5 5" xfId="20918" xr:uid="{00000000-0005-0000-0000-0000B2510000}"/>
    <cellStyle name="40% - Akzent4 8 5 5 2" xfId="20919" xr:uid="{00000000-0005-0000-0000-0000B3510000}"/>
    <cellStyle name="40% - Akzent4 8 5 5 2 2" xfId="20920" xr:uid="{00000000-0005-0000-0000-0000B4510000}"/>
    <cellStyle name="40% - Akzent4 8 5 5 3" xfId="20921" xr:uid="{00000000-0005-0000-0000-0000B5510000}"/>
    <cellStyle name="40% - Akzent4 8 5 5 3 2" xfId="20922" xr:uid="{00000000-0005-0000-0000-0000B6510000}"/>
    <cellStyle name="40% - Akzent4 8 5 5 4" xfId="20923" xr:uid="{00000000-0005-0000-0000-0000B7510000}"/>
    <cellStyle name="40% - Akzent4 8 5 6" xfId="20924" xr:uid="{00000000-0005-0000-0000-0000B8510000}"/>
    <cellStyle name="40% - Akzent4 8 5 6 2" xfId="20925" xr:uid="{00000000-0005-0000-0000-0000B9510000}"/>
    <cellStyle name="40% - Akzent4 8 5 7" xfId="20926" xr:uid="{00000000-0005-0000-0000-0000BA510000}"/>
    <cellStyle name="40% - Akzent4 8 5 7 2" xfId="20927" xr:uid="{00000000-0005-0000-0000-0000BB510000}"/>
    <cellStyle name="40% - Akzent4 8 5 8" xfId="20928" xr:uid="{00000000-0005-0000-0000-0000BC510000}"/>
    <cellStyle name="40% - Akzent4 8 6" xfId="20929" xr:uid="{00000000-0005-0000-0000-0000BD510000}"/>
    <cellStyle name="40% - Akzent4 8 6 2" xfId="20930" xr:uid="{00000000-0005-0000-0000-0000BE510000}"/>
    <cellStyle name="40% - Akzent4 8 6 2 2" xfId="20931" xr:uid="{00000000-0005-0000-0000-0000BF510000}"/>
    <cellStyle name="40% - Akzent4 8 6 2 2 2" xfId="20932" xr:uid="{00000000-0005-0000-0000-0000C0510000}"/>
    <cellStyle name="40% - Akzent4 8 6 2 2 2 2" xfId="20933" xr:uid="{00000000-0005-0000-0000-0000C1510000}"/>
    <cellStyle name="40% - Akzent4 8 6 2 2 3" xfId="20934" xr:uid="{00000000-0005-0000-0000-0000C2510000}"/>
    <cellStyle name="40% - Akzent4 8 6 2 2 3 2" xfId="20935" xr:uid="{00000000-0005-0000-0000-0000C3510000}"/>
    <cellStyle name="40% - Akzent4 8 6 2 2 4" xfId="20936" xr:uid="{00000000-0005-0000-0000-0000C4510000}"/>
    <cellStyle name="40% - Akzent4 8 6 2 3" xfId="20937" xr:uid="{00000000-0005-0000-0000-0000C5510000}"/>
    <cellStyle name="40% - Akzent4 8 6 2 3 2" xfId="20938" xr:uid="{00000000-0005-0000-0000-0000C6510000}"/>
    <cellStyle name="40% - Akzent4 8 6 2 3 2 2" xfId="20939" xr:uid="{00000000-0005-0000-0000-0000C7510000}"/>
    <cellStyle name="40% - Akzent4 8 6 2 3 3" xfId="20940" xr:uid="{00000000-0005-0000-0000-0000C8510000}"/>
    <cellStyle name="40% - Akzent4 8 6 2 3 3 2" xfId="20941" xr:uid="{00000000-0005-0000-0000-0000C9510000}"/>
    <cellStyle name="40% - Akzent4 8 6 2 3 4" xfId="20942" xr:uid="{00000000-0005-0000-0000-0000CA510000}"/>
    <cellStyle name="40% - Akzent4 8 6 2 4" xfId="20943" xr:uid="{00000000-0005-0000-0000-0000CB510000}"/>
    <cellStyle name="40% - Akzent4 8 6 2 4 2" xfId="20944" xr:uid="{00000000-0005-0000-0000-0000CC510000}"/>
    <cellStyle name="40% - Akzent4 8 6 2 4 2 2" xfId="20945" xr:uid="{00000000-0005-0000-0000-0000CD510000}"/>
    <cellStyle name="40% - Akzent4 8 6 2 4 3" xfId="20946" xr:uid="{00000000-0005-0000-0000-0000CE510000}"/>
    <cellStyle name="40% - Akzent4 8 6 2 4 3 2" xfId="20947" xr:uid="{00000000-0005-0000-0000-0000CF510000}"/>
    <cellStyle name="40% - Akzent4 8 6 2 4 4" xfId="20948" xr:uid="{00000000-0005-0000-0000-0000D0510000}"/>
    <cellStyle name="40% - Akzent4 8 6 2 5" xfId="20949" xr:uid="{00000000-0005-0000-0000-0000D1510000}"/>
    <cellStyle name="40% - Akzent4 8 6 2 5 2" xfId="20950" xr:uid="{00000000-0005-0000-0000-0000D2510000}"/>
    <cellStyle name="40% - Akzent4 8 6 2 6" xfId="20951" xr:uid="{00000000-0005-0000-0000-0000D3510000}"/>
    <cellStyle name="40% - Akzent4 8 6 2 6 2" xfId="20952" xr:uid="{00000000-0005-0000-0000-0000D4510000}"/>
    <cellStyle name="40% - Akzent4 8 6 2 7" xfId="20953" xr:uid="{00000000-0005-0000-0000-0000D5510000}"/>
    <cellStyle name="40% - Akzent4 8 6 3" xfId="20954" xr:uid="{00000000-0005-0000-0000-0000D6510000}"/>
    <cellStyle name="40% - Akzent4 8 6 3 2" xfId="20955" xr:uid="{00000000-0005-0000-0000-0000D7510000}"/>
    <cellStyle name="40% - Akzent4 8 6 3 2 2" xfId="20956" xr:uid="{00000000-0005-0000-0000-0000D8510000}"/>
    <cellStyle name="40% - Akzent4 8 6 3 3" xfId="20957" xr:uid="{00000000-0005-0000-0000-0000D9510000}"/>
    <cellStyle name="40% - Akzent4 8 6 3 3 2" xfId="20958" xr:uid="{00000000-0005-0000-0000-0000DA510000}"/>
    <cellStyle name="40% - Akzent4 8 6 3 4" xfId="20959" xr:uid="{00000000-0005-0000-0000-0000DB510000}"/>
    <cellStyle name="40% - Akzent4 8 6 4" xfId="20960" xr:uid="{00000000-0005-0000-0000-0000DC510000}"/>
    <cellStyle name="40% - Akzent4 8 6 4 2" xfId="20961" xr:uid="{00000000-0005-0000-0000-0000DD510000}"/>
    <cellStyle name="40% - Akzent4 8 6 4 2 2" xfId="20962" xr:uid="{00000000-0005-0000-0000-0000DE510000}"/>
    <cellStyle name="40% - Akzent4 8 6 4 3" xfId="20963" xr:uid="{00000000-0005-0000-0000-0000DF510000}"/>
    <cellStyle name="40% - Akzent4 8 6 4 3 2" xfId="20964" xr:uid="{00000000-0005-0000-0000-0000E0510000}"/>
    <cellStyle name="40% - Akzent4 8 6 4 4" xfId="20965" xr:uid="{00000000-0005-0000-0000-0000E1510000}"/>
    <cellStyle name="40% - Akzent4 8 6 5" xfId="20966" xr:uid="{00000000-0005-0000-0000-0000E2510000}"/>
    <cellStyle name="40% - Akzent4 8 6 5 2" xfId="20967" xr:uid="{00000000-0005-0000-0000-0000E3510000}"/>
    <cellStyle name="40% - Akzent4 8 6 5 2 2" xfId="20968" xr:uid="{00000000-0005-0000-0000-0000E4510000}"/>
    <cellStyle name="40% - Akzent4 8 6 5 3" xfId="20969" xr:uid="{00000000-0005-0000-0000-0000E5510000}"/>
    <cellStyle name="40% - Akzent4 8 6 5 3 2" xfId="20970" xr:uid="{00000000-0005-0000-0000-0000E6510000}"/>
    <cellStyle name="40% - Akzent4 8 6 5 4" xfId="20971" xr:uid="{00000000-0005-0000-0000-0000E7510000}"/>
    <cellStyle name="40% - Akzent4 8 6 6" xfId="20972" xr:uid="{00000000-0005-0000-0000-0000E8510000}"/>
    <cellStyle name="40% - Akzent4 8 6 6 2" xfId="20973" xr:uid="{00000000-0005-0000-0000-0000E9510000}"/>
    <cellStyle name="40% - Akzent4 8 6 7" xfId="20974" xr:uid="{00000000-0005-0000-0000-0000EA510000}"/>
    <cellStyle name="40% - Akzent4 8 6 7 2" xfId="20975" xr:uid="{00000000-0005-0000-0000-0000EB510000}"/>
    <cellStyle name="40% - Akzent4 8 6 8" xfId="20976" xr:uid="{00000000-0005-0000-0000-0000EC510000}"/>
    <cellStyle name="40% - Akzent4 8 7" xfId="20977" xr:uid="{00000000-0005-0000-0000-0000ED510000}"/>
    <cellStyle name="40% - Akzent4 8 7 2" xfId="20978" xr:uid="{00000000-0005-0000-0000-0000EE510000}"/>
    <cellStyle name="40% - Akzent4 8 7 2 2" xfId="20979" xr:uid="{00000000-0005-0000-0000-0000EF510000}"/>
    <cellStyle name="40% - Akzent4 8 7 2 2 2" xfId="20980" xr:uid="{00000000-0005-0000-0000-0000F0510000}"/>
    <cellStyle name="40% - Akzent4 8 7 2 2 2 2" xfId="20981" xr:uid="{00000000-0005-0000-0000-0000F1510000}"/>
    <cellStyle name="40% - Akzent4 8 7 2 2 3" xfId="20982" xr:uid="{00000000-0005-0000-0000-0000F2510000}"/>
    <cellStyle name="40% - Akzent4 8 7 2 2 3 2" xfId="20983" xr:uid="{00000000-0005-0000-0000-0000F3510000}"/>
    <cellStyle name="40% - Akzent4 8 7 2 2 4" xfId="20984" xr:uid="{00000000-0005-0000-0000-0000F4510000}"/>
    <cellStyle name="40% - Akzent4 8 7 2 3" xfId="20985" xr:uid="{00000000-0005-0000-0000-0000F5510000}"/>
    <cellStyle name="40% - Akzent4 8 7 2 3 2" xfId="20986" xr:uid="{00000000-0005-0000-0000-0000F6510000}"/>
    <cellStyle name="40% - Akzent4 8 7 2 3 2 2" xfId="20987" xr:uid="{00000000-0005-0000-0000-0000F7510000}"/>
    <cellStyle name="40% - Akzent4 8 7 2 3 3" xfId="20988" xr:uid="{00000000-0005-0000-0000-0000F8510000}"/>
    <cellStyle name="40% - Akzent4 8 7 2 3 3 2" xfId="20989" xr:uid="{00000000-0005-0000-0000-0000F9510000}"/>
    <cellStyle name="40% - Akzent4 8 7 2 3 4" xfId="20990" xr:uid="{00000000-0005-0000-0000-0000FA510000}"/>
    <cellStyle name="40% - Akzent4 8 7 2 4" xfId="20991" xr:uid="{00000000-0005-0000-0000-0000FB510000}"/>
    <cellStyle name="40% - Akzent4 8 7 2 4 2" xfId="20992" xr:uid="{00000000-0005-0000-0000-0000FC510000}"/>
    <cellStyle name="40% - Akzent4 8 7 2 4 2 2" xfId="20993" xr:uid="{00000000-0005-0000-0000-0000FD510000}"/>
    <cellStyle name="40% - Akzent4 8 7 2 4 3" xfId="20994" xr:uid="{00000000-0005-0000-0000-0000FE510000}"/>
    <cellStyle name="40% - Akzent4 8 7 2 4 3 2" xfId="20995" xr:uid="{00000000-0005-0000-0000-0000FF510000}"/>
    <cellStyle name="40% - Akzent4 8 7 2 4 4" xfId="20996" xr:uid="{00000000-0005-0000-0000-000000520000}"/>
    <cellStyle name="40% - Akzent4 8 7 2 5" xfId="20997" xr:uid="{00000000-0005-0000-0000-000001520000}"/>
    <cellStyle name="40% - Akzent4 8 7 2 5 2" xfId="20998" xr:uid="{00000000-0005-0000-0000-000002520000}"/>
    <cellStyle name="40% - Akzent4 8 7 2 6" xfId="20999" xr:uid="{00000000-0005-0000-0000-000003520000}"/>
    <cellStyle name="40% - Akzent4 8 7 2 6 2" xfId="21000" xr:uid="{00000000-0005-0000-0000-000004520000}"/>
    <cellStyle name="40% - Akzent4 8 7 2 7" xfId="21001" xr:uid="{00000000-0005-0000-0000-000005520000}"/>
    <cellStyle name="40% - Akzent4 8 7 3" xfId="21002" xr:uid="{00000000-0005-0000-0000-000006520000}"/>
    <cellStyle name="40% - Akzent4 8 7 3 2" xfId="21003" xr:uid="{00000000-0005-0000-0000-000007520000}"/>
    <cellStyle name="40% - Akzent4 8 7 3 2 2" xfId="21004" xr:uid="{00000000-0005-0000-0000-000008520000}"/>
    <cellStyle name="40% - Akzent4 8 7 3 3" xfId="21005" xr:uid="{00000000-0005-0000-0000-000009520000}"/>
    <cellStyle name="40% - Akzent4 8 7 3 3 2" xfId="21006" xr:uid="{00000000-0005-0000-0000-00000A520000}"/>
    <cellStyle name="40% - Akzent4 8 7 3 4" xfId="21007" xr:uid="{00000000-0005-0000-0000-00000B520000}"/>
    <cellStyle name="40% - Akzent4 8 7 4" xfId="21008" xr:uid="{00000000-0005-0000-0000-00000C520000}"/>
    <cellStyle name="40% - Akzent4 8 7 4 2" xfId="21009" xr:uid="{00000000-0005-0000-0000-00000D520000}"/>
    <cellStyle name="40% - Akzent4 8 7 4 2 2" xfId="21010" xr:uid="{00000000-0005-0000-0000-00000E520000}"/>
    <cellStyle name="40% - Akzent4 8 7 4 3" xfId="21011" xr:uid="{00000000-0005-0000-0000-00000F520000}"/>
    <cellStyle name="40% - Akzent4 8 7 4 3 2" xfId="21012" xr:uid="{00000000-0005-0000-0000-000010520000}"/>
    <cellStyle name="40% - Akzent4 8 7 4 4" xfId="21013" xr:uid="{00000000-0005-0000-0000-000011520000}"/>
    <cellStyle name="40% - Akzent4 8 7 5" xfId="21014" xr:uid="{00000000-0005-0000-0000-000012520000}"/>
    <cellStyle name="40% - Akzent4 8 7 5 2" xfId="21015" xr:uid="{00000000-0005-0000-0000-000013520000}"/>
    <cellStyle name="40% - Akzent4 8 7 5 2 2" xfId="21016" xr:uid="{00000000-0005-0000-0000-000014520000}"/>
    <cellStyle name="40% - Akzent4 8 7 5 3" xfId="21017" xr:uid="{00000000-0005-0000-0000-000015520000}"/>
    <cellStyle name="40% - Akzent4 8 7 5 3 2" xfId="21018" xr:uid="{00000000-0005-0000-0000-000016520000}"/>
    <cellStyle name="40% - Akzent4 8 7 5 4" xfId="21019" xr:uid="{00000000-0005-0000-0000-000017520000}"/>
    <cellStyle name="40% - Akzent4 8 7 6" xfId="21020" xr:uid="{00000000-0005-0000-0000-000018520000}"/>
    <cellStyle name="40% - Akzent4 8 7 6 2" xfId="21021" xr:uid="{00000000-0005-0000-0000-000019520000}"/>
    <cellStyle name="40% - Akzent4 8 7 7" xfId="21022" xr:uid="{00000000-0005-0000-0000-00001A520000}"/>
    <cellStyle name="40% - Akzent4 8 7 7 2" xfId="21023" xr:uid="{00000000-0005-0000-0000-00001B520000}"/>
    <cellStyle name="40% - Akzent4 8 7 8" xfId="21024" xr:uid="{00000000-0005-0000-0000-00001C520000}"/>
    <cellStyle name="40% - Akzent4 9" xfId="21025" xr:uid="{00000000-0005-0000-0000-00001D520000}"/>
    <cellStyle name="40% - Akzent4 9 2" xfId="21026" xr:uid="{00000000-0005-0000-0000-00001E520000}"/>
    <cellStyle name="40% - Akzent4 9 2 2" xfId="21027" xr:uid="{00000000-0005-0000-0000-00001F520000}"/>
    <cellStyle name="40% - Akzent4 9 2 2 2" xfId="21028" xr:uid="{00000000-0005-0000-0000-000020520000}"/>
    <cellStyle name="40% - Akzent4 9 2 2 2 2" xfId="21029" xr:uid="{00000000-0005-0000-0000-000021520000}"/>
    <cellStyle name="40% - Akzent4 9 2 2 2 2 2" xfId="21030" xr:uid="{00000000-0005-0000-0000-000022520000}"/>
    <cellStyle name="40% - Akzent4 9 2 2 2 3" xfId="21031" xr:uid="{00000000-0005-0000-0000-000023520000}"/>
    <cellStyle name="40% - Akzent4 9 2 2 2 3 2" xfId="21032" xr:uid="{00000000-0005-0000-0000-000024520000}"/>
    <cellStyle name="40% - Akzent4 9 2 2 2 4" xfId="21033" xr:uid="{00000000-0005-0000-0000-000025520000}"/>
    <cellStyle name="40% - Akzent4 9 2 2 3" xfId="21034" xr:uid="{00000000-0005-0000-0000-000026520000}"/>
    <cellStyle name="40% - Akzent4 9 2 2 3 2" xfId="21035" xr:uid="{00000000-0005-0000-0000-000027520000}"/>
    <cellStyle name="40% - Akzent4 9 2 2 3 2 2" xfId="21036" xr:uid="{00000000-0005-0000-0000-000028520000}"/>
    <cellStyle name="40% - Akzent4 9 2 2 3 3" xfId="21037" xr:uid="{00000000-0005-0000-0000-000029520000}"/>
    <cellStyle name="40% - Akzent4 9 2 2 3 3 2" xfId="21038" xr:uid="{00000000-0005-0000-0000-00002A520000}"/>
    <cellStyle name="40% - Akzent4 9 2 2 3 4" xfId="21039" xr:uid="{00000000-0005-0000-0000-00002B520000}"/>
    <cellStyle name="40% - Akzent4 9 2 2 4" xfId="21040" xr:uid="{00000000-0005-0000-0000-00002C520000}"/>
    <cellStyle name="40% - Akzent4 9 2 2 4 2" xfId="21041" xr:uid="{00000000-0005-0000-0000-00002D520000}"/>
    <cellStyle name="40% - Akzent4 9 2 2 4 2 2" xfId="21042" xr:uid="{00000000-0005-0000-0000-00002E520000}"/>
    <cellStyle name="40% - Akzent4 9 2 2 4 3" xfId="21043" xr:uid="{00000000-0005-0000-0000-00002F520000}"/>
    <cellStyle name="40% - Akzent4 9 2 2 4 3 2" xfId="21044" xr:uid="{00000000-0005-0000-0000-000030520000}"/>
    <cellStyle name="40% - Akzent4 9 2 2 4 4" xfId="21045" xr:uid="{00000000-0005-0000-0000-000031520000}"/>
    <cellStyle name="40% - Akzent4 9 2 2 5" xfId="21046" xr:uid="{00000000-0005-0000-0000-000032520000}"/>
    <cellStyle name="40% - Akzent4 9 2 2 5 2" xfId="21047" xr:uid="{00000000-0005-0000-0000-000033520000}"/>
    <cellStyle name="40% - Akzent4 9 2 2 6" xfId="21048" xr:uid="{00000000-0005-0000-0000-000034520000}"/>
    <cellStyle name="40% - Akzent4 9 2 2 6 2" xfId="21049" xr:uid="{00000000-0005-0000-0000-000035520000}"/>
    <cellStyle name="40% - Akzent4 9 2 2 7" xfId="21050" xr:uid="{00000000-0005-0000-0000-000036520000}"/>
    <cellStyle name="40% - Akzent4 9 2 3" xfId="21051" xr:uid="{00000000-0005-0000-0000-000037520000}"/>
    <cellStyle name="40% - Akzent4 9 2 3 2" xfId="21052" xr:uid="{00000000-0005-0000-0000-000038520000}"/>
    <cellStyle name="40% - Akzent4 9 2 3 2 2" xfId="21053" xr:uid="{00000000-0005-0000-0000-000039520000}"/>
    <cellStyle name="40% - Akzent4 9 2 3 3" xfId="21054" xr:uid="{00000000-0005-0000-0000-00003A520000}"/>
    <cellStyle name="40% - Akzent4 9 2 3 3 2" xfId="21055" xr:uid="{00000000-0005-0000-0000-00003B520000}"/>
    <cellStyle name="40% - Akzent4 9 2 3 4" xfId="21056" xr:uid="{00000000-0005-0000-0000-00003C520000}"/>
    <cellStyle name="40% - Akzent4 9 2 4" xfId="21057" xr:uid="{00000000-0005-0000-0000-00003D520000}"/>
    <cellStyle name="40% - Akzent4 9 2 4 2" xfId="21058" xr:uid="{00000000-0005-0000-0000-00003E520000}"/>
    <cellStyle name="40% - Akzent4 9 2 4 2 2" xfId="21059" xr:uid="{00000000-0005-0000-0000-00003F520000}"/>
    <cellStyle name="40% - Akzent4 9 2 4 3" xfId="21060" xr:uid="{00000000-0005-0000-0000-000040520000}"/>
    <cellStyle name="40% - Akzent4 9 2 4 3 2" xfId="21061" xr:uid="{00000000-0005-0000-0000-000041520000}"/>
    <cellStyle name="40% - Akzent4 9 2 4 4" xfId="21062" xr:uid="{00000000-0005-0000-0000-000042520000}"/>
    <cellStyle name="40% - Akzent4 9 2 5" xfId="21063" xr:uid="{00000000-0005-0000-0000-000043520000}"/>
    <cellStyle name="40% - Akzent4 9 2 5 2" xfId="21064" xr:uid="{00000000-0005-0000-0000-000044520000}"/>
    <cellStyle name="40% - Akzent4 9 2 5 2 2" xfId="21065" xr:uid="{00000000-0005-0000-0000-000045520000}"/>
    <cellStyle name="40% - Akzent4 9 2 5 3" xfId="21066" xr:uid="{00000000-0005-0000-0000-000046520000}"/>
    <cellStyle name="40% - Akzent4 9 2 5 3 2" xfId="21067" xr:uid="{00000000-0005-0000-0000-000047520000}"/>
    <cellStyle name="40% - Akzent4 9 2 5 4" xfId="21068" xr:uid="{00000000-0005-0000-0000-000048520000}"/>
    <cellStyle name="40% - Akzent4 9 2 6" xfId="21069" xr:uid="{00000000-0005-0000-0000-000049520000}"/>
    <cellStyle name="40% - Akzent4 9 2 6 2" xfId="21070" xr:uid="{00000000-0005-0000-0000-00004A520000}"/>
    <cellStyle name="40% - Akzent4 9 2 7" xfId="21071" xr:uid="{00000000-0005-0000-0000-00004B520000}"/>
    <cellStyle name="40% - Akzent4 9 2 7 2" xfId="21072" xr:uid="{00000000-0005-0000-0000-00004C520000}"/>
    <cellStyle name="40% - Akzent4 9 2 8" xfId="21073" xr:uid="{00000000-0005-0000-0000-00004D520000}"/>
    <cellStyle name="40% - Akzent4 9 3" xfId="21074" xr:uid="{00000000-0005-0000-0000-00004E520000}"/>
    <cellStyle name="40% - Akzent4 9 3 2" xfId="21075" xr:uid="{00000000-0005-0000-0000-00004F520000}"/>
    <cellStyle name="40% - Akzent4 9 3 2 2" xfId="21076" xr:uid="{00000000-0005-0000-0000-000050520000}"/>
    <cellStyle name="40% - Akzent4 9 3 2 2 2" xfId="21077" xr:uid="{00000000-0005-0000-0000-000051520000}"/>
    <cellStyle name="40% - Akzent4 9 3 2 2 2 2" xfId="21078" xr:uid="{00000000-0005-0000-0000-000052520000}"/>
    <cellStyle name="40% - Akzent4 9 3 2 2 3" xfId="21079" xr:uid="{00000000-0005-0000-0000-000053520000}"/>
    <cellStyle name="40% - Akzent4 9 3 2 2 3 2" xfId="21080" xr:uid="{00000000-0005-0000-0000-000054520000}"/>
    <cellStyle name="40% - Akzent4 9 3 2 2 4" xfId="21081" xr:uid="{00000000-0005-0000-0000-000055520000}"/>
    <cellStyle name="40% - Akzent4 9 3 2 3" xfId="21082" xr:uid="{00000000-0005-0000-0000-000056520000}"/>
    <cellStyle name="40% - Akzent4 9 3 2 3 2" xfId="21083" xr:uid="{00000000-0005-0000-0000-000057520000}"/>
    <cellStyle name="40% - Akzent4 9 3 2 3 2 2" xfId="21084" xr:uid="{00000000-0005-0000-0000-000058520000}"/>
    <cellStyle name="40% - Akzent4 9 3 2 3 3" xfId="21085" xr:uid="{00000000-0005-0000-0000-000059520000}"/>
    <cellStyle name="40% - Akzent4 9 3 2 3 3 2" xfId="21086" xr:uid="{00000000-0005-0000-0000-00005A520000}"/>
    <cellStyle name="40% - Akzent4 9 3 2 3 4" xfId="21087" xr:uid="{00000000-0005-0000-0000-00005B520000}"/>
    <cellStyle name="40% - Akzent4 9 3 2 4" xfId="21088" xr:uid="{00000000-0005-0000-0000-00005C520000}"/>
    <cellStyle name="40% - Akzent4 9 3 2 4 2" xfId="21089" xr:uid="{00000000-0005-0000-0000-00005D520000}"/>
    <cellStyle name="40% - Akzent4 9 3 2 4 2 2" xfId="21090" xr:uid="{00000000-0005-0000-0000-00005E520000}"/>
    <cellStyle name="40% - Akzent4 9 3 2 4 3" xfId="21091" xr:uid="{00000000-0005-0000-0000-00005F520000}"/>
    <cellStyle name="40% - Akzent4 9 3 2 4 3 2" xfId="21092" xr:uid="{00000000-0005-0000-0000-000060520000}"/>
    <cellStyle name="40% - Akzent4 9 3 2 4 4" xfId="21093" xr:uid="{00000000-0005-0000-0000-000061520000}"/>
    <cellStyle name="40% - Akzent4 9 3 2 5" xfId="21094" xr:uid="{00000000-0005-0000-0000-000062520000}"/>
    <cellStyle name="40% - Akzent4 9 3 2 5 2" xfId="21095" xr:uid="{00000000-0005-0000-0000-000063520000}"/>
    <cellStyle name="40% - Akzent4 9 3 2 6" xfId="21096" xr:uid="{00000000-0005-0000-0000-000064520000}"/>
    <cellStyle name="40% - Akzent4 9 3 2 6 2" xfId="21097" xr:uid="{00000000-0005-0000-0000-000065520000}"/>
    <cellStyle name="40% - Akzent4 9 3 2 7" xfId="21098" xr:uid="{00000000-0005-0000-0000-000066520000}"/>
    <cellStyle name="40% - Akzent4 9 3 3" xfId="21099" xr:uid="{00000000-0005-0000-0000-000067520000}"/>
    <cellStyle name="40% - Akzent4 9 3 3 2" xfId="21100" xr:uid="{00000000-0005-0000-0000-000068520000}"/>
    <cellStyle name="40% - Akzent4 9 3 3 2 2" xfId="21101" xr:uid="{00000000-0005-0000-0000-000069520000}"/>
    <cellStyle name="40% - Akzent4 9 3 3 3" xfId="21102" xr:uid="{00000000-0005-0000-0000-00006A520000}"/>
    <cellStyle name="40% - Akzent4 9 3 3 3 2" xfId="21103" xr:uid="{00000000-0005-0000-0000-00006B520000}"/>
    <cellStyle name="40% - Akzent4 9 3 3 4" xfId="21104" xr:uid="{00000000-0005-0000-0000-00006C520000}"/>
    <cellStyle name="40% - Akzent4 9 3 4" xfId="21105" xr:uid="{00000000-0005-0000-0000-00006D520000}"/>
    <cellStyle name="40% - Akzent4 9 3 4 2" xfId="21106" xr:uid="{00000000-0005-0000-0000-00006E520000}"/>
    <cellStyle name="40% - Akzent4 9 3 4 2 2" xfId="21107" xr:uid="{00000000-0005-0000-0000-00006F520000}"/>
    <cellStyle name="40% - Akzent4 9 3 4 3" xfId="21108" xr:uid="{00000000-0005-0000-0000-000070520000}"/>
    <cellStyle name="40% - Akzent4 9 3 4 3 2" xfId="21109" xr:uid="{00000000-0005-0000-0000-000071520000}"/>
    <cellStyle name="40% - Akzent4 9 3 4 4" xfId="21110" xr:uid="{00000000-0005-0000-0000-000072520000}"/>
    <cellStyle name="40% - Akzent4 9 3 5" xfId="21111" xr:uid="{00000000-0005-0000-0000-000073520000}"/>
    <cellStyle name="40% - Akzent4 9 3 5 2" xfId="21112" xr:uid="{00000000-0005-0000-0000-000074520000}"/>
    <cellStyle name="40% - Akzent4 9 3 5 2 2" xfId="21113" xr:uid="{00000000-0005-0000-0000-000075520000}"/>
    <cellStyle name="40% - Akzent4 9 3 5 3" xfId="21114" xr:uid="{00000000-0005-0000-0000-000076520000}"/>
    <cellStyle name="40% - Akzent4 9 3 5 3 2" xfId="21115" xr:uid="{00000000-0005-0000-0000-000077520000}"/>
    <cellStyle name="40% - Akzent4 9 3 5 4" xfId="21116" xr:uid="{00000000-0005-0000-0000-000078520000}"/>
    <cellStyle name="40% - Akzent4 9 3 6" xfId="21117" xr:uid="{00000000-0005-0000-0000-000079520000}"/>
    <cellStyle name="40% - Akzent4 9 3 6 2" xfId="21118" xr:uid="{00000000-0005-0000-0000-00007A520000}"/>
    <cellStyle name="40% - Akzent4 9 3 7" xfId="21119" xr:uid="{00000000-0005-0000-0000-00007B520000}"/>
    <cellStyle name="40% - Akzent4 9 3 7 2" xfId="21120" xr:uid="{00000000-0005-0000-0000-00007C520000}"/>
    <cellStyle name="40% - Akzent4 9 3 8" xfId="21121" xr:uid="{00000000-0005-0000-0000-00007D520000}"/>
    <cellStyle name="40% - Akzent4 9 4" xfId="21122" xr:uid="{00000000-0005-0000-0000-00007E520000}"/>
    <cellStyle name="40% - Akzent4 9 4 2" xfId="21123" xr:uid="{00000000-0005-0000-0000-00007F520000}"/>
    <cellStyle name="40% - Akzent4 9 4 2 2" xfId="21124" xr:uid="{00000000-0005-0000-0000-000080520000}"/>
    <cellStyle name="40% - Akzent4 9 4 2 2 2" xfId="21125" xr:uid="{00000000-0005-0000-0000-000081520000}"/>
    <cellStyle name="40% - Akzent4 9 4 2 2 2 2" xfId="21126" xr:uid="{00000000-0005-0000-0000-000082520000}"/>
    <cellStyle name="40% - Akzent4 9 4 2 2 3" xfId="21127" xr:uid="{00000000-0005-0000-0000-000083520000}"/>
    <cellStyle name="40% - Akzent4 9 4 2 2 3 2" xfId="21128" xr:uid="{00000000-0005-0000-0000-000084520000}"/>
    <cellStyle name="40% - Akzent4 9 4 2 2 4" xfId="21129" xr:uid="{00000000-0005-0000-0000-000085520000}"/>
    <cellStyle name="40% - Akzent4 9 4 2 3" xfId="21130" xr:uid="{00000000-0005-0000-0000-000086520000}"/>
    <cellStyle name="40% - Akzent4 9 4 2 3 2" xfId="21131" xr:uid="{00000000-0005-0000-0000-000087520000}"/>
    <cellStyle name="40% - Akzent4 9 4 2 3 2 2" xfId="21132" xr:uid="{00000000-0005-0000-0000-000088520000}"/>
    <cellStyle name="40% - Akzent4 9 4 2 3 3" xfId="21133" xr:uid="{00000000-0005-0000-0000-000089520000}"/>
    <cellStyle name="40% - Akzent4 9 4 2 3 3 2" xfId="21134" xr:uid="{00000000-0005-0000-0000-00008A520000}"/>
    <cellStyle name="40% - Akzent4 9 4 2 3 4" xfId="21135" xr:uid="{00000000-0005-0000-0000-00008B520000}"/>
    <cellStyle name="40% - Akzent4 9 4 2 4" xfId="21136" xr:uid="{00000000-0005-0000-0000-00008C520000}"/>
    <cellStyle name="40% - Akzent4 9 4 2 4 2" xfId="21137" xr:uid="{00000000-0005-0000-0000-00008D520000}"/>
    <cellStyle name="40% - Akzent4 9 4 2 4 2 2" xfId="21138" xr:uid="{00000000-0005-0000-0000-00008E520000}"/>
    <cellStyle name="40% - Akzent4 9 4 2 4 3" xfId="21139" xr:uid="{00000000-0005-0000-0000-00008F520000}"/>
    <cellStyle name="40% - Akzent4 9 4 2 4 3 2" xfId="21140" xr:uid="{00000000-0005-0000-0000-000090520000}"/>
    <cellStyle name="40% - Akzent4 9 4 2 4 4" xfId="21141" xr:uid="{00000000-0005-0000-0000-000091520000}"/>
    <cellStyle name="40% - Akzent4 9 4 2 5" xfId="21142" xr:uid="{00000000-0005-0000-0000-000092520000}"/>
    <cellStyle name="40% - Akzent4 9 4 2 5 2" xfId="21143" xr:uid="{00000000-0005-0000-0000-000093520000}"/>
    <cellStyle name="40% - Akzent4 9 4 2 6" xfId="21144" xr:uid="{00000000-0005-0000-0000-000094520000}"/>
    <cellStyle name="40% - Akzent4 9 4 2 6 2" xfId="21145" xr:uid="{00000000-0005-0000-0000-000095520000}"/>
    <cellStyle name="40% - Akzent4 9 4 2 7" xfId="21146" xr:uid="{00000000-0005-0000-0000-000096520000}"/>
    <cellStyle name="40% - Akzent4 9 4 3" xfId="21147" xr:uid="{00000000-0005-0000-0000-000097520000}"/>
    <cellStyle name="40% - Akzent4 9 4 3 2" xfId="21148" xr:uid="{00000000-0005-0000-0000-000098520000}"/>
    <cellStyle name="40% - Akzent4 9 4 3 2 2" xfId="21149" xr:uid="{00000000-0005-0000-0000-000099520000}"/>
    <cellStyle name="40% - Akzent4 9 4 3 3" xfId="21150" xr:uid="{00000000-0005-0000-0000-00009A520000}"/>
    <cellStyle name="40% - Akzent4 9 4 3 3 2" xfId="21151" xr:uid="{00000000-0005-0000-0000-00009B520000}"/>
    <cellStyle name="40% - Akzent4 9 4 3 4" xfId="21152" xr:uid="{00000000-0005-0000-0000-00009C520000}"/>
    <cellStyle name="40% - Akzent4 9 4 4" xfId="21153" xr:uid="{00000000-0005-0000-0000-00009D520000}"/>
    <cellStyle name="40% - Akzent4 9 4 4 2" xfId="21154" xr:uid="{00000000-0005-0000-0000-00009E520000}"/>
    <cellStyle name="40% - Akzent4 9 4 4 2 2" xfId="21155" xr:uid="{00000000-0005-0000-0000-00009F520000}"/>
    <cellStyle name="40% - Akzent4 9 4 4 3" xfId="21156" xr:uid="{00000000-0005-0000-0000-0000A0520000}"/>
    <cellStyle name="40% - Akzent4 9 4 4 3 2" xfId="21157" xr:uid="{00000000-0005-0000-0000-0000A1520000}"/>
    <cellStyle name="40% - Akzent4 9 4 4 4" xfId="21158" xr:uid="{00000000-0005-0000-0000-0000A2520000}"/>
    <cellStyle name="40% - Akzent4 9 4 5" xfId="21159" xr:uid="{00000000-0005-0000-0000-0000A3520000}"/>
    <cellStyle name="40% - Akzent4 9 4 5 2" xfId="21160" xr:uid="{00000000-0005-0000-0000-0000A4520000}"/>
    <cellStyle name="40% - Akzent4 9 4 5 2 2" xfId="21161" xr:uid="{00000000-0005-0000-0000-0000A5520000}"/>
    <cellStyle name="40% - Akzent4 9 4 5 3" xfId="21162" xr:uid="{00000000-0005-0000-0000-0000A6520000}"/>
    <cellStyle name="40% - Akzent4 9 4 5 3 2" xfId="21163" xr:uid="{00000000-0005-0000-0000-0000A7520000}"/>
    <cellStyle name="40% - Akzent4 9 4 5 4" xfId="21164" xr:uid="{00000000-0005-0000-0000-0000A8520000}"/>
    <cellStyle name="40% - Akzent4 9 4 6" xfId="21165" xr:uid="{00000000-0005-0000-0000-0000A9520000}"/>
    <cellStyle name="40% - Akzent4 9 4 6 2" xfId="21166" xr:uid="{00000000-0005-0000-0000-0000AA520000}"/>
    <cellStyle name="40% - Akzent4 9 4 7" xfId="21167" xr:uid="{00000000-0005-0000-0000-0000AB520000}"/>
    <cellStyle name="40% - Akzent4 9 4 7 2" xfId="21168" xr:uid="{00000000-0005-0000-0000-0000AC520000}"/>
    <cellStyle name="40% - Akzent4 9 4 8" xfId="21169" xr:uid="{00000000-0005-0000-0000-0000AD520000}"/>
    <cellStyle name="40% - Akzent4 9 5" xfId="21170" xr:uid="{00000000-0005-0000-0000-0000AE520000}"/>
    <cellStyle name="40% - Akzent4 9 5 2" xfId="21171" xr:uid="{00000000-0005-0000-0000-0000AF520000}"/>
    <cellStyle name="40% - Akzent4 9 5 2 2" xfId="21172" xr:uid="{00000000-0005-0000-0000-0000B0520000}"/>
    <cellStyle name="40% - Akzent4 9 5 2 2 2" xfId="21173" xr:uid="{00000000-0005-0000-0000-0000B1520000}"/>
    <cellStyle name="40% - Akzent4 9 5 2 2 2 2" xfId="21174" xr:uid="{00000000-0005-0000-0000-0000B2520000}"/>
    <cellStyle name="40% - Akzent4 9 5 2 2 3" xfId="21175" xr:uid="{00000000-0005-0000-0000-0000B3520000}"/>
    <cellStyle name="40% - Akzent4 9 5 2 2 3 2" xfId="21176" xr:uid="{00000000-0005-0000-0000-0000B4520000}"/>
    <cellStyle name="40% - Akzent4 9 5 2 2 4" xfId="21177" xr:uid="{00000000-0005-0000-0000-0000B5520000}"/>
    <cellStyle name="40% - Akzent4 9 5 2 3" xfId="21178" xr:uid="{00000000-0005-0000-0000-0000B6520000}"/>
    <cellStyle name="40% - Akzent4 9 5 2 3 2" xfId="21179" xr:uid="{00000000-0005-0000-0000-0000B7520000}"/>
    <cellStyle name="40% - Akzent4 9 5 2 3 2 2" xfId="21180" xr:uid="{00000000-0005-0000-0000-0000B8520000}"/>
    <cellStyle name="40% - Akzent4 9 5 2 3 3" xfId="21181" xr:uid="{00000000-0005-0000-0000-0000B9520000}"/>
    <cellStyle name="40% - Akzent4 9 5 2 3 3 2" xfId="21182" xr:uid="{00000000-0005-0000-0000-0000BA520000}"/>
    <cellStyle name="40% - Akzent4 9 5 2 3 4" xfId="21183" xr:uid="{00000000-0005-0000-0000-0000BB520000}"/>
    <cellStyle name="40% - Akzent4 9 5 2 4" xfId="21184" xr:uid="{00000000-0005-0000-0000-0000BC520000}"/>
    <cellStyle name="40% - Akzent4 9 5 2 4 2" xfId="21185" xr:uid="{00000000-0005-0000-0000-0000BD520000}"/>
    <cellStyle name="40% - Akzent4 9 5 2 4 2 2" xfId="21186" xr:uid="{00000000-0005-0000-0000-0000BE520000}"/>
    <cellStyle name="40% - Akzent4 9 5 2 4 3" xfId="21187" xr:uid="{00000000-0005-0000-0000-0000BF520000}"/>
    <cellStyle name="40% - Akzent4 9 5 2 4 3 2" xfId="21188" xr:uid="{00000000-0005-0000-0000-0000C0520000}"/>
    <cellStyle name="40% - Akzent4 9 5 2 4 4" xfId="21189" xr:uid="{00000000-0005-0000-0000-0000C1520000}"/>
    <cellStyle name="40% - Akzent4 9 5 2 5" xfId="21190" xr:uid="{00000000-0005-0000-0000-0000C2520000}"/>
    <cellStyle name="40% - Akzent4 9 5 2 5 2" xfId="21191" xr:uid="{00000000-0005-0000-0000-0000C3520000}"/>
    <cellStyle name="40% - Akzent4 9 5 2 6" xfId="21192" xr:uid="{00000000-0005-0000-0000-0000C4520000}"/>
    <cellStyle name="40% - Akzent4 9 5 2 6 2" xfId="21193" xr:uid="{00000000-0005-0000-0000-0000C5520000}"/>
    <cellStyle name="40% - Akzent4 9 5 2 7" xfId="21194" xr:uid="{00000000-0005-0000-0000-0000C6520000}"/>
    <cellStyle name="40% - Akzent4 9 5 3" xfId="21195" xr:uid="{00000000-0005-0000-0000-0000C7520000}"/>
    <cellStyle name="40% - Akzent4 9 5 3 2" xfId="21196" xr:uid="{00000000-0005-0000-0000-0000C8520000}"/>
    <cellStyle name="40% - Akzent4 9 5 3 2 2" xfId="21197" xr:uid="{00000000-0005-0000-0000-0000C9520000}"/>
    <cellStyle name="40% - Akzent4 9 5 3 3" xfId="21198" xr:uid="{00000000-0005-0000-0000-0000CA520000}"/>
    <cellStyle name="40% - Akzent4 9 5 3 3 2" xfId="21199" xr:uid="{00000000-0005-0000-0000-0000CB520000}"/>
    <cellStyle name="40% - Akzent4 9 5 3 4" xfId="21200" xr:uid="{00000000-0005-0000-0000-0000CC520000}"/>
    <cellStyle name="40% - Akzent4 9 5 4" xfId="21201" xr:uid="{00000000-0005-0000-0000-0000CD520000}"/>
    <cellStyle name="40% - Akzent4 9 5 4 2" xfId="21202" xr:uid="{00000000-0005-0000-0000-0000CE520000}"/>
    <cellStyle name="40% - Akzent4 9 5 4 2 2" xfId="21203" xr:uid="{00000000-0005-0000-0000-0000CF520000}"/>
    <cellStyle name="40% - Akzent4 9 5 4 3" xfId="21204" xr:uid="{00000000-0005-0000-0000-0000D0520000}"/>
    <cellStyle name="40% - Akzent4 9 5 4 3 2" xfId="21205" xr:uid="{00000000-0005-0000-0000-0000D1520000}"/>
    <cellStyle name="40% - Akzent4 9 5 4 4" xfId="21206" xr:uid="{00000000-0005-0000-0000-0000D2520000}"/>
    <cellStyle name="40% - Akzent4 9 5 5" xfId="21207" xr:uid="{00000000-0005-0000-0000-0000D3520000}"/>
    <cellStyle name="40% - Akzent4 9 5 5 2" xfId="21208" xr:uid="{00000000-0005-0000-0000-0000D4520000}"/>
    <cellStyle name="40% - Akzent4 9 5 5 2 2" xfId="21209" xr:uid="{00000000-0005-0000-0000-0000D5520000}"/>
    <cellStyle name="40% - Akzent4 9 5 5 3" xfId="21210" xr:uid="{00000000-0005-0000-0000-0000D6520000}"/>
    <cellStyle name="40% - Akzent4 9 5 5 3 2" xfId="21211" xr:uid="{00000000-0005-0000-0000-0000D7520000}"/>
    <cellStyle name="40% - Akzent4 9 5 5 4" xfId="21212" xr:uid="{00000000-0005-0000-0000-0000D8520000}"/>
    <cellStyle name="40% - Akzent4 9 5 6" xfId="21213" xr:uid="{00000000-0005-0000-0000-0000D9520000}"/>
    <cellStyle name="40% - Akzent4 9 5 6 2" xfId="21214" xr:uid="{00000000-0005-0000-0000-0000DA520000}"/>
    <cellStyle name="40% - Akzent4 9 5 7" xfId="21215" xr:uid="{00000000-0005-0000-0000-0000DB520000}"/>
    <cellStyle name="40% - Akzent4 9 5 7 2" xfId="21216" xr:uid="{00000000-0005-0000-0000-0000DC520000}"/>
    <cellStyle name="40% - Akzent4 9 5 8" xfId="21217" xr:uid="{00000000-0005-0000-0000-0000DD520000}"/>
    <cellStyle name="40% - Akzent4 9 6" xfId="21218" xr:uid="{00000000-0005-0000-0000-0000DE520000}"/>
    <cellStyle name="40% - Akzent4 9 6 2" xfId="21219" xr:uid="{00000000-0005-0000-0000-0000DF520000}"/>
    <cellStyle name="40% - Akzent4 9 6 2 2" xfId="21220" xr:uid="{00000000-0005-0000-0000-0000E0520000}"/>
    <cellStyle name="40% - Akzent4 9 6 2 2 2" xfId="21221" xr:uid="{00000000-0005-0000-0000-0000E1520000}"/>
    <cellStyle name="40% - Akzent4 9 6 2 2 2 2" xfId="21222" xr:uid="{00000000-0005-0000-0000-0000E2520000}"/>
    <cellStyle name="40% - Akzent4 9 6 2 2 3" xfId="21223" xr:uid="{00000000-0005-0000-0000-0000E3520000}"/>
    <cellStyle name="40% - Akzent4 9 6 2 2 3 2" xfId="21224" xr:uid="{00000000-0005-0000-0000-0000E4520000}"/>
    <cellStyle name="40% - Akzent4 9 6 2 2 4" xfId="21225" xr:uid="{00000000-0005-0000-0000-0000E5520000}"/>
    <cellStyle name="40% - Akzent4 9 6 2 3" xfId="21226" xr:uid="{00000000-0005-0000-0000-0000E6520000}"/>
    <cellStyle name="40% - Akzent4 9 6 2 3 2" xfId="21227" xr:uid="{00000000-0005-0000-0000-0000E7520000}"/>
    <cellStyle name="40% - Akzent4 9 6 2 3 2 2" xfId="21228" xr:uid="{00000000-0005-0000-0000-0000E8520000}"/>
    <cellStyle name="40% - Akzent4 9 6 2 3 3" xfId="21229" xr:uid="{00000000-0005-0000-0000-0000E9520000}"/>
    <cellStyle name="40% - Akzent4 9 6 2 3 3 2" xfId="21230" xr:uid="{00000000-0005-0000-0000-0000EA520000}"/>
    <cellStyle name="40% - Akzent4 9 6 2 3 4" xfId="21231" xr:uid="{00000000-0005-0000-0000-0000EB520000}"/>
    <cellStyle name="40% - Akzent4 9 6 2 4" xfId="21232" xr:uid="{00000000-0005-0000-0000-0000EC520000}"/>
    <cellStyle name="40% - Akzent4 9 6 2 4 2" xfId="21233" xr:uid="{00000000-0005-0000-0000-0000ED520000}"/>
    <cellStyle name="40% - Akzent4 9 6 2 4 2 2" xfId="21234" xr:uid="{00000000-0005-0000-0000-0000EE520000}"/>
    <cellStyle name="40% - Akzent4 9 6 2 4 3" xfId="21235" xr:uid="{00000000-0005-0000-0000-0000EF520000}"/>
    <cellStyle name="40% - Akzent4 9 6 2 4 3 2" xfId="21236" xr:uid="{00000000-0005-0000-0000-0000F0520000}"/>
    <cellStyle name="40% - Akzent4 9 6 2 4 4" xfId="21237" xr:uid="{00000000-0005-0000-0000-0000F1520000}"/>
    <cellStyle name="40% - Akzent4 9 6 2 5" xfId="21238" xr:uid="{00000000-0005-0000-0000-0000F2520000}"/>
    <cellStyle name="40% - Akzent4 9 6 2 5 2" xfId="21239" xr:uid="{00000000-0005-0000-0000-0000F3520000}"/>
    <cellStyle name="40% - Akzent4 9 6 2 6" xfId="21240" xr:uid="{00000000-0005-0000-0000-0000F4520000}"/>
    <cellStyle name="40% - Akzent4 9 6 2 6 2" xfId="21241" xr:uid="{00000000-0005-0000-0000-0000F5520000}"/>
    <cellStyle name="40% - Akzent4 9 6 2 7" xfId="21242" xr:uid="{00000000-0005-0000-0000-0000F6520000}"/>
    <cellStyle name="40% - Akzent4 9 6 3" xfId="21243" xr:uid="{00000000-0005-0000-0000-0000F7520000}"/>
    <cellStyle name="40% - Akzent4 9 6 3 2" xfId="21244" xr:uid="{00000000-0005-0000-0000-0000F8520000}"/>
    <cellStyle name="40% - Akzent4 9 6 3 2 2" xfId="21245" xr:uid="{00000000-0005-0000-0000-0000F9520000}"/>
    <cellStyle name="40% - Akzent4 9 6 3 3" xfId="21246" xr:uid="{00000000-0005-0000-0000-0000FA520000}"/>
    <cellStyle name="40% - Akzent4 9 6 3 3 2" xfId="21247" xr:uid="{00000000-0005-0000-0000-0000FB520000}"/>
    <cellStyle name="40% - Akzent4 9 6 3 4" xfId="21248" xr:uid="{00000000-0005-0000-0000-0000FC520000}"/>
    <cellStyle name="40% - Akzent4 9 6 4" xfId="21249" xr:uid="{00000000-0005-0000-0000-0000FD520000}"/>
    <cellStyle name="40% - Akzent4 9 6 4 2" xfId="21250" xr:uid="{00000000-0005-0000-0000-0000FE520000}"/>
    <cellStyle name="40% - Akzent4 9 6 4 2 2" xfId="21251" xr:uid="{00000000-0005-0000-0000-0000FF520000}"/>
    <cellStyle name="40% - Akzent4 9 6 4 3" xfId="21252" xr:uid="{00000000-0005-0000-0000-000000530000}"/>
    <cellStyle name="40% - Akzent4 9 6 4 3 2" xfId="21253" xr:uid="{00000000-0005-0000-0000-000001530000}"/>
    <cellStyle name="40% - Akzent4 9 6 4 4" xfId="21254" xr:uid="{00000000-0005-0000-0000-000002530000}"/>
    <cellStyle name="40% - Akzent4 9 6 5" xfId="21255" xr:uid="{00000000-0005-0000-0000-000003530000}"/>
    <cellStyle name="40% - Akzent4 9 6 5 2" xfId="21256" xr:uid="{00000000-0005-0000-0000-000004530000}"/>
    <cellStyle name="40% - Akzent4 9 6 5 2 2" xfId="21257" xr:uid="{00000000-0005-0000-0000-000005530000}"/>
    <cellStyle name="40% - Akzent4 9 6 5 3" xfId="21258" xr:uid="{00000000-0005-0000-0000-000006530000}"/>
    <cellStyle name="40% - Akzent4 9 6 5 3 2" xfId="21259" xr:uid="{00000000-0005-0000-0000-000007530000}"/>
    <cellStyle name="40% - Akzent4 9 6 5 4" xfId="21260" xr:uid="{00000000-0005-0000-0000-000008530000}"/>
    <cellStyle name="40% - Akzent4 9 6 6" xfId="21261" xr:uid="{00000000-0005-0000-0000-000009530000}"/>
    <cellStyle name="40% - Akzent4 9 6 6 2" xfId="21262" xr:uid="{00000000-0005-0000-0000-00000A530000}"/>
    <cellStyle name="40% - Akzent4 9 6 7" xfId="21263" xr:uid="{00000000-0005-0000-0000-00000B530000}"/>
    <cellStyle name="40% - Akzent4 9 6 7 2" xfId="21264" xr:uid="{00000000-0005-0000-0000-00000C530000}"/>
    <cellStyle name="40% - Akzent4 9 6 8" xfId="21265" xr:uid="{00000000-0005-0000-0000-00000D530000}"/>
    <cellStyle name="40% - Akzent4 9 7" xfId="21266" xr:uid="{00000000-0005-0000-0000-00000E530000}"/>
    <cellStyle name="40% - Akzent4 9 7 2" xfId="21267" xr:uid="{00000000-0005-0000-0000-00000F530000}"/>
    <cellStyle name="40% - Akzent4 9 7 2 2" xfId="21268" xr:uid="{00000000-0005-0000-0000-000010530000}"/>
    <cellStyle name="40% - Akzent4 9 7 2 2 2" xfId="21269" xr:uid="{00000000-0005-0000-0000-000011530000}"/>
    <cellStyle name="40% - Akzent4 9 7 2 2 2 2" xfId="21270" xr:uid="{00000000-0005-0000-0000-000012530000}"/>
    <cellStyle name="40% - Akzent4 9 7 2 2 3" xfId="21271" xr:uid="{00000000-0005-0000-0000-000013530000}"/>
    <cellStyle name="40% - Akzent4 9 7 2 2 3 2" xfId="21272" xr:uid="{00000000-0005-0000-0000-000014530000}"/>
    <cellStyle name="40% - Akzent4 9 7 2 2 4" xfId="21273" xr:uid="{00000000-0005-0000-0000-000015530000}"/>
    <cellStyle name="40% - Akzent4 9 7 2 3" xfId="21274" xr:uid="{00000000-0005-0000-0000-000016530000}"/>
    <cellStyle name="40% - Akzent4 9 7 2 3 2" xfId="21275" xr:uid="{00000000-0005-0000-0000-000017530000}"/>
    <cellStyle name="40% - Akzent4 9 7 2 3 2 2" xfId="21276" xr:uid="{00000000-0005-0000-0000-000018530000}"/>
    <cellStyle name="40% - Akzent4 9 7 2 3 3" xfId="21277" xr:uid="{00000000-0005-0000-0000-000019530000}"/>
    <cellStyle name="40% - Akzent4 9 7 2 3 3 2" xfId="21278" xr:uid="{00000000-0005-0000-0000-00001A530000}"/>
    <cellStyle name="40% - Akzent4 9 7 2 3 4" xfId="21279" xr:uid="{00000000-0005-0000-0000-00001B530000}"/>
    <cellStyle name="40% - Akzent4 9 7 2 4" xfId="21280" xr:uid="{00000000-0005-0000-0000-00001C530000}"/>
    <cellStyle name="40% - Akzent4 9 7 2 4 2" xfId="21281" xr:uid="{00000000-0005-0000-0000-00001D530000}"/>
    <cellStyle name="40% - Akzent4 9 7 2 4 2 2" xfId="21282" xr:uid="{00000000-0005-0000-0000-00001E530000}"/>
    <cellStyle name="40% - Akzent4 9 7 2 4 3" xfId="21283" xr:uid="{00000000-0005-0000-0000-00001F530000}"/>
    <cellStyle name="40% - Akzent4 9 7 2 4 3 2" xfId="21284" xr:uid="{00000000-0005-0000-0000-000020530000}"/>
    <cellStyle name="40% - Akzent4 9 7 2 4 4" xfId="21285" xr:uid="{00000000-0005-0000-0000-000021530000}"/>
    <cellStyle name="40% - Akzent4 9 7 2 5" xfId="21286" xr:uid="{00000000-0005-0000-0000-000022530000}"/>
    <cellStyle name="40% - Akzent4 9 7 2 5 2" xfId="21287" xr:uid="{00000000-0005-0000-0000-000023530000}"/>
    <cellStyle name="40% - Akzent4 9 7 2 6" xfId="21288" xr:uid="{00000000-0005-0000-0000-000024530000}"/>
    <cellStyle name="40% - Akzent4 9 7 2 6 2" xfId="21289" xr:uid="{00000000-0005-0000-0000-000025530000}"/>
    <cellStyle name="40% - Akzent4 9 7 2 7" xfId="21290" xr:uid="{00000000-0005-0000-0000-000026530000}"/>
    <cellStyle name="40% - Akzent4 9 7 3" xfId="21291" xr:uid="{00000000-0005-0000-0000-000027530000}"/>
    <cellStyle name="40% - Akzent4 9 7 3 2" xfId="21292" xr:uid="{00000000-0005-0000-0000-000028530000}"/>
    <cellStyle name="40% - Akzent4 9 7 3 2 2" xfId="21293" xr:uid="{00000000-0005-0000-0000-000029530000}"/>
    <cellStyle name="40% - Akzent4 9 7 3 3" xfId="21294" xr:uid="{00000000-0005-0000-0000-00002A530000}"/>
    <cellStyle name="40% - Akzent4 9 7 3 3 2" xfId="21295" xr:uid="{00000000-0005-0000-0000-00002B530000}"/>
    <cellStyle name="40% - Akzent4 9 7 3 4" xfId="21296" xr:uid="{00000000-0005-0000-0000-00002C530000}"/>
    <cellStyle name="40% - Akzent4 9 7 4" xfId="21297" xr:uid="{00000000-0005-0000-0000-00002D530000}"/>
    <cellStyle name="40% - Akzent4 9 7 4 2" xfId="21298" xr:uid="{00000000-0005-0000-0000-00002E530000}"/>
    <cellStyle name="40% - Akzent4 9 7 4 2 2" xfId="21299" xr:uid="{00000000-0005-0000-0000-00002F530000}"/>
    <cellStyle name="40% - Akzent4 9 7 4 3" xfId="21300" xr:uid="{00000000-0005-0000-0000-000030530000}"/>
    <cellStyle name="40% - Akzent4 9 7 4 3 2" xfId="21301" xr:uid="{00000000-0005-0000-0000-000031530000}"/>
    <cellStyle name="40% - Akzent4 9 7 4 4" xfId="21302" xr:uid="{00000000-0005-0000-0000-000032530000}"/>
    <cellStyle name="40% - Akzent4 9 7 5" xfId="21303" xr:uid="{00000000-0005-0000-0000-000033530000}"/>
    <cellStyle name="40% - Akzent4 9 7 5 2" xfId="21304" xr:uid="{00000000-0005-0000-0000-000034530000}"/>
    <cellStyle name="40% - Akzent4 9 7 5 2 2" xfId="21305" xr:uid="{00000000-0005-0000-0000-000035530000}"/>
    <cellStyle name="40% - Akzent4 9 7 5 3" xfId="21306" xr:uid="{00000000-0005-0000-0000-000036530000}"/>
    <cellStyle name="40% - Akzent4 9 7 5 3 2" xfId="21307" xr:uid="{00000000-0005-0000-0000-000037530000}"/>
    <cellStyle name="40% - Akzent4 9 7 5 4" xfId="21308" xr:uid="{00000000-0005-0000-0000-000038530000}"/>
    <cellStyle name="40% - Akzent4 9 7 6" xfId="21309" xr:uid="{00000000-0005-0000-0000-000039530000}"/>
    <cellStyle name="40% - Akzent4 9 7 6 2" xfId="21310" xr:uid="{00000000-0005-0000-0000-00003A530000}"/>
    <cellStyle name="40% - Akzent4 9 7 7" xfId="21311" xr:uid="{00000000-0005-0000-0000-00003B530000}"/>
    <cellStyle name="40% - Akzent4 9 7 7 2" xfId="21312" xr:uid="{00000000-0005-0000-0000-00003C530000}"/>
    <cellStyle name="40% - Akzent4 9 7 8" xfId="21313" xr:uid="{00000000-0005-0000-0000-00003D530000}"/>
    <cellStyle name="40% - Akzent5 10" xfId="21314" xr:uid="{00000000-0005-0000-0000-00003E530000}"/>
    <cellStyle name="40% - Akzent5 10 2" xfId="21315" xr:uid="{00000000-0005-0000-0000-00003F530000}"/>
    <cellStyle name="40% - Akzent5 10 2 2" xfId="21316" xr:uid="{00000000-0005-0000-0000-000040530000}"/>
    <cellStyle name="40% - Akzent5 10 2 2 2" xfId="21317" xr:uid="{00000000-0005-0000-0000-000041530000}"/>
    <cellStyle name="40% - Akzent5 10 2 2 2 2" xfId="21318" xr:uid="{00000000-0005-0000-0000-000042530000}"/>
    <cellStyle name="40% - Akzent5 10 2 2 2 2 2" xfId="21319" xr:uid="{00000000-0005-0000-0000-000043530000}"/>
    <cellStyle name="40% - Akzent5 10 2 2 2 3" xfId="21320" xr:uid="{00000000-0005-0000-0000-000044530000}"/>
    <cellStyle name="40% - Akzent5 10 2 2 2 3 2" xfId="21321" xr:uid="{00000000-0005-0000-0000-000045530000}"/>
    <cellStyle name="40% - Akzent5 10 2 2 2 4" xfId="21322" xr:uid="{00000000-0005-0000-0000-000046530000}"/>
    <cellStyle name="40% - Akzent5 10 2 2 3" xfId="21323" xr:uid="{00000000-0005-0000-0000-000047530000}"/>
    <cellStyle name="40% - Akzent5 10 2 2 3 2" xfId="21324" xr:uid="{00000000-0005-0000-0000-000048530000}"/>
    <cellStyle name="40% - Akzent5 10 2 2 3 2 2" xfId="21325" xr:uid="{00000000-0005-0000-0000-000049530000}"/>
    <cellStyle name="40% - Akzent5 10 2 2 3 3" xfId="21326" xr:uid="{00000000-0005-0000-0000-00004A530000}"/>
    <cellStyle name="40% - Akzent5 10 2 2 3 3 2" xfId="21327" xr:uid="{00000000-0005-0000-0000-00004B530000}"/>
    <cellStyle name="40% - Akzent5 10 2 2 3 4" xfId="21328" xr:uid="{00000000-0005-0000-0000-00004C530000}"/>
    <cellStyle name="40% - Akzent5 10 2 2 4" xfId="21329" xr:uid="{00000000-0005-0000-0000-00004D530000}"/>
    <cellStyle name="40% - Akzent5 10 2 2 4 2" xfId="21330" xr:uid="{00000000-0005-0000-0000-00004E530000}"/>
    <cellStyle name="40% - Akzent5 10 2 2 4 2 2" xfId="21331" xr:uid="{00000000-0005-0000-0000-00004F530000}"/>
    <cellStyle name="40% - Akzent5 10 2 2 4 3" xfId="21332" xr:uid="{00000000-0005-0000-0000-000050530000}"/>
    <cellStyle name="40% - Akzent5 10 2 2 4 3 2" xfId="21333" xr:uid="{00000000-0005-0000-0000-000051530000}"/>
    <cellStyle name="40% - Akzent5 10 2 2 4 4" xfId="21334" xr:uid="{00000000-0005-0000-0000-000052530000}"/>
    <cellStyle name="40% - Akzent5 10 2 2 5" xfId="21335" xr:uid="{00000000-0005-0000-0000-000053530000}"/>
    <cellStyle name="40% - Akzent5 10 2 2 5 2" xfId="21336" xr:uid="{00000000-0005-0000-0000-000054530000}"/>
    <cellStyle name="40% - Akzent5 10 2 2 6" xfId="21337" xr:uid="{00000000-0005-0000-0000-000055530000}"/>
    <cellStyle name="40% - Akzent5 10 2 2 6 2" xfId="21338" xr:uid="{00000000-0005-0000-0000-000056530000}"/>
    <cellStyle name="40% - Akzent5 10 2 2 7" xfId="21339" xr:uid="{00000000-0005-0000-0000-000057530000}"/>
    <cellStyle name="40% - Akzent5 10 2 3" xfId="21340" xr:uid="{00000000-0005-0000-0000-000058530000}"/>
    <cellStyle name="40% - Akzent5 10 2 3 2" xfId="21341" xr:uid="{00000000-0005-0000-0000-000059530000}"/>
    <cellStyle name="40% - Akzent5 10 2 3 2 2" xfId="21342" xr:uid="{00000000-0005-0000-0000-00005A530000}"/>
    <cellStyle name="40% - Akzent5 10 2 3 3" xfId="21343" xr:uid="{00000000-0005-0000-0000-00005B530000}"/>
    <cellStyle name="40% - Akzent5 10 2 3 3 2" xfId="21344" xr:uid="{00000000-0005-0000-0000-00005C530000}"/>
    <cellStyle name="40% - Akzent5 10 2 3 4" xfId="21345" xr:uid="{00000000-0005-0000-0000-00005D530000}"/>
    <cellStyle name="40% - Akzent5 10 2 4" xfId="21346" xr:uid="{00000000-0005-0000-0000-00005E530000}"/>
    <cellStyle name="40% - Akzent5 10 2 4 2" xfId="21347" xr:uid="{00000000-0005-0000-0000-00005F530000}"/>
    <cellStyle name="40% - Akzent5 10 2 4 2 2" xfId="21348" xr:uid="{00000000-0005-0000-0000-000060530000}"/>
    <cellStyle name="40% - Akzent5 10 2 4 3" xfId="21349" xr:uid="{00000000-0005-0000-0000-000061530000}"/>
    <cellStyle name="40% - Akzent5 10 2 4 3 2" xfId="21350" xr:uid="{00000000-0005-0000-0000-000062530000}"/>
    <cellStyle name="40% - Akzent5 10 2 4 4" xfId="21351" xr:uid="{00000000-0005-0000-0000-000063530000}"/>
    <cellStyle name="40% - Akzent5 10 2 5" xfId="21352" xr:uid="{00000000-0005-0000-0000-000064530000}"/>
    <cellStyle name="40% - Akzent5 10 2 5 2" xfId="21353" xr:uid="{00000000-0005-0000-0000-000065530000}"/>
    <cellStyle name="40% - Akzent5 10 2 5 2 2" xfId="21354" xr:uid="{00000000-0005-0000-0000-000066530000}"/>
    <cellStyle name="40% - Akzent5 10 2 5 3" xfId="21355" xr:uid="{00000000-0005-0000-0000-000067530000}"/>
    <cellStyle name="40% - Akzent5 10 2 5 3 2" xfId="21356" xr:uid="{00000000-0005-0000-0000-000068530000}"/>
    <cellStyle name="40% - Akzent5 10 2 5 4" xfId="21357" xr:uid="{00000000-0005-0000-0000-000069530000}"/>
    <cellStyle name="40% - Akzent5 10 2 6" xfId="21358" xr:uid="{00000000-0005-0000-0000-00006A530000}"/>
    <cellStyle name="40% - Akzent5 10 2 6 2" xfId="21359" xr:uid="{00000000-0005-0000-0000-00006B530000}"/>
    <cellStyle name="40% - Akzent5 10 2 7" xfId="21360" xr:uid="{00000000-0005-0000-0000-00006C530000}"/>
    <cellStyle name="40% - Akzent5 10 2 7 2" xfId="21361" xr:uid="{00000000-0005-0000-0000-00006D530000}"/>
    <cellStyle name="40% - Akzent5 10 2 8" xfId="21362" xr:uid="{00000000-0005-0000-0000-00006E530000}"/>
    <cellStyle name="40% - Akzent5 10 3" xfId="21363" xr:uid="{00000000-0005-0000-0000-00006F530000}"/>
    <cellStyle name="40% - Akzent5 10 3 2" xfId="21364" xr:uid="{00000000-0005-0000-0000-000070530000}"/>
    <cellStyle name="40% - Akzent5 10 3 2 2" xfId="21365" xr:uid="{00000000-0005-0000-0000-000071530000}"/>
    <cellStyle name="40% - Akzent5 10 3 2 2 2" xfId="21366" xr:uid="{00000000-0005-0000-0000-000072530000}"/>
    <cellStyle name="40% - Akzent5 10 3 2 2 2 2" xfId="21367" xr:uid="{00000000-0005-0000-0000-000073530000}"/>
    <cellStyle name="40% - Akzent5 10 3 2 2 3" xfId="21368" xr:uid="{00000000-0005-0000-0000-000074530000}"/>
    <cellStyle name="40% - Akzent5 10 3 2 2 3 2" xfId="21369" xr:uid="{00000000-0005-0000-0000-000075530000}"/>
    <cellStyle name="40% - Akzent5 10 3 2 2 4" xfId="21370" xr:uid="{00000000-0005-0000-0000-000076530000}"/>
    <cellStyle name="40% - Akzent5 10 3 2 3" xfId="21371" xr:uid="{00000000-0005-0000-0000-000077530000}"/>
    <cellStyle name="40% - Akzent5 10 3 2 3 2" xfId="21372" xr:uid="{00000000-0005-0000-0000-000078530000}"/>
    <cellStyle name="40% - Akzent5 10 3 2 3 2 2" xfId="21373" xr:uid="{00000000-0005-0000-0000-000079530000}"/>
    <cellStyle name="40% - Akzent5 10 3 2 3 3" xfId="21374" xr:uid="{00000000-0005-0000-0000-00007A530000}"/>
    <cellStyle name="40% - Akzent5 10 3 2 3 3 2" xfId="21375" xr:uid="{00000000-0005-0000-0000-00007B530000}"/>
    <cellStyle name="40% - Akzent5 10 3 2 3 4" xfId="21376" xr:uid="{00000000-0005-0000-0000-00007C530000}"/>
    <cellStyle name="40% - Akzent5 10 3 2 4" xfId="21377" xr:uid="{00000000-0005-0000-0000-00007D530000}"/>
    <cellStyle name="40% - Akzent5 10 3 2 4 2" xfId="21378" xr:uid="{00000000-0005-0000-0000-00007E530000}"/>
    <cellStyle name="40% - Akzent5 10 3 2 4 2 2" xfId="21379" xr:uid="{00000000-0005-0000-0000-00007F530000}"/>
    <cellStyle name="40% - Akzent5 10 3 2 4 3" xfId="21380" xr:uid="{00000000-0005-0000-0000-000080530000}"/>
    <cellStyle name="40% - Akzent5 10 3 2 4 3 2" xfId="21381" xr:uid="{00000000-0005-0000-0000-000081530000}"/>
    <cellStyle name="40% - Akzent5 10 3 2 4 4" xfId="21382" xr:uid="{00000000-0005-0000-0000-000082530000}"/>
    <cellStyle name="40% - Akzent5 10 3 2 5" xfId="21383" xr:uid="{00000000-0005-0000-0000-000083530000}"/>
    <cellStyle name="40% - Akzent5 10 3 2 5 2" xfId="21384" xr:uid="{00000000-0005-0000-0000-000084530000}"/>
    <cellStyle name="40% - Akzent5 10 3 2 6" xfId="21385" xr:uid="{00000000-0005-0000-0000-000085530000}"/>
    <cellStyle name="40% - Akzent5 10 3 2 6 2" xfId="21386" xr:uid="{00000000-0005-0000-0000-000086530000}"/>
    <cellStyle name="40% - Akzent5 10 3 2 7" xfId="21387" xr:uid="{00000000-0005-0000-0000-000087530000}"/>
    <cellStyle name="40% - Akzent5 10 3 3" xfId="21388" xr:uid="{00000000-0005-0000-0000-000088530000}"/>
    <cellStyle name="40% - Akzent5 10 3 3 2" xfId="21389" xr:uid="{00000000-0005-0000-0000-000089530000}"/>
    <cellStyle name="40% - Akzent5 10 3 3 2 2" xfId="21390" xr:uid="{00000000-0005-0000-0000-00008A530000}"/>
    <cellStyle name="40% - Akzent5 10 3 3 3" xfId="21391" xr:uid="{00000000-0005-0000-0000-00008B530000}"/>
    <cellStyle name="40% - Akzent5 10 3 3 3 2" xfId="21392" xr:uid="{00000000-0005-0000-0000-00008C530000}"/>
    <cellStyle name="40% - Akzent5 10 3 3 4" xfId="21393" xr:uid="{00000000-0005-0000-0000-00008D530000}"/>
    <cellStyle name="40% - Akzent5 10 3 4" xfId="21394" xr:uid="{00000000-0005-0000-0000-00008E530000}"/>
    <cellStyle name="40% - Akzent5 10 3 4 2" xfId="21395" xr:uid="{00000000-0005-0000-0000-00008F530000}"/>
    <cellStyle name="40% - Akzent5 10 3 4 2 2" xfId="21396" xr:uid="{00000000-0005-0000-0000-000090530000}"/>
    <cellStyle name="40% - Akzent5 10 3 4 3" xfId="21397" xr:uid="{00000000-0005-0000-0000-000091530000}"/>
    <cellStyle name="40% - Akzent5 10 3 4 3 2" xfId="21398" xr:uid="{00000000-0005-0000-0000-000092530000}"/>
    <cellStyle name="40% - Akzent5 10 3 4 4" xfId="21399" xr:uid="{00000000-0005-0000-0000-000093530000}"/>
    <cellStyle name="40% - Akzent5 10 3 5" xfId="21400" xr:uid="{00000000-0005-0000-0000-000094530000}"/>
    <cellStyle name="40% - Akzent5 10 3 5 2" xfId="21401" xr:uid="{00000000-0005-0000-0000-000095530000}"/>
    <cellStyle name="40% - Akzent5 10 3 5 2 2" xfId="21402" xr:uid="{00000000-0005-0000-0000-000096530000}"/>
    <cellStyle name="40% - Akzent5 10 3 5 3" xfId="21403" xr:uid="{00000000-0005-0000-0000-000097530000}"/>
    <cellStyle name="40% - Akzent5 10 3 5 3 2" xfId="21404" xr:uid="{00000000-0005-0000-0000-000098530000}"/>
    <cellStyle name="40% - Akzent5 10 3 5 4" xfId="21405" xr:uid="{00000000-0005-0000-0000-000099530000}"/>
    <cellStyle name="40% - Akzent5 10 3 6" xfId="21406" xr:uid="{00000000-0005-0000-0000-00009A530000}"/>
    <cellStyle name="40% - Akzent5 10 3 6 2" xfId="21407" xr:uid="{00000000-0005-0000-0000-00009B530000}"/>
    <cellStyle name="40% - Akzent5 10 3 7" xfId="21408" xr:uid="{00000000-0005-0000-0000-00009C530000}"/>
    <cellStyle name="40% - Akzent5 10 3 7 2" xfId="21409" xr:uid="{00000000-0005-0000-0000-00009D530000}"/>
    <cellStyle name="40% - Akzent5 10 3 8" xfId="21410" xr:uid="{00000000-0005-0000-0000-00009E530000}"/>
    <cellStyle name="40% - Akzent5 10 4" xfId="21411" xr:uid="{00000000-0005-0000-0000-00009F530000}"/>
    <cellStyle name="40% - Akzent5 10 4 2" xfId="21412" xr:uid="{00000000-0005-0000-0000-0000A0530000}"/>
    <cellStyle name="40% - Akzent5 10 4 2 2" xfId="21413" xr:uid="{00000000-0005-0000-0000-0000A1530000}"/>
    <cellStyle name="40% - Akzent5 10 4 2 2 2" xfId="21414" xr:uid="{00000000-0005-0000-0000-0000A2530000}"/>
    <cellStyle name="40% - Akzent5 10 4 2 2 2 2" xfId="21415" xr:uid="{00000000-0005-0000-0000-0000A3530000}"/>
    <cellStyle name="40% - Akzent5 10 4 2 2 3" xfId="21416" xr:uid="{00000000-0005-0000-0000-0000A4530000}"/>
    <cellStyle name="40% - Akzent5 10 4 2 2 3 2" xfId="21417" xr:uid="{00000000-0005-0000-0000-0000A5530000}"/>
    <cellStyle name="40% - Akzent5 10 4 2 2 4" xfId="21418" xr:uid="{00000000-0005-0000-0000-0000A6530000}"/>
    <cellStyle name="40% - Akzent5 10 4 2 3" xfId="21419" xr:uid="{00000000-0005-0000-0000-0000A7530000}"/>
    <cellStyle name="40% - Akzent5 10 4 2 3 2" xfId="21420" xr:uid="{00000000-0005-0000-0000-0000A8530000}"/>
    <cellStyle name="40% - Akzent5 10 4 2 3 2 2" xfId="21421" xr:uid="{00000000-0005-0000-0000-0000A9530000}"/>
    <cellStyle name="40% - Akzent5 10 4 2 3 3" xfId="21422" xr:uid="{00000000-0005-0000-0000-0000AA530000}"/>
    <cellStyle name="40% - Akzent5 10 4 2 3 3 2" xfId="21423" xr:uid="{00000000-0005-0000-0000-0000AB530000}"/>
    <cellStyle name="40% - Akzent5 10 4 2 3 4" xfId="21424" xr:uid="{00000000-0005-0000-0000-0000AC530000}"/>
    <cellStyle name="40% - Akzent5 10 4 2 4" xfId="21425" xr:uid="{00000000-0005-0000-0000-0000AD530000}"/>
    <cellStyle name="40% - Akzent5 10 4 2 4 2" xfId="21426" xr:uid="{00000000-0005-0000-0000-0000AE530000}"/>
    <cellStyle name="40% - Akzent5 10 4 2 4 2 2" xfId="21427" xr:uid="{00000000-0005-0000-0000-0000AF530000}"/>
    <cellStyle name="40% - Akzent5 10 4 2 4 3" xfId="21428" xr:uid="{00000000-0005-0000-0000-0000B0530000}"/>
    <cellStyle name="40% - Akzent5 10 4 2 4 3 2" xfId="21429" xr:uid="{00000000-0005-0000-0000-0000B1530000}"/>
    <cellStyle name="40% - Akzent5 10 4 2 4 4" xfId="21430" xr:uid="{00000000-0005-0000-0000-0000B2530000}"/>
    <cellStyle name="40% - Akzent5 10 4 2 5" xfId="21431" xr:uid="{00000000-0005-0000-0000-0000B3530000}"/>
    <cellStyle name="40% - Akzent5 10 4 2 5 2" xfId="21432" xr:uid="{00000000-0005-0000-0000-0000B4530000}"/>
    <cellStyle name="40% - Akzent5 10 4 2 6" xfId="21433" xr:uid="{00000000-0005-0000-0000-0000B5530000}"/>
    <cellStyle name="40% - Akzent5 10 4 2 6 2" xfId="21434" xr:uid="{00000000-0005-0000-0000-0000B6530000}"/>
    <cellStyle name="40% - Akzent5 10 4 2 7" xfId="21435" xr:uid="{00000000-0005-0000-0000-0000B7530000}"/>
    <cellStyle name="40% - Akzent5 10 4 3" xfId="21436" xr:uid="{00000000-0005-0000-0000-0000B8530000}"/>
    <cellStyle name="40% - Akzent5 10 4 3 2" xfId="21437" xr:uid="{00000000-0005-0000-0000-0000B9530000}"/>
    <cellStyle name="40% - Akzent5 10 4 3 2 2" xfId="21438" xr:uid="{00000000-0005-0000-0000-0000BA530000}"/>
    <cellStyle name="40% - Akzent5 10 4 3 3" xfId="21439" xr:uid="{00000000-0005-0000-0000-0000BB530000}"/>
    <cellStyle name="40% - Akzent5 10 4 3 3 2" xfId="21440" xr:uid="{00000000-0005-0000-0000-0000BC530000}"/>
    <cellStyle name="40% - Akzent5 10 4 3 4" xfId="21441" xr:uid="{00000000-0005-0000-0000-0000BD530000}"/>
    <cellStyle name="40% - Akzent5 10 4 4" xfId="21442" xr:uid="{00000000-0005-0000-0000-0000BE530000}"/>
    <cellStyle name="40% - Akzent5 10 4 4 2" xfId="21443" xr:uid="{00000000-0005-0000-0000-0000BF530000}"/>
    <cellStyle name="40% - Akzent5 10 4 4 2 2" xfId="21444" xr:uid="{00000000-0005-0000-0000-0000C0530000}"/>
    <cellStyle name="40% - Akzent5 10 4 4 3" xfId="21445" xr:uid="{00000000-0005-0000-0000-0000C1530000}"/>
    <cellStyle name="40% - Akzent5 10 4 4 3 2" xfId="21446" xr:uid="{00000000-0005-0000-0000-0000C2530000}"/>
    <cellStyle name="40% - Akzent5 10 4 4 4" xfId="21447" xr:uid="{00000000-0005-0000-0000-0000C3530000}"/>
    <cellStyle name="40% - Akzent5 10 4 5" xfId="21448" xr:uid="{00000000-0005-0000-0000-0000C4530000}"/>
    <cellStyle name="40% - Akzent5 10 4 5 2" xfId="21449" xr:uid="{00000000-0005-0000-0000-0000C5530000}"/>
    <cellStyle name="40% - Akzent5 10 4 5 2 2" xfId="21450" xr:uid="{00000000-0005-0000-0000-0000C6530000}"/>
    <cellStyle name="40% - Akzent5 10 4 5 3" xfId="21451" xr:uid="{00000000-0005-0000-0000-0000C7530000}"/>
    <cellStyle name="40% - Akzent5 10 4 5 3 2" xfId="21452" xr:uid="{00000000-0005-0000-0000-0000C8530000}"/>
    <cellStyle name="40% - Akzent5 10 4 5 4" xfId="21453" xr:uid="{00000000-0005-0000-0000-0000C9530000}"/>
    <cellStyle name="40% - Akzent5 10 4 6" xfId="21454" xr:uid="{00000000-0005-0000-0000-0000CA530000}"/>
    <cellStyle name="40% - Akzent5 10 4 6 2" xfId="21455" xr:uid="{00000000-0005-0000-0000-0000CB530000}"/>
    <cellStyle name="40% - Akzent5 10 4 7" xfId="21456" xr:uid="{00000000-0005-0000-0000-0000CC530000}"/>
    <cellStyle name="40% - Akzent5 10 4 7 2" xfId="21457" xr:uid="{00000000-0005-0000-0000-0000CD530000}"/>
    <cellStyle name="40% - Akzent5 10 4 8" xfId="21458" xr:uid="{00000000-0005-0000-0000-0000CE530000}"/>
    <cellStyle name="40% - Akzent5 10 5" xfId="21459" xr:uid="{00000000-0005-0000-0000-0000CF530000}"/>
    <cellStyle name="40% - Akzent5 10 5 2" xfId="21460" xr:uid="{00000000-0005-0000-0000-0000D0530000}"/>
    <cellStyle name="40% - Akzent5 10 5 2 2" xfId="21461" xr:uid="{00000000-0005-0000-0000-0000D1530000}"/>
    <cellStyle name="40% - Akzent5 10 5 2 2 2" xfId="21462" xr:uid="{00000000-0005-0000-0000-0000D2530000}"/>
    <cellStyle name="40% - Akzent5 10 5 2 2 2 2" xfId="21463" xr:uid="{00000000-0005-0000-0000-0000D3530000}"/>
    <cellStyle name="40% - Akzent5 10 5 2 2 3" xfId="21464" xr:uid="{00000000-0005-0000-0000-0000D4530000}"/>
    <cellStyle name="40% - Akzent5 10 5 2 2 3 2" xfId="21465" xr:uid="{00000000-0005-0000-0000-0000D5530000}"/>
    <cellStyle name="40% - Akzent5 10 5 2 2 4" xfId="21466" xr:uid="{00000000-0005-0000-0000-0000D6530000}"/>
    <cellStyle name="40% - Akzent5 10 5 2 3" xfId="21467" xr:uid="{00000000-0005-0000-0000-0000D7530000}"/>
    <cellStyle name="40% - Akzent5 10 5 2 3 2" xfId="21468" xr:uid="{00000000-0005-0000-0000-0000D8530000}"/>
    <cellStyle name="40% - Akzent5 10 5 2 3 2 2" xfId="21469" xr:uid="{00000000-0005-0000-0000-0000D9530000}"/>
    <cellStyle name="40% - Akzent5 10 5 2 3 3" xfId="21470" xr:uid="{00000000-0005-0000-0000-0000DA530000}"/>
    <cellStyle name="40% - Akzent5 10 5 2 3 3 2" xfId="21471" xr:uid="{00000000-0005-0000-0000-0000DB530000}"/>
    <cellStyle name="40% - Akzent5 10 5 2 3 4" xfId="21472" xr:uid="{00000000-0005-0000-0000-0000DC530000}"/>
    <cellStyle name="40% - Akzent5 10 5 2 4" xfId="21473" xr:uid="{00000000-0005-0000-0000-0000DD530000}"/>
    <cellStyle name="40% - Akzent5 10 5 2 4 2" xfId="21474" xr:uid="{00000000-0005-0000-0000-0000DE530000}"/>
    <cellStyle name="40% - Akzent5 10 5 2 4 2 2" xfId="21475" xr:uid="{00000000-0005-0000-0000-0000DF530000}"/>
    <cellStyle name="40% - Akzent5 10 5 2 4 3" xfId="21476" xr:uid="{00000000-0005-0000-0000-0000E0530000}"/>
    <cellStyle name="40% - Akzent5 10 5 2 4 3 2" xfId="21477" xr:uid="{00000000-0005-0000-0000-0000E1530000}"/>
    <cellStyle name="40% - Akzent5 10 5 2 4 4" xfId="21478" xr:uid="{00000000-0005-0000-0000-0000E2530000}"/>
    <cellStyle name="40% - Akzent5 10 5 2 5" xfId="21479" xr:uid="{00000000-0005-0000-0000-0000E3530000}"/>
    <cellStyle name="40% - Akzent5 10 5 2 5 2" xfId="21480" xr:uid="{00000000-0005-0000-0000-0000E4530000}"/>
    <cellStyle name="40% - Akzent5 10 5 2 6" xfId="21481" xr:uid="{00000000-0005-0000-0000-0000E5530000}"/>
    <cellStyle name="40% - Akzent5 10 5 2 6 2" xfId="21482" xr:uid="{00000000-0005-0000-0000-0000E6530000}"/>
    <cellStyle name="40% - Akzent5 10 5 2 7" xfId="21483" xr:uid="{00000000-0005-0000-0000-0000E7530000}"/>
    <cellStyle name="40% - Akzent5 10 5 3" xfId="21484" xr:uid="{00000000-0005-0000-0000-0000E8530000}"/>
    <cellStyle name="40% - Akzent5 10 5 3 2" xfId="21485" xr:uid="{00000000-0005-0000-0000-0000E9530000}"/>
    <cellStyle name="40% - Akzent5 10 5 3 2 2" xfId="21486" xr:uid="{00000000-0005-0000-0000-0000EA530000}"/>
    <cellStyle name="40% - Akzent5 10 5 3 3" xfId="21487" xr:uid="{00000000-0005-0000-0000-0000EB530000}"/>
    <cellStyle name="40% - Akzent5 10 5 3 3 2" xfId="21488" xr:uid="{00000000-0005-0000-0000-0000EC530000}"/>
    <cellStyle name="40% - Akzent5 10 5 3 4" xfId="21489" xr:uid="{00000000-0005-0000-0000-0000ED530000}"/>
    <cellStyle name="40% - Akzent5 10 5 4" xfId="21490" xr:uid="{00000000-0005-0000-0000-0000EE530000}"/>
    <cellStyle name="40% - Akzent5 10 5 4 2" xfId="21491" xr:uid="{00000000-0005-0000-0000-0000EF530000}"/>
    <cellStyle name="40% - Akzent5 10 5 4 2 2" xfId="21492" xr:uid="{00000000-0005-0000-0000-0000F0530000}"/>
    <cellStyle name="40% - Akzent5 10 5 4 3" xfId="21493" xr:uid="{00000000-0005-0000-0000-0000F1530000}"/>
    <cellStyle name="40% - Akzent5 10 5 4 3 2" xfId="21494" xr:uid="{00000000-0005-0000-0000-0000F2530000}"/>
    <cellStyle name="40% - Akzent5 10 5 4 4" xfId="21495" xr:uid="{00000000-0005-0000-0000-0000F3530000}"/>
    <cellStyle name="40% - Akzent5 10 5 5" xfId="21496" xr:uid="{00000000-0005-0000-0000-0000F4530000}"/>
    <cellStyle name="40% - Akzent5 10 5 5 2" xfId="21497" xr:uid="{00000000-0005-0000-0000-0000F5530000}"/>
    <cellStyle name="40% - Akzent5 10 5 5 2 2" xfId="21498" xr:uid="{00000000-0005-0000-0000-0000F6530000}"/>
    <cellStyle name="40% - Akzent5 10 5 5 3" xfId="21499" xr:uid="{00000000-0005-0000-0000-0000F7530000}"/>
    <cellStyle name="40% - Akzent5 10 5 5 3 2" xfId="21500" xr:uid="{00000000-0005-0000-0000-0000F8530000}"/>
    <cellStyle name="40% - Akzent5 10 5 5 4" xfId="21501" xr:uid="{00000000-0005-0000-0000-0000F9530000}"/>
    <cellStyle name="40% - Akzent5 10 5 6" xfId="21502" xr:uid="{00000000-0005-0000-0000-0000FA530000}"/>
    <cellStyle name="40% - Akzent5 10 5 6 2" xfId="21503" xr:uid="{00000000-0005-0000-0000-0000FB530000}"/>
    <cellStyle name="40% - Akzent5 10 5 7" xfId="21504" xr:uid="{00000000-0005-0000-0000-0000FC530000}"/>
    <cellStyle name="40% - Akzent5 10 5 7 2" xfId="21505" xr:uid="{00000000-0005-0000-0000-0000FD530000}"/>
    <cellStyle name="40% - Akzent5 10 5 8" xfId="21506" xr:uid="{00000000-0005-0000-0000-0000FE530000}"/>
    <cellStyle name="40% - Akzent5 11" xfId="21507" xr:uid="{00000000-0005-0000-0000-0000FF530000}"/>
    <cellStyle name="40% - Akzent5 11 2" xfId="21508" xr:uid="{00000000-0005-0000-0000-000000540000}"/>
    <cellStyle name="40% - Akzent5 11 2 2" xfId="21509" xr:uid="{00000000-0005-0000-0000-000001540000}"/>
    <cellStyle name="40% - Akzent5 11 2 2 2" xfId="21510" xr:uid="{00000000-0005-0000-0000-000002540000}"/>
    <cellStyle name="40% - Akzent5 11 2 2 2 2" xfId="21511" xr:uid="{00000000-0005-0000-0000-000003540000}"/>
    <cellStyle name="40% - Akzent5 11 2 2 2 2 2" xfId="21512" xr:uid="{00000000-0005-0000-0000-000004540000}"/>
    <cellStyle name="40% - Akzent5 11 2 2 2 3" xfId="21513" xr:uid="{00000000-0005-0000-0000-000005540000}"/>
    <cellStyle name="40% - Akzent5 11 2 2 2 3 2" xfId="21514" xr:uid="{00000000-0005-0000-0000-000006540000}"/>
    <cellStyle name="40% - Akzent5 11 2 2 2 4" xfId="21515" xr:uid="{00000000-0005-0000-0000-000007540000}"/>
    <cellStyle name="40% - Akzent5 11 2 2 3" xfId="21516" xr:uid="{00000000-0005-0000-0000-000008540000}"/>
    <cellStyle name="40% - Akzent5 11 2 2 3 2" xfId="21517" xr:uid="{00000000-0005-0000-0000-000009540000}"/>
    <cellStyle name="40% - Akzent5 11 2 2 3 2 2" xfId="21518" xr:uid="{00000000-0005-0000-0000-00000A540000}"/>
    <cellStyle name="40% - Akzent5 11 2 2 3 3" xfId="21519" xr:uid="{00000000-0005-0000-0000-00000B540000}"/>
    <cellStyle name="40% - Akzent5 11 2 2 3 3 2" xfId="21520" xr:uid="{00000000-0005-0000-0000-00000C540000}"/>
    <cellStyle name="40% - Akzent5 11 2 2 3 4" xfId="21521" xr:uid="{00000000-0005-0000-0000-00000D540000}"/>
    <cellStyle name="40% - Akzent5 11 2 2 4" xfId="21522" xr:uid="{00000000-0005-0000-0000-00000E540000}"/>
    <cellStyle name="40% - Akzent5 11 2 2 4 2" xfId="21523" xr:uid="{00000000-0005-0000-0000-00000F540000}"/>
    <cellStyle name="40% - Akzent5 11 2 2 4 2 2" xfId="21524" xr:uid="{00000000-0005-0000-0000-000010540000}"/>
    <cellStyle name="40% - Akzent5 11 2 2 4 3" xfId="21525" xr:uid="{00000000-0005-0000-0000-000011540000}"/>
    <cellStyle name="40% - Akzent5 11 2 2 4 3 2" xfId="21526" xr:uid="{00000000-0005-0000-0000-000012540000}"/>
    <cellStyle name="40% - Akzent5 11 2 2 4 4" xfId="21527" xr:uid="{00000000-0005-0000-0000-000013540000}"/>
    <cellStyle name="40% - Akzent5 11 2 2 5" xfId="21528" xr:uid="{00000000-0005-0000-0000-000014540000}"/>
    <cellStyle name="40% - Akzent5 11 2 2 5 2" xfId="21529" xr:uid="{00000000-0005-0000-0000-000015540000}"/>
    <cellStyle name="40% - Akzent5 11 2 2 6" xfId="21530" xr:uid="{00000000-0005-0000-0000-000016540000}"/>
    <cellStyle name="40% - Akzent5 11 2 2 6 2" xfId="21531" xr:uid="{00000000-0005-0000-0000-000017540000}"/>
    <cellStyle name="40% - Akzent5 11 2 2 7" xfId="21532" xr:uid="{00000000-0005-0000-0000-000018540000}"/>
    <cellStyle name="40% - Akzent5 11 2 3" xfId="21533" xr:uid="{00000000-0005-0000-0000-000019540000}"/>
    <cellStyle name="40% - Akzent5 11 2 3 2" xfId="21534" xr:uid="{00000000-0005-0000-0000-00001A540000}"/>
    <cellStyle name="40% - Akzent5 11 2 3 2 2" xfId="21535" xr:uid="{00000000-0005-0000-0000-00001B540000}"/>
    <cellStyle name="40% - Akzent5 11 2 3 3" xfId="21536" xr:uid="{00000000-0005-0000-0000-00001C540000}"/>
    <cellStyle name="40% - Akzent5 11 2 3 3 2" xfId="21537" xr:uid="{00000000-0005-0000-0000-00001D540000}"/>
    <cellStyle name="40% - Akzent5 11 2 3 4" xfId="21538" xr:uid="{00000000-0005-0000-0000-00001E540000}"/>
    <cellStyle name="40% - Akzent5 11 2 4" xfId="21539" xr:uid="{00000000-0005-0000-0000-00001F540000}"/>
    <cellStyle name="40% - Akzent5 11 2 4 2" xfId="21540" xr:uid="{00000000-0005-0000-0000-000020540000}"/>
    <cellStyle name="40% - Akzent5 11 2 4 2 2" xfId="21541" xr:uid="{00000000-0005-0000-0000-000021540000}"/>
    <cellStyle name="40% - Akzent5 11 2 4 3" xfId="21542" xr:uid="{00000000-0005-0000-0000-000022540000}"/>
    <cellStyle name="40% - Akzent5 11 2 4 3 2" xfId="21543" xr:uid="{00000000-0005-0000-0000-000023540000}"/>
    <cellStyle name="40% - Akzent5 11 2 4 4" xfId="21544" xr:uid="{00000000-0005-0000-0000-000024540000}"/>
    <cellStyle name="40% - Akzent5 11 2 5" xfId="21545" xr:uid="{00000000-0005-0000-0000-000025540000}"/>
    <cellStyle name="40% - Akzent5 11 2 5 2" xfId="21546" xr:uid="{00000000-0005-0000-0000-000026540000}"/>
    <cellStyle name="40% - Akzent5 11 2 5 2 2" xfId="21547" xr:uid="{00000000-0005-0000-0000-000027540000}"/>
    <cellStyle name="40% - Akzent5 11 2 5 3" xfId="21548" xr:uid="{00000000-0005-0000-0000-000028540000}"/>
    <cellStyle name="40% - Akzent5 11 2 5 3 2" xfId="21549" xr:uid="{00000000-0005-0000-0000-000029540000}"/>
    <cellStyle name="40% - Akzent5 11 2 5 4" xfId="21550" xr:uid="{00000000-0005-0000-0000-00002A540000}"/>
    <cellStyle name="40% - Akzent5 11 2 6" xfId="21551" xr:uid="{00000000-0005-0000-0000-00002B540000}"/>
    <cellStyle name="40% - Akzent5 11 2 6 2" xfId="21552" xr:uid="{00000000-0005-0000-0000-00002C540000}"/>
    <cellStyle name="40% - Akzent5 11 2 7" xfId="21553" xr:uid="{00000000-0005-0000-0000-00002D540000}"/>
    <cellStyle name="40% - Akzent5 11 2 7 2" xfId="21554" xr:uid="{00000000-0005-0000-0000-00002E540000}"/>
    <cellStyle name="40% - Akzent5 11 2 8" xfId="21555" xr:uid="{00000000-0005-0000-0000-00002F540000}"/>
    <cellStyle name="40% - Akzent5 11 3" xfId="21556" xr:uid="{00000000-0005-0000-0000-000030540000}"/>
    <cellStyle name="40% - Akzent5 11 3 2" xfId="21557" xr:uid="{00000000-0005-0000-0000-000031540000}"/>
    <cellStyle name="40% - Akzent5 11 3 2 2" xfId="21558" xr:uid="{00000000-0005-0000-0000-000032540000}"/>
    <cellStyle name="40% - Akzent5 11 3 2 2 2" xfId="21559" xr:uid="{00000000-0005-0000-0000-000033540000}"/>
    <cellStyle name="40% - Akzent5 11 3 2 2 2 2" xfId="21560" xr:uid="{00000000-0005-0000-0000-000034540000}"/>
    <cellStyle name="40% - Akzent5 11 3 2 2 3" xfId="21561" xr:uid="{00000000-0005-0000-0000-000035540000}"/>
    <cellStyle name="40% - Akzent5 11 3 2 2 3 2" xfId="21562" xr:uid="{00000000-0005-0000-0000-000036540000}"/>
    <cellStyle name="40% - Akzent5 11 3 2 2 4" xfId="21563" xr:uid="{00000000-0005-0000-0000-000037540000}"/>
    <cellStyle name="40% - Akzent5 11 3 2 3" xfId="21564" xr:uid="{00000000-0005-0000-0000-000038540000}"/>
    <cellStyle name="40% - Akzent5 11 3 2 3 2" xfId="21565" xr:uid="{00000000-0005-0000-0000-000039540000}"/>
    <cellStyle name="40% - Akzent5 11 3 2 3 2 2" xfId="21566" xr:uid="{00000000-0005-0000-0000-00003A540000}"/>
    <cellStyle name="40% - Akzent5 11 3 2 3 3" xfId="21567" xr:uid="{00000000-0005-0000-0000-00003B540000}"/>
    <cellStyle name="40% - Akzent5 11 3 2 3 3 2" xfId="21568" xr:uid="{00000000-0005-0000-0000-00003C540000}"/>
    <cellStyle name="40% - Akzent5 11 3 2 3 4" xfId="21569" xr:uid="{00000000-0005-0000-0000-00003D540000}"/>
    <cellStyle name="40% - Akzent5 11 3 2 4" xfId="21570" xr:uid="{00000000-0005-0000-0000-00003E540000}"/>
    <cellStyle name="40% - Akzent5 11 3 2 4 2" xfId="21571" xr:uid="{00000000-0005-0000-0000-00003F540000}"/>
    <cellStyle name="40% - Akzent5 11 3 2 4 2 2" xfId="21572" xr:uid="{00000000-0005-0000-0000-000040540000}"/>
    <cellStyle name="40% - Akzent5 11 3 2 4 3" xfId="21573" xr:uid="{00000000-0005-0000-0000-000041540000}"/>
    <cellStyle name="40% - Akzent5 11 3 2 4 3 2" xfId="21574" xr:uid="{00000000-0005-0000-0000-000042540000}"/>
    <cellStyle name="40% - Akzent5 11 3 2 4 4" xfId="21575" xr:uid="{00000000-0005-0000-0000-000043540000}"/>
    <cellStyle name="40% - Akzent5 11 3 2 5" xfId="21576" xr:uid="{00000000-0005-0000-0000-000044540000}"/>
    <cellStyle name="40% - Akzent5 11 3 2 5 2" xfId="21577" xr:uid="{00000000-0005-0000-0000-000045540000}"/>
    <cellStyle name="40% - Akzent5 11 3 2 6" xfId="21578" xr:uid="{00000000-0005-0000-0000-000046540000}"/>
    <cellStyle name="40% - Akzent5 11 3 2 6 2" xfId="21579" xr:uid="{00000000-0005-0000-0000-000047540000}"/>
    <cellStyle name="40% - Akzent5 11 3 2 7" xfId="21580" xr:uid="{00000000-0005-0000-0000-000048540000}"/>
    <cellStyle name="40% - Akzent5 11 3 3" xfId="21581" xr:uid="{00000000-0005-0000-0000-000049540000}"/>
    <cellStyle name="40% - Akzent5 11 3 3 2" xfId="21582" xr:uid="{00000000-0005-0000-0000-00004A540000}"/>
    <cellStyle name="40% - Akzent5 11 3 3 2 2" xfId="21583" xr:uid="{00000000-0005-0000-0000-00004B540000}"/>
    <cellStyle name="40% - Akzent5 11 3 3 3" xfId="21584" xr:uid="{00000000-0005-0000-0000-00004C540000}"/>
    <cellStyle name="40% - Akzent5 11 3 3 3 2" xfId="21585" xr:uid="{00000000-0005-0000-0000-00004D540000}"/>
    <cellStyle name="40% - Akzent5 11 3 3 4" xfId="21586" xr:uid="{00000000-0005-0000-0000-00004E540000}"/>
    <cellStyle name="40% - Akzent5 11 3 4" xfId="21587" xr:uid="{00000000-0005-0000-0000-00004F540000}"/>
    <cellStyle name="40% - Akzent5 11 3 4 2" xfId="21588" xr:uid="{00000000-0005-0000-0000-000050540000}"/>
    <cellStyle name="40% - Akzent5 11 3 4 2 2" xfId="21589" xr:uid="{00000000-0005-0000-0000-000051540000}"/>
    <cellStyle name="40% - Akzent5 11 3 4 3" xfId="21590" xr:uid="{00000000-0005-0000-0000-000052540000}"/>
    <cellStyle name="40% - Akzent5 11 3 4 3 2" xfId="21591" xr:uid="{00000000-0005-0000-0000-000053540000}"/>
    <cellStyle name="40% - Akzent5 11 3 4 4" xfId="21592" xr:uid="{00000000-0005-0000-0000-000054540000}"/>
    <cellStyle name="40% - Akzent5 11 3 5" xfId="21593" xr:uid="{00000000-0005-0000-0000-000055540000}"/>
    <cellStyle name="40% - Akzent5 11 3 5 2" xfId="21594" xr:uid="{00000000-0005-0000-0000-000056540000}"/>
    <cellStyle name="40% - Akzent5 11 3 5 2 2" xfId="21595" xr:uid="{00000000-0005-0000-0000-000057540000}"/>
    <cellStyle name="40% - Akzent5 11 3 5 3" xfId="21596" xr:uid="{00000000-0005-0000-0000-000058540000}"/>
    <cellStyle name="40% - Akzent5 11 3 5 3 2" xfId="21597" xr:uid="{00000000-0005-0000-0000-000059540000}"/>
    <cellStyle name="40% - Akzent5 11 3 5 4" xfId="21598" xr:uid="{00000000-0005-0000-0000-00005A540000}"/>
    <cellStyle name="40% - Akzent5 11 3 6" xfId="21599" xr:uid="{00000000-0005-0000-0000-00005B540000}"/>
    <cellStyle name="40% - Akzent5 11 3 6 2" xfId="21600" xr:uid="{00000000-0005-0000-0000-00005C540000}"/>
    <cellStyle name="40% - Akzent5 11 3 7" xfId="21601" xr:uid="{00000000-0005-0000-0000-00005D540000}"/>
    <cellStyle name="40% - Akzent5 11 3 7 2" xfId="21602" xr:uid="{00000000-0005-0000-0000-00005E540000}"/>
    <cellStyle name="40% - Akzent5 11 3 8" xfId="21603" xr:uid="{00000000-0005-0000-0000-00005F540000}"/>
    <cellStyle name="40% - Akzent5 11 4" xfId="21604" xr:uid="{00000000-0005-0000-0000-000060540000}"/>
    <cellStyle name="40% - Akzent5 11 4 2" xfId="21605" xr:uid="{00000000-0005-0000-0000-000061540000}"/>
    <cellStyle name="40% - Akzent5 11 4 2 2" xfId="21606" xr:uid="{00000000-0005-0000-0000-000062540000}"/>
    <cellStyle name="40% - Akzent5 11 4 2 2 2" xfId="21607" xr:uid="{00000000-0005-0000-0000-000063540000}"/>
    <cellStyle name="40% - Akzent5 11 4 2 2 2 2" xfId="21608" xr:uid="{00000000-0005-0000-0000-000064540000}"/>
    <cellStyle name="40% - Akzent5 11 4 2 2 3" xfId="21609" xr:uid="{00000000-0005-0000-0000-000065540000}"/>
    <cellStyle name="40% - Akzent5 11 4 2 2 3 2" xfId="21610" xr:uid="{00000000-0005-0000-0000-000066540000}"/>
    <cellStyle name="40% - Akzent5 11 4 2 2 4" xfId="21611" xr:uid="{00000000-0005-0000-0000-000067540000}"/>
    <cellStyle name="40% - Akzent5 11 4 2 3" xfId="21612" xr:uid="{00000000-0005-0000-0000-000068540000}"/>
    <cellStyle name="40% - Akzent5 11 4 2 3 2" xfId="21613" xr:uid="{00000000-0005-0000-0000-000069540000}"/>
    <cellStyle name="40% - Akzent5 11 4 2 3 2 2" xfId="21614" xr:uid="{00000000-0005-0000-0000-00006A540000}"/>
    <cellStyle name="40% - Akzent5 11 4 2 3 3" xfId="21615" xr:uid="{00000000-0005-0000-0000-00006B540000}"/>
    <cellStyle name="40% - Akzent5 11 4 2 3 3 2" xfId="21616" xr:uid="{00000000-0005-0000-0000-00006C540000}"/>
    <cellStyle name="40% - Akzent5 11 4 2 3 4" xfId="21617" xr:uid="{00000000-0005-0000-0000-00006D540000}"/>
    <cellStyle name="40% - Akzent5 11 4 2 4" xfId="21618" xr:uid="{00000000-0005-0000-0000-00006E540000}"/>
    <cellStyle name="40% - Akzent5 11 4 2 4 2" xfId="21619" xr:uid="{00000000-0005-0000-0000-00006F540000}"/>
    <cellStyle name="40% - Akzent5 11 4 2 4 2 2" xfId="21620" xr:uid="{00000000-0005-0000-0000-000070540000}"/>
    <cellStyle name="40% - Akzent5 11 4 2 4 3" xfId="21621" xr:uid="{00000000-0005-0000-0000-000071540000}"/>
    <cellStyle name="40% - Akzent5 11 4 2 4 3 2" xfId="21622" xr:uid="{00000000-0005-0000-0000-000072540000}"/>
    <cellStyle name="40% - Akzent5 11 4 2 4 4" xfId="21623" xr:uid="{00000000-0005-0000-0000-000073540000}"/>
    <cellStyle name="40% - Akzent5 11 4 2 5" xfId="21624" xr:uid="{00000000-0005-0000-0000-000074540000}"/>
    <cellStyle name="40% - Akzent5 11 4 2 5 2" xfId="21625" xr:uid="{00000000-0005-0000-0000-000075540000}"/>
    <cellStyle name="40% - Akzent5 11 4 2 6" xfId="21626" xr:uid="{00000000-0005-0000-0000-000076540000}"/>
    <cellStyle name="40% - Akzent5 11 4 2 6 2" xfId="21627" xr:uid="{00000000-0005-0000-0000-000077540000}"/>
    <cellStyle name="40% - Akzent5 11 4 2 7" xfId="21628" xr:uid="{00000000-0005-0000-0000-000078540000}"/>
    <cellStyle name="40% - Akzent5 11 4 3" xfId="21629" xr:uid="{00000000-0005-0000-0000-000079540000}"/>
    <cellStyle name="40% - Akzent5 11 4 3 2" xfId="21630" xr:uid="{00000000-0005-0000-0000-00007A540000}"/>
    <cellStyle name="40% - Akzent5 11 4 3 2 2" xfId="21631" xr:uid="{00000000-0005-0000-0000-00007B540000}"/>
    <cellStyle name="40% - Akzent5 11 4 3 3" xfId="21632" xr:uid="{00000000-0005-0000-0000-00007C540000}"/>
    <cellStyle name="40% - Akzent5 11 4 3 3 2" xfId="21633" xr:uid="{00000000-0005-0000-0000-00007D540000}"/>
    <cellStyle name="40% - Akzent5 11 4 3 4" xfId="21634" xr:uid="{00000000-0005-0000-0000-00007E540000}"/>
    <cellStyle name="40% - Akzent5 11 4 4" xfId="21635" xr:uid="{00000000-0005-0000-0000-00007F540000}"/>
    <cellStyle name="40% - Akzent5 11 4 4 2" xfId="21636" xr:uid="{00000000-0005-0000-0000-000080540000}"/>
    <cellStyle name="40% - Akzent5 11 4 4 2 2" xfId="21637" xr:uid="{00000000-0005-0000-0000-000081540000}"/>
    <cellStyle name="40% - Akzent5 11 4 4 3" xfId="21638" xr:uid="{00000000-0005-0000-0000-000082540000}"/>
    <cellStyle name="40% - Akzent5 11 4 4 3 2" xfId="21639" xr:uid="{00000000-0005-0000-0000-000083540000}"/>
    <cellStyle name="40% - Akzent5 11 4 4 4" xfId="21640" xr:uid="{00000000-0005-0000-0000-000084540000}"/>
    <cellStyle name="40% - Akzent5 11 4 5" xfId="21641" xr:uid="{00000000-0005-0000-0000-000085540000}"/>
    <cellStyle name="40% - Akzent5 11 4 5 2" xfId="21642" xr:uid="{00000000-0005-0000-0000-000086540000}"/>
    <cellStyle name="40% - Akzent5 11 4 5 2 2" xfId="21643" xr:uid="{00000000-0005-0000-0000-000087540000}"/>
    <cellStyle name="40% - Akzent5 11 4 5 3" xfId="21644" xr:uid="{00000000-0005-0000-0000-000088540000}"/>
    <cellStyle name="40% - Akzent5 11 4 5 3 2" xfId="21645" xr:uid="{00000000-0005-0000-0000-000089540000}"/>
    <cellStyle name="40% - Akzent5 11 4 5 4" xfId="21646" xr:uid="{00000000-0005-0000-0000-00008A540000}"/>
    <cellStyle name="40% - Akzent5 11 4 6" xfId="21647" xr:uid="{00000000-0005-0000-0000-00008B540000}"/>
    <cellStyle name="40% - Akzent5 11 4 6 2" xfId="21648" xr:uid="{00000000-0005-0000-0000-00008C540000}"/>
    <cellStyle name="40% - Akzent5 11 4 7" xfId="21649" xr:uid="{00000000-0005-0000-0000-00008D540000}"/>
    <cellStyle name="40% - Akzent5 11 4 7 2" xfId="21650" xr:uid="{00000000-0005-0000-0000-00008E540000}"/>
    <cellStyle name="40% - Akzent5 11 4 8" xfId="21651" xr:uid="{00000000-0005-0000-0000-00008F540000}"/>
    <cellStyle name="40% - Akzent5 11 5" xfId="21652" xr:uid="{00000000-0005-0000-0000-000090540000}"/>
    <cellStyle name="40% - Akzent5 11 5 2" xfId="21653" xr:uid="{00000000-0005-0000-0000-000091540000}"/>
    <cellStyle name="40% - Akzent5 11 5 2 2" xfId="21654" xr:uid="{00000000-0005-0000-0000-000092540000}"/>
    <cellStyle name="40% - Akzent5 11 5 2 2 2" xfId="21655" xr:uid="{00000000-0005-0000-0000-000093540000}"/>
    <cellStyle name="40% - Akzent5 11 5 2 2 2 2" xfId="21656" xr:uid="{00000000-0005-0000-0000-000094540000}"/>
    <cellStyle name="40% - Akzent5 11 5 2 2 3" xfId="21657" xr:uid="{00000000-0005-0000-0000-000095540000}"/>
    <cellStyle name="40% - Akzent5 11 5 2 2 3 2" xfId="21658" xr:uid="{00000000-0005-0000-0000-000096540000}"/>
    <cellStyle name="40% - Akzent5 11 5 2 2 4" xfId="21659" xr:uid="{00000000-0005-0000-0000-000097540000}"/>
    <cellStyle name="40% - Akzent5 11 5 2 3" xfId="21660" xr:uid="{00000000-0005-0000-0000-000098540000}"/>
    <cellStyle name="40% - Akzent5 11 5 2 3 2" xfId="21661" xr:uid="{00000000-0005-0000-0000-000099540000}"/>
    <cellStyle name="40% - Akzent5 11 5 2 3 2 2" xfId="21662" xr:uid="{00000000-0005-0000-0000-00009A540000}"/>
    <cellStyle name="40% - Akzent5 11 5 2 3 3" xfId="21663" xr:uid="{00000000-0005-0000-0000-00009B540000}"/>
    <cellStyle name="40% - Akzent5 11 5 2 3 3 2" xfId="21664" xr:uid="{00000000-0005-0000-0000-00009C540000}"/>
    <cellStyle name="40% - Akzent5 11 5 2 3 4" xfId="21665" xr:uid="{00000000-0005-0000-0000-00009D540000}"/>
    <cellStyle name="40% - Akzent5 11 5 2 4" xfId="21666" xr:uid="{00000000-0005-0000-0000-00009E540000}"/>
    <cellStyle name="40% - Akzent5 11 5 2 4 2" xfId="21667" xr:uid="{00000000-0005-0000-0000-00009F540000}"/>
    <cellStyle name="40% - Akzent5 11 5 2 4 2 2" xfId="21668" xr:uid="{00000000-0005-0000-0000-0000A0540000}"/>
    <cellStyle name="40% - Akzent5 11 5 2 4 3" xfId="21669" xr:uid="{00000000-0005-0000-0000-0000A1540000}"/>
    <cellStyle name="40% - Akzent5 11 5 2 4 3 2" xfId="21670" xr:uid="{00000000-0005-0000-0000-0000A2540000}"/>
    <cellStyle name="40% - Akzent5 11 5 2 4 4" xfId="21671" xr:uid="{00000000-0005-0000-0000-0000A3540000}"/>
    <cellStyle name="40% - Akzent5 11 5 2 5" xfId="21672" xr:uid="{00000000-0005-0000-0000-0000A4540000}"/>
    <cellStyle name="40% - Akzent5 11 5 2 5 2" xfId="21673" xr:uid="{00000000-0005-0000-0000-0000A5540000}"/>
    <cellStyle name="40% - Akzent5 11 5 2 6" xfId="21674" xr:uid="{00000000-0005-0000-0000-0000A6540000}"/>
    <cellStyle name="40% - Akzent5 11 5 2 6 2" xfId="21675" xr:uid="{00000000-0005-0000-0000-0000A7540000}"/>
    <cellStyle name="40% - Akzent5 11 5 2 7" xfId="21676" xr:uid="{00000000-0005-0000-0000-0000A8540000}"/>
    <cellStyle name="40% - Akzent5 11 5 3" xfId="21677" xr:uid="{00000000-0005-0000-0000-0000A9540000}"/>
    <cellStyle name="40% - Akzent5 11 5 3 2" xfId="21678" xr:uid="{00000000-0005-0000-0000-0000AA540000}"/>
    <cellStyle name="40% - Akzent5 11 5 3 2 2" xfId="21679" xr:uid="{00000000-0005-0000-0000-0000AB540000}"/>
    <cellStyle name="40% - Akzent5 11 5 3 3" xfId="21680" xr:uid="{00000000-0005-0000-0000-0000AC540000}"/>
    <cellStyle name="40% - Akzent5 11 5 3 3 2" xfId="21681" xr:uid="{00000000-0005-0000-0000-0000AD540000}"/>
    <cellStyle name="40% - Akzent5 11 5 3 4" xfId="21682" xr:uid="{00000000-0005-0000-0000-0000AE540000}"/>
    <cellStyle name="40% - Akzent5 11 5 4" xfId="21683" xr:uid="{00000000-0005-0000-0000-0000AF540000}"/>
    <cellStyle name="40% - Akzent5 11 5 4 2" xfId="21684" xr:uid="{00000000-0005-0000-0000-0000B0540000}"/>
    <cellStyle name="40% - Akzent5 11 5 4 2 2" xfId="21685" xr:uid="{00000000-0005-0000-0000-0000B1540000}"/>
    <cellStyle name="40% - Akzent5 11 5 4 3" xfId="21686" xr:uid="{00000000-0005-0000-0000-0000B2540000}"/>
    <cellStyle name="40% - Akzent5 11 5 4 3 2" xfId="21687" xr:uid="{00000000-0005-0000-0000-0000B3540000}"/>
    <cellStyle name="40% - Akzent5 11 5 4 4" xfId="21688" xr:uid="{00000000-0005-0000-0000-0000B4540000}"/>
    <cellStyle name="40% - Akzent5 11 5 5" xfId="21689" xr:uid="{00000000-0005-0000-0000-0000B5540000}"/>
    <cellStyle name="40% - Akzent5 11 5 5 2" xfId="21690" xr:uid="{00000000-0005-0000-0000-0000B6540000}"/>
    <cellStyle name="40% - Akzent5 11 5 5 2 2" xfId="21691" xr:uid="{00000000-0005-0000-0000-0000B7540000}"/>
    <cellStyle name="40% - Akzent5 11 5 5 3" xfId="21692" xr:uid="{00000000-0005-0000-0000-0000B8540000}"/>
    <cellStyle name="40% - Akzent5 11 5 5 3 2" xfId="21693" xr:uid="{00000000-0005-0000-0000-0000B9540000}"/>
    <cellStyle name="40% - Akzent5 11 5 5 4" xfId="21694" xr:uid="{00000000-0005-0000-0000-0000BA540000}"/>
    <cellStyle name="40% - Akzent5 11 5 6" xfId="21695" xr:uid="{00000000-0005-0000-0000-0000BB540000}"/>
    <cellStyle name="40% - Akzent5 11 5 6 2" xfId="21696" xr:uid="{00000000-0005-0000-0000-0000BC540000}"/>
    <cellStyle name="40% - Akzent5 11 5 7" xfId="21697" xr:uid="{00000000-0005-0000-0000-0000BD540000}"/>
    <cellStyle name="40% - Akzent5 11 5 7 2" xfId="21698" xr:uid="{00000000-0005-0000-0000-0000BE540000}"/>
    <cellStyle name="40% - Akzent5 11 5 8" xfId="21699" xr:uid="{00000000-0005-0000-0000-0000BF540000}"/>
    <cellStyle name="40% - Akzent5 12" xfId="21700" xr:uid="{00000000-0005-0000-0000-0000C0540000}"/>
    <cellStyle name="40% - Akzent5 13" xfId="21701" xr:uid="{00000000-0005-0000-0000-0000C1540000}"/>
    <cellStyle name="40% - Akzent5 14" xfId="21702" xr:uid="{00000000-0005-0000-0000-0000C2540000}"/>
    <cellStyle name="40% - Akzent5 15" xfId="21703" xr:uid="{00000000-0005-0000-0000-0000C3540000}"/>
    <cellStyle name="40% - Akzent5 15 2" xfId="21704" xr:uid="{00000000-0005-0000-0000-0000C4540000}"/>
    <cellStyle name="40% - Akzent5 15 2 2" xfId="21705" xr:uid="{00000000-0005-0000-0000-0000C5540000}"/>
    <cellStyle name="40% - Akzent5 15 2 2 2" xfId="21706" xr:uid="{00000000-0005-0000-0000-0000C6540000}"/>
    <cellStyle name="40% - Akzent5 15 2 2 2 2" xfId="21707" xr:uid="{00000000-0005-0000-0000-0000C7540000}"/>
    <cellStyle name="40% - Akzent5 15 2 2 3" xfId="21708" xr:uid="{00000000-0005-0000-0000-0000C8540000}"/>
    <cellStyle name="40% - Akzent5 15 2 2 3 2" xfId="21709" xr:uid="{00000000-0005-0000-0000-0000C9540000}"/>
    <cellStyle name="40% - Akzent5 15 2 2 4" xfId="21710" xr:uid="{00000000-0005-0000-0000-0000CA540000}"/>
    <cellStyle name="40% - Akzent5 15 2 3" xfId="21711" xr:uid="{00000000-0005-0000-0000-0000CB540000}"/>
    <cellStyle name="40% - Akzent5 15 2 3 2" xfId="21712" xr:uid="{00000000-0005-0000-0000-0000CC540000}"/>
    <cellStyle name="40% - Akzent5 15 2 3 2 2" xfId="21713" xr:uid="{00000000-0005-0000-0000-0000CD540000}"/>
    <cellStyle name="40% - Akzent5 15 2 3 3" xfId="21714" xr:uid="{00000000-0005-0000-0000-0000CE540000}"/>
    <cellStyle name="40% - Akzent5 15 2 3 3 2" xfId="21715" xr:uid="{00000000-0005-0000-0000-0000CF540000}"/>
    <cellStyle name="40% - Akzent5 15 2 3 4" xfId="21716" xr:uid="{00000000-0005-0000-0000-0000D0540000}"/>
    <cellStyle name="40% - Akzent5 15 2 4" xfId="21717" xr:uid="{00000000-0005-0000-0000-0000D1540000}"/>
    <cellStyle name="40% - Akzent5 15 2 4 2" xfId="21718" xr:uid="{00000000-0005-0000-0000-0000D2540000}"/>
    <cellStyle name="40% - Akzent5 15 2 4 2 2" xfId="21719" xr:uid="{00000000-0005-0000-0000-0000D3540000}"/>
    <cellStyle name="40% - Akzent5 15 2 4 3" xfId="21720" xr:uid="{00000000-0005-0000-0000-0000D4540000}"/>
    <cellStyle name="40% - Akzent5 15 2 4 3 2" xfId="21721" xr:uid="{00000000-0005-0000-0000-0000D5540000}"/>
    <cellStyle name="40% - Akzent5 15 2 4 4" xfId="21722" xr:uid="{00000000-0005-0000-0000-0000D6540000}"/>
    <cellStyle name="40% - Akzent5 15 2 5" xfId="21723" xr:uid="{00000000-0005-0000-0000-0000D7540000}"/>
    <cellStyle name="40% - Akzent5 15 2 5 2" xfId="21724" xr:uid="{00000000-0005-0000-0000-0000D8540000}"/>
    <cellStyle name="40% - Akzent5 15 2 6" xfId="21725" xr:uid="{00000000-0005-0000-0000-0000D9540000}"/>
    <cellStyle name="40% - Akzent5 15 2 6 2" xfId="21726" xr:uid="{00000000-0005-0000-0000-0000DA540000}"/>
    <cellStyle name="40% - Akzent5 15 2 7" xfId="21727" xr:uid="{00000000-0005-0000-0000-0000DB540000}"/>
    <cellStyle name="40% - Akzent5 15 3" xfId="21728" xr:uid="{00000000-0005-0000-0000-0000DC540000}"/>
    <cellStyle name="40% - Akzent5 15 3 2" xfId="21729" xr:uid="{00000000-0005-0000-0000-0000DD540000}"/>
    <cellStyle name="40% - Akzent5 15 3 2 2" xfId="21730" xr:uid="{00000000-0005-0000-0000-0000DE540000}"/>
    <cellStyle name="40% - Akzent5 15 3 3" xfId="21731" xr:uid="{00000000-0005-0000-0000-0000DF540000}"/>
    <cellStyle name="40% - Akzent5 15 3 3 2" xfId="21732" xr:uid="{00000000-0005-0000-0000-0000E0540000}"/>
    <cellStyle name="40% - Akzent5 15 3 4" xfId="21733" xr:uid="{00000000-0005-0000-0000-0000E1540000}"/>
    <cellStyle name="40% - Akzent5 15 4" xfId="21734" xr:uid="{00000000-0005-0000-0000-0000E2540000}"/>
    <cellStyle name="40% - Akzent5 15 4 2" xfId="21735" xr:uid="{00000000-0005-0000-0000-0000E3540000}"/>
    <cellStyle name="40% - Akzent5 15 4 2 2" xfId="21736" xr:uid="{00000000-0005-0000-0000-0000E4540000}"/>
    <cellStyle name="40% - Akzent5 15 4 3" xfId="21737" xr:uid="{00000000-0005-0000-0000-0000E5540000}"/>
    <cellStyle name="40% - Akzent5 15 4 3 2" xfId="21738" xr:uid="{00000000-0005-0000-0000-0000E6540000}"/>
    <cellStyle name="40% - Akzent5 15 4 4" xfId="21739" xr:uid="{00000000-0005-0000-0000-0000E7540000}"/>
    <cellStyle name="40% - Akzent5 15 5" xfId="21740" xr:uid="{00000000-0005-0000-0000-0000E8540000}"/>
    <cellStyle name="40% - Akzent5 15 5 2" xfId="21741" xr:uid="{00000000-0005-0000-0000-0000E9540000}"/>
    <cellStyle name="40% - Akzent5 15 5 2 2" xfId="21742" xr:uid="{00000000-0005-0000-0000-0000EA540000}"/>
    <cellStyle name="40% - Akzent5 15 5 3" xfId="21743" xr:uid="{00000000-0005-0000-0000-0000EB540000}"/>
    <cellStyle name="40% - Akzent5 15 5 3 2" xfId="21744" xr:uid="{00000000-0005-0000-0000-0000EC540000}"/>
    <cellStyle name="40% - Akzent5 15 5 4" xfId="21745" xr:uid="{00000000-0005-0000-0000-0000ED540000}"/>
    <cellStyle name="40% - Akzent5 15 6" xfId="21746" xr:uid="{00000000-0005-0000-0000-0000EE540000}"/>
    <cellStyle name="40% - Akzent5 15 6 2" xfId="21747" xr:uid="{00000000-0005-0000-0000-0000EF540000}"/>
    <cellStyle name="40% - Akzent5 15 7" xfId="21748" xr:uid="{00000000-0005-0000-0000-0000F0540000}"/>
    <cellStyle name="40% - Akzent5 15 7 2" xfId="21749" xr:uid="{00000000-0005-0000-0000-0000F1540000}"/>
    <cellStyle name="40% - Akzent5 15 8" xfId="21750" xr:uid="{00000000-0005-0000-0000-0000F2540000}"/>
    <cellStyle name="40% - Akzent5 16" xfId="21751" xr:uid="{00000000-0005-0000-0000-0000F3540000}"/>
    <cellStyle name="40% - Akzent5 16 2" xfId="21752" xr:uid="{00000000-0005-0000-0000-0000F4540000}"/>
    <cellStyle name="40% - Akzent5 16 2 2" xfId="21753" xr:uid="{00000000-0005-0000-0000-0000F5540000}"/>
    <cellStyle name="40% - Akzent5 16 2 2 2" xfId="21754" xr:uid="{00000000-0005-0000-0000-0000F6540000}"/>
    <cellStyle name="40% - Akzent5 16 2 2 2 2" xfId="21755" xr:uid="{00000000-0005-0000-0000-0000F7540000}"/>
    <cellStyle name="40% - Akzent5 16 2 2 3" xfId="21756" xr:uid="{00000000-0005-0000-0000-0000F8540000}"/>
    <cellStyle name="40% - Akzent5 16 2 2 3 2" xfId="21757" xr:uid="{00000000-0005-0000-0000-0000F9540000}"/>
    <cellStyle name="40% - Akzent5 16 2 2 4" xfId="21758" xr:uid="{00000000-0005-0000-0000-0000FA540000}"/>
    <cellStyle name="40% - Akzent5 16 2 3" xfId="21759" xr:uid="{00000000-0005-0000-0000-0000FB540000}"/>
    <cellStyle name="40% - Akzent5 16 2 3 2" xfId="21760" xr:uid="{00000000-0005-0000-0000-0000FC540000}"/>
    <cellStyle name="40% - Akzent5 16 2 3 2 2" xfId="21761" xr:uid="{00000000-0005-0000-0000-0000FD540000}"/>
    <cellStyle name="40% - Akzent5 16 2 3 3" xfId="21762" xr:uid="{00000000-0005-0000-0000-0000FE540000}"/>
    <cellStyle name="40% - Akzent5 16 2 3 3 2" xfId="21763" xr:uid="{00000000-0005-0000-0000-0000FF540000}"/>
    <cellStyle name="40% - Akzent5 16 2 3 4" xfId="21764" xr:uid="{00000000-0005-0000-0000-000000550000}"/>
    <cellStyle name="40% - Akzent5 16 2 4" xfId="21765" xr:uid="{00000000-0005-0000-0000-000001550000}"/>
    <cellStyle name="40% - Akzent5 16 2 4 2" xfId="21766" xr:uid="{00000000-0005-0000-0000-000002550000}"/>
    <cellStyle name="40% - Akzent5 16 2 4 2 2" xfId="21767" xr:uid="{00000000-0005-0000-0000-000003550000}"/>
    <cellStyle name="40% - Akzent5 16 2 4 3" xfId="21768" xr:uid="{00000000-0005-0000-0000-000004550000}"/>
    <cellStyle name="40% - Akzent5 16 2 4 3 2" xfId="21769" xr:uid="{00000000-0005-0000-0000-000005550000}"/>
    <cellStyle name="40% - Akzent5 16 2 4 4" xfId="21770" xr:uid="{00000000-0005-0000-0000-000006550000}"/>
    <cellStyle name="40% - Akzent5 16 2 5" xfId="21771" xr:uid="{00000000-0005-0000-0000-000007550000}"/>
    <cellStyle name="40% - Akzent5 16 2 5 2" xfId="21772" xr:uid="{00000000-0005-0000-0000-000008550000}"/>
    <cellStyle name="40% - Akzent5 16 2 6" xfId="21773" xr:uid="{00000000-0005-0000-0000-000009550000}"/>
    <cellStyle name="40% - Akzent5 16 2 6 2" xfId="21774" xr:uid="{00000000-0005-0000-0000-00000A550000}"/>
    <cellStyle name="40% - Akzent5 16 2 7" xfId="21775" xr:uid="{00000000-0005-0000-0000-00000B550000}"/>
    <cellStyle name="40% - Akzent5 16 3" xfId="21776" xr:uid="{00000000-0005-0000-0000-00000C550000}"/>
    <cellStyle name="40% - Akzent5 16 3 2" xfId="21777" xr:uid="{00000000-0005-0000-0000-00000D550000}"/>
    <cellStyle name="40% - Akzent5 16 3 2 2" xfId="21778" xr:uid="{00000000-0005-0000-0000-00000E550000}"/>
    <cellStyle name="40% - Akzent5 16 3 3" xfId="21779" xr:uid="{00000000-0005-0000-0000-00000F550000}"/>
    <cellStyle name="40% - Akzent5 16 3 3 2" xfId="21780" xr:uid="{00000000-0005-0000-0000-000010550000}"/>
    <cellStyle name="40% - Akzent5 16 3 4" xfId="21781" xr:uid="{00000000-0005-0000-0000-000011550000}"/>
    <cellStyle name="40% - Akzent5 16 4" xfId="21782" xr:uid="{00000000-0005-0000-0000-000012550000}"/>
    <cellStyle name="40% - Akzent5 16 4 2" xfId="21783" xr:uid="{00000000-0005-0000-0000-000013550000}"/>
    <cellStyle name="40% - Akzent5 16 4 2 2" xfId="21784" xr:uid="{00000000-0005-0000-0000-000014550000}"/>
    <cellStyle name="40% - Akzent5 16 4 3" xfId="21785" xr:uid="{00000000-0005-0000-0000-000015550000}"/>
    <cellStyle name="40% - Akzent5 16 4 3 2" xfId="21786" xr:uid="{00000000-0005-0000-0000-000016550000}"/>
    <cellStyle name="40% - Akzent5 16 4 4" xfId="21787" xr:uid="{00000000-0005-0000-0000-000017550000}"/>
    <cellStyle name="40% - Akzent5 16 5" xfId="21788" xr:uid="{00000000-0005-0000-0000-000018550000}"/>
    <cellStyle name="40% - Akzent5 16 5 2" xfId="21789" xr:uid="{00000000-0005-0000-0000-000019550000}"/>
    <cellStyle name="40% - Akzent5 16 5 2 2" xfId="21790" xr:uid="{00000000-0005-0000-0000-00001A550000}"/>
    <cellStyle name="40% - Akzent5 16 5 3" xfId="21791" xr:uid="{00000000-0005-0000-0000-00001B550000}"/>
    <cellStyle name="40% - Akzent5 16 5 3 2" xfId="21792" xr:uid="{00000000-0005-0000-0000-00001C550000}"/>
    <cellStyle name="40% - Akzent5 16 5 4" xfId="21793" xr:uid="{00000000-0005-0000-0000-00001D550000}"/>
    <cellStyle name="40% - Akzent5 16 6" xfId="21794" xr:uid="{00000000-0005-0000-0000-00001E550000}"/>
    <cellStyle name="40% - Akzent5 16 6 2" xfId="21795" xr:uid="{00000000-0005-0000-0000-00001F550000}"/>
    <cellStyle name="40% - Akzent5 16 7" xfId="21796" xr:uid="{00000000-0005-0000-0000-000020550000}"/>
    <cellStyle name="40% - Akzent5 16 7 2" xfId="21797" xr:uid="{00000000-0005-0000-0000-000021550000}"/>
    <cellStyle name="40% - Akzent5 16 8" xfId="21798" xr:uid="{00000000-0005-0000-0000-000022550000}"/>
    <cellStyle name="40% - Akzent5 17" xfId="21799" xr:uid="{00000000-0005-0000-0000-000023550000}"/>
    <cellStyle name="40% - Akzent5 17 2" xfId="21800" xr:uid="{00000000-0005-0000-0000-000024550000}"/>
    <cellStyle name="40% - Akzent5 17 2 2" xfId="21801" xr:uid="{00000000-0005-0000-0000-000025550000}"/>
    <cellStyle name="40% - Akzent5 17 2 2 2" xfId="21802" xr:uid="{00000000-0005-0000-0000-000026550000}"/>
    <cellStyle name="40% - Akzent5 17 2 3" xfId="21803" xr:uid="{00000000-0005-0000-0000-000027550000}"/>
    <cellStyle name="40% - Akzent5 17 2 3 2" xfId="21804" xr:uid="{00000000-0005-0000-0000-000028550000}"/>
    <cellStyle name="40% - Akzent5 17 2 4" xfId="21805" xr:uid="{00000000-0005-0000-0000-000029550000}"/>
    <cellStyle name="40% - Akzent5 17 3" xfId="21806" xr:uid="{00000000-0005-0000-0000-00002A550000}"/>
    <cellStyle name="40% - Akzent5 17 3 2" xfId="21807" xr:uid="{00000000-0005-0000-0000-00002B550000}"/>
    <cellStyle name="40% - Akzent5 17 3 2 2" xfId="21808" xr:uid="{00000000-0005-0000-0000-00002C550000}"/>
    <cellStyle name="40% - Akzent5 17 3 3" xfId="21809" xr:uid="{00000000-0005-0000-0000-00002D550000}"/>
    <cellStyle name="40% - Akzent5 17 3 3 2" xfId="21810" xr:uid="{00000000-0005-0000-0000-00002E550000}"/>
    <cellStyle name="40% - Akzent5 17 3 4" xfId="21811" xr:uid="{00000000-0005-0000-0000-00002F550000}"/>
    <cellStyle name="40% - Akzent5 17 4" xfId="21812" xr:uid="{00000000-0005-0000-0000-000030550000}"/>
    <cellStyle name="40% - Akzent5 17 4 2" xfId="21813" xr:uid="{00000000-0005-0000-0000-000031550000}"/>
    <cellStyle name="40% - Akzent5 17 4 2 2" xfId="21814" xr:uid="{00000000-0005-0000-0000-000032550000}"/>
    <cellStyle name="40% - Akzent5 17 4 3" xfId="21815" xr:uid="{00000000-0005-0000-0000-000033550000}"/>
    <cellStyle name="40% - Akzent5 17 4 3 2" xfId="21816" xr:uid="{00000000-0005-0000-0000-000034550000}"/>
    <cellStyle name="40% - Akzent5 17 4 4" xfId="21817" xr:uid="{00000000-0005-0000-0000-000035550000}"/>
    <cellStyle name="40% - Akzent5 17 5" xfId="21818" xr:uid="{00000000-0005-0000-0000-000036550000}"/>
    <cellStyle name="40% - Akzent5 17 5 2" xfId="21819" xr:uid="{00000000-0005-0000-0000-000037550000}"/>
    <cellStyle name="40% - Akzent5 17 6" xfId="21820" xr:uid="{00000000-0005-0000-0000-000038550000}"/>
    <cellStyle name="40% - Akzent5 17 6 2" xfId="21821" xr:uid="{00000000-0005-0000-0000-000039550000}"/>
    <cellStyle name="40% - Akzent5 17 7" xfId="21822" xr:uid="{00000000-0005-0000-0000-00003A550000}"/>
    <cellStyle name="40% - Akzent5 18" xfId="21823" xr:uid="{00000000-0005-0000-0000-00003B550000}"/>
    <cellStyle name="40% - Akzent5 18 2" xfId="21824" xr:uid="{00000000-0005-0000-0000-00003C550000}"/>
    <cellStyle name="40% - Akzent5 18 2 2" xfId="21825" xr:uid="{00000000-0005-0000-0000-00003D550000}"/>
    <cellStyle name="40% - Akzent5 18 2 2 2" xfId="21826" xr:uid="{00000000-0005-0000-0000-00003E550000}"/>
    <cellStyle name="40% - Akzent5 18 2 3" xfId="21827" xr:uid="{00000000-0005-0000-0000-00003F550000}"/>
    <cellStyle name="40% - Akzent5 18 2 3 2" xfId="21828" xr:uid="{00000000-0005-0000-0000-000040550000}"/>
    <cellStyle name="40% - Akzent5 18 2 4" xfId="21829" xr:uid="{00000000-0005-0000-0000-000041550000}"/>
    <cellStyle name="40% - Akzent5 18 3" xfId="21830" xr:uid="{00000000-0005-0000-0000-000042550000}"/>
    <cellStyle name="40% - Akzent5 18 3 2" xfId="21831" xr:uid="{00000000-0005-0000-0000-000043550000}"/>
    <cellStyle name="40% - Akzent5 18 3 2 2" xfId="21832" xr:uid="{00000000-0005-0000-0000-000044550000}"/>
    <cellStyle name="40% - Akzent5 18 3 3" xfId="21833" xr:uid="{00000000-0005-0000-0000-000045550000}"/>
    <cellStyle name="40% - Akzent5 18 3 3 2" xfId="21834" xr:uid="{00000000-0005-0000-0000-000046550000}"/>
    <cellStyle name="40% - Akzent5 18 3 4" xfId="21835" xr:uid="{00000000-0005-0000-0000-000047550000}"/>
    <cellStyle name="40% - Akzent5 18 4" xfId="21836" xr:uid="{00000000-0005-0000-0000-000048550000}"/>
    <cellStyle name="40% - Akzent5 18 4 2" xfId="21837" xr:uid="{00000000-0005-0000-0000-000049550000}"/>
    <cellStyle name="40% - Akzent5 18 4 2 2" xfId="21838" xr:uid="{00000000-0005-0000-0000-00004A550000}"/>
    <cellStyle name="40% - Akzent5 18 4 3" xfId="21839" xr:uid="{00000000-0005-0000-0000-00004B550000}"/>
    <cellStyle name="40% - Akzent5 18 4 3 2" xfId="21840" xr:uid="{00000000-0005-0000-0000-00004C550000}"/>
    <cellStyle name="40% - Akzent5 18 4 4" xfId="21841" xr:uid="{00000000-0005-0000-0000-00004D550000}"/>
    <cellStyle name="40% - Akzent5 18 5" xfId="21842" xr:uid="{00000000-0005-0000-0000-00004E550000}"/>
    <cellStyle name="40% - Akzent5 18 5 2" xfId="21843" xr:uid="{00000000-0005-0000-0000-00004F550000}"/>
    <cellStyle name="40% - Akzent5 18 6" xfId="21844" xr:uid="{00000000-0005-0000-0000-000050550000}"/>
    <cellStyle name="40% - Akzent5 18 6 2" xfId="21845" xr:uid="{00000000-0005-0000-0000-000051550000}"/>
    <cellStyle name="40% - Akzent5 18 7" xfId="21846" xr:uid="{00000000-0005-0000-0000-000052550000}"/>
    <cellStyle name="40% - Akzent5 19" xfId="21847" xr:uid="{00000000-0005-0000-0000-000053550000}"/>
    <cellStyle name="40% - Akzent5 19 2" xfId="21848" xr:uid="{00000000-0005-0000-0000-000054550000}"/>
    <cellStyle name="40% - Akzent5 19 2 2" xfId="21849" xr:uid="{00000000-0005-0000-0000-000055550000}"/>
    <cellStyle name="40% - Akzent5 19 3" xfId="21850" xr:uid="{00000000-0005-0000-0000-000056550000}"/>
    <cellStyle name="40% - Akzent5 19 3 2" xfId="21851" xr:uid="{00000000-0005-0000-0000-000057550000}"/>
    <cellStyle name="40% - Akzent5 19 4" xfId="21852" xr:uid="{00000000-0005-0000-0000-000058550000}"/>
    <cellStyle name="40% - Akzent5 2" xfId="21853" xr:uid="{00000000-0005-0000-0000-000059550000}"/>
    <cellStyle name="40% - Akzent5 2 10" xfId="21854" xr:uid="{00000000-0005-0000-0000-00005A550000}"/>
    <cellStyle name="40% - Akzent5 2 10 2" xfId="21855" xr:uid="{00000000-0005-0000-0000-00005B550000}"/>
    <cellStyle name="40% - Akzent5 2 10 2 2" xfId="21856" xr:uid="{00000000-0005-0000-0000-00005C550000}"/>
    <cellStyle name="40% - Akzent5 2 10 2 2 2" xfId="21857" xr:uid="{00000000-0005-0000-0000-00005D550000}"/>
    <cellStyle name="40% - Akzent5 2 10 2 2 2 2" xfId="21858" xr:uid="{00000000-0005-0000-0000-00005E550000}"/>
    <cellStyle name="40% - Akzent5 2 10 2 2 3" xfId="21859" xr:uid="{00000000-0005-0000-0000-00005F550000}"/>
    <cellStyle name="40% - Akzent5 2 10 2 2 3 2" xfId="21860" xr:uid="{00000000-0005-0000-0000-000060550000}"/>
    <cellStyle name="40% - Akzent5 2 10 2 2 4" xfId="21861" xr:uid="{00000000-0005-0000-0000-000061550000}"/>
    <cellStyle name="40% - Akzent5 2 10 2 3" xfId="21862" xr:uid="{00000000-0005-0000-0000-000062550000}"/>
    <cellStyle name="40% - Akzent5 2 10 2 3 2" xfId="21863" xr:uid="{00000000-0005-0000-0000-000063550000}"/>
    <cellStyle name="40% - Akzent5 2 10 2 3 2 2" xfId="21864" xr:uid="{00000000-0005-0000-0000-000064550000}"/>
    <cellStyle name="40% - Akzent5 2 10 2 3 3" xfId="21865" xr:uid="{00000000-0005-0000-0000-000065550000}"/>
    <cellStyle name="40% - Akzent5 2 10 2 3 3 2" xfId="21866" xr:uid="{00000000-0005-0000-0000-000066550000}"/>
    <cellStyle name="40% - Akzent5 2 10 2 3 4" xfId="21867" xr:uid="{00000000-0005-0000-0000-000067550000}"/>
    <cellStyle name="40% - Akzent5 2 10 2 4" xfId="21868" xr:uid="{00000000-0005-0000-0000-000068550000}"/>
    <cellStyle name="40% - Akzent5 2 10 2 4 2" xfId="21869" xr:uid="{00000000-0005-0000-0000-000069550000}"/>
    <cellStyle name="40% - Akzent5 2 10 2 4 2 2" xfId="21870" xr:uid="{00000000-0005-0000-0000-00006A550000}"/>
    <cellStyle name="40% - Akzent5 2 10 2 4 3" xfId="21871" xr:uid="{00000000-0005-0000-0000-00006B550000}"/>
    <cellStyle name="40% - Akzent5 2 10 2 4 3 2" xfId="21872" xr:uid="{00000000-0005-0000-0000-00006C550000}"/>
    <cellStyle name="40% - Akzent5 2 10 2 4 4" xfId="21873" xr:uid="{00000000-0005-0000-0000-00006D550000}"/>
    <cellStyle name="40% - Akzent5 2 10 2 5" xfId="21874" xr:uid="{00000000-0005-0000-0000-00006E550000}"/>
    <cellStyle name="40% - Akzent5 2 10 2 5 2" xfId="21875" xr:uid="{00000000-0005-0000-0000-00006F550000}"/>
    <cellStyle name="40% - Akzent5 2 10 2 6" xfId="21876" xr:uid="{00000000-0005-0000-0000-000070550000}"/>
    <cellStyle name="40% - Akzent5 2 10 2 6 2" xfId="21877" xr:uid="{00000000-0005-0000-0000-000071550000}"/>
    <cellStyle name="40% - Akzent5 2 10 2 7" xfId="21878" xr:uid="{00000000-0005-0000-0000-000072550000}"/>
    <cellStyle name="40% - Akzent5 2 10 3" xfId="21879" xr:uid="{00000000-0005-0000-0000-000073550000}"/>
    <cellStyle name="40% - Akzent5 2 10 3 2" xfId="21880" xr:uid="{00000000-0005-0000-0000-000074550000}"/>
    <cellStyle name="40% - Akzent5 2 10 3 2 2" xfId="21881" xr:uid="{00000000-0005-0000-0000-000075550000}"/>
    <cellStyle name="40% - Akzent5 2 10 3 3" xfId="21882" xr:uid="{00000000-0005-0000-0000-000076550000}"/>
    <cellStyle name="40% - Akzent5 2 10 3 3 2" xfId="21883" xr:uid="{00000000-0005-0000-0000-000077550000}"/>
    <cellStyle name="40% - Akzent5 2 10 3 4" xfId="21884" xr:uid="{00000000-0005-0000-0000-000078550000}"/>
    <cellStyle name="40% - Akzent5 2 10 4" xfId="21885" xr:uid="{00000000-0005-0000-0000-000079550000}"/>
    <cellStyle name="40% - Akzent5 2 10 4 2" xfId="21886" xr:uid="{00000000-0005-0000-0000-00007A550000}"/>
    <cellStyle name="40% - Akzent5 2 10 4 2 2" xfId="21887" xr:uid="{00000000-0005-0000-0000-00007B550000}"/>
    <cellStyle name="40% - Akzent5 2 10 4 3" xfId="21888" xr:uid="{00000000-0005-0000-0000-00007C550000}"/>
    <cellStyle name="40% - Akzent5 2 10 4 3 2" xfId="21889" xr:uid="{00000000-0005-0000-0000-00007D550000}"/>
    <cellStyle name="40% - Akzent5 2 10 4 4" xfId="21890" xr:uid="{00000000-0005-0000-0000-00007E550000}"/>
    <cellStyle name="40% - Akzent5 2 10 5" xfId="21891" xr:uid="{00000000-0005-0000-0000-00007F550000}"/>
    <cellStyle name="40% - Akzent5 2 10 5 2" xfId="21892" xr:uid="{00000000-0005-0000-0000-000080550000}"/>
    <cellStyle name="40% - Akzent5 2 10 5 2 2" xfId="21893" xr:uid="{00000000-0005-0000-0000-000081550000}"/>
    <cellStyle name="40% - Akzent5 2 10 5 3" xfId="21894" xr:uid="{00000000-0005-0000-0000-000082550000}"/>
    <cellStyle name="40% - Akzent5 2 10 5 3 2" xfId="21895" xr:uid="{00000000-0005-0000-0000-000083550000}"/>
    <cellStyle name="40% - Akzent5 2 10 5 4" xfId="21896" xr:uid="{00000000-0005-0000-0000-000084550000}"/>
    <cellStyle name="40% - Akzent5 2 10 6" xfId="21897" xr:uid="{00000000-0005-0000-0000-000085550000}"/>
    <cellStyle name="40% - Akzent5 2 10 6 2" xfId="21898" xr:uid="{00000000-0005-0000-0000-000086550000}"/>
    <cellStyle name="40% - Akzent5 2 10 7" xfId="21899" xr:uid="{00000000-0005-0000-0000-000087550000}"/>
    <cellStyle name="40% - Akzent5 2 10 7 2" xfId="21900" xr:uid="{00000000-0005-0000-0000-000088550000}"/>
    <cellStyle name="40% - Akzent5 2 10 8" xfId="21901" xr:uid="{00000000-0005-0000-0000-000089550000}"/>
    <cellStyle name="40% - Akzent5 2 2" xfId="21902" xr:uid="{00000000-0005-0000-0000-00008A550000}"/>
    <cellStyle name="40% - Akzent5 2 2 2" xfId="21903" xr:uid="{00000000-0005-0000-0000-00008B550000}"/>
    <cellStyle name="40% - Akzent5 2 2 2 2" xfId="21904" xr:uid="{00000000-0005-0000-0000-00008C550000}"/>
    <cellStyle name="40% - Akzent5 2 2 2 2 2" xfId="21905" xr:uid="{00000000-0005-0000-0000-00008D550000}"/>
    <cellStyle name="40% - Akzent5 2 2 2 2 2 2" xfId="21906" xr:uid="{00000000-0005-0000-0000-00008E550000}"/>
    <cellStyle name="40% - Akzent5 2 2 2 2 3" xfId="21907" xr:uid="{00000000-0005-0000-0000-00008F550000}"/>
    <cellStyle name="40% - Akzent5 2 2 2 2 3 2" xfId="21908" xr:uid="{00000000-0005-0000-0000-000090550000}"/>
    <cellStyle name="40% - Akzent5 2 2 2 2 4" xfId="21909" xr:uid="{00000000-0005-0000-0000-000091550000}"/>
    <cellStyle name="40% - Akzent5 2 2 2 3" xfId="21910" xr:uid="{00000000-0005-0000-0000-000092550000}"/>
    <cellStyle name="40% - Akzent5 2 2 2 3 2" xfId="21911" xr:uid="{00000000-0005-0000-0000-000093550000}"/>
    <cellStyle name="40% - Akzent5 2 2 2 3 2 2" xfId="21912" xr:uid="{00000000-0005-0000-0000-000094550000}"/>
    <cellStyle name="40% - Akzent5 2 2 2 3 3" xfId="21913" xr:uid="{00000000-0005-0000-0000-000095550000}"/>
    <cellStyle name="40% - Akzent5 2 2 2 3 3 2" xfId="21914" xr:uid="{00000000-0005-0000-0000-000096550000}"/>
    <cellStyle name="40% - Akzent5 2 2 2 3 4" xfId="21915" xr:uid="{00000000-0005-0000-0000-000097550000}"/>
    <cellStyle name="40% - Akzent5 2 2 2 4" xfId="21916" xr:uid="{00000000-0005-0000-0000-000098550000}"/>
    <cellStyle name="40% - Akzent5 2 2 2 4 2" xfId="21917" xr:uid="{00000000-0005-0000-0000-000099550000}"/>
    <cellStyle name="40% - Akzent5 2 2 2 4 2 2" xfId="21918" xr:uid="{00000000-0005-0000-0000-00009A550000}"/>
    <cellStyle name="40% - Akzent5 2 2 2 4 3" xfId="21919" xr:uid="{00000000-0005-0000-0000-00009B550000}"/>
    <cellStyle name="40% - Akzent5 2 2 2 4 3 2" xfId="21920" xr:uid="{00000000-0005-0000-0000-00009C550000}"/>
    <cellStyle name="40% - Akzent5 2 2 2 4 4" xfId="21921" xr:uid="{00000000-0005-0000-0000-00009D550000}"/>
    <cellStyle name="40% - Akzent5 2 2 2 5" xfId="21922" xr:uid="{00000000-0005-0000-0000-00009E550000}"/>
    <cellStyle name="40% - Akzent5 2 2 2 5 2" xfId="21923" xr:uid="{00000000-0005-0000-0000-00009F550000}"/>
    <cellStyle name="40% - Akzent5 2 2 2 6" xfId="21924" xr:uid="{00000000-0005-0000-0000-0000A0550000}"/>
    <cellStyle name="40% - Akzent5 2 2 2 6 2" xfId="21925" xr:uid="{00000000-0005-0000-0000-0000A1550000}"/>
    <cellStyle name="40% - Akzent5 2 2 2 7" xfId="21926" xr:uid="{00000000-0005-0000-0000-0000A2550000}"/>
    <cellStyle name="40% - Akzent5 2 2 3" xfId="21927" xr:uid="{00000000-0005-0000-0000-0000A3550000}"/>
    <cellStyle name="40% - Akzent5 2 2 3 2" xfId="21928" xr:uid="{00000000-0005-0000-0000-0000A4550000}"/>
    <cellStyle name="40% - Akzent5 2 2 3 2 2" xfId="21929" xr:uid="{00000000-0005-0000-0000-0000A5550000}"/>
    <cellStyle name="40% - Akzent5 2 2 3 3" xfId="21930" xr:uid="{00000000-0005-0000-0000-0000A6550000}"/>
    <cellStyle name="40% - Akzent5 2 2 3 3 2" xfId="21931" xr:uid="{00000000-0005-0000-0000-0000A7550000}"/>
    <cellStyle name="40% - Akzent5 2 2 3 4" xfId="21932" xr:uid="{00000000-0005-0000-0000-0000A8550000}"/>
    <cellStyle name="40% - Akzent5 2 2 4" xfId="21933" xr:uid="{00000000-0005-0000-0000-0000A9550000}"/>
    <cellStyle name="40% - Akzent5 2 2 4 2" xfId="21934" xr:uid="{00000000-0005-0000-0000-0000AA550000}"/>
    <cellStyle name="40% - Akzent5 2 2 4 2 2" xfId="21935" xr:uid="{00000000-0005-0000-0000-0000AB550000}"/>
    <cellStyle name="40% - Akzent5 2 2 4 3" xfId="21936" xr:uid="{00000000-0005-0000-0000-0000AC550000}"/>
    <cellStyle name="40% - Akzent5 2 2 4 3 2" xfId="21937" xr:uid="{00000000-0005-0000-0000-0000AD550000}"/>
    <cellStyle name="40% - Akzent5 2 2 4 4" xfId="21938" xr:uid="{00000000-0005-0000-0000-0000AE550000}"/>
    <cellStyle name="40% - Akzent5 2 2 5" xfId="21939" xr:uid="{00000000-0005-0000-0000-0000AF550000}"/>
    <cellStyle name="40% - Akzent5 2 2 5 2" xfId="21940" xr:uid="{00000000-0005-0000-0000-0000B0550000}"/>
    <cellStyle name="40% - Akzent5 2 2 5 2 2" xfId="21941" xr:uid="{00000000-0005-0000-0000-0000B1550000}"/>
    <cellStyle name="40% - Akzent5 2 2 5 3" xfId="21942" xr:uid="{00000000-0005-0000-0000-0000B2550000}"/>
    <cellStyle name="40% - Akzent5 2 2 5 3 2" xfId="21943" xr:uid="{00000000-0005-0000-0000-0000B3550000}"/>
    <cellStyle name="40% - Akzent5 2 2 5 4" xfId="21944" xr:uid="{00000000-0005-0000-0000-0000B4550000}"/>
    <cellStyle name="40% - Akzent5 2 2 6" xfId="21945" xr:uid="{00000000-0005-0000-0000-0000B5550000}"/>
    <cellStyle name="40% - Akzent5 2 2 6 2" xfId="21946" xr:uid="{00000000-0005-0000-0000-0000B6550000}"/>
    <cellStyle name="40% - Akzent5 2 2 7" xfId="21947" xr:uid="{00000000-0005-0000-0000-0000B7550000}"/>
    <cellStyle name="40% - Akzent5 2 2 7 2" xfId="21948" xr:uid="{00000000-0005-0000-0000-0000B8550000}"/>
    <cellStyle name="40% - Akzent5 2 2 8" xfId="21949" xr:uid="{00000000-0005-0000-0000-0000B9550000}"/>
    <cellStyle name="40% - Akzent5 2 3" xfId="21950" xr:uid="{00000000-0005-0000-0000-0000BA550000}"/>
    <cellStyle name="40% - Akzent5 2 3 2" xfId="21951" xr:uid="{00000000-0005-0000-0000-0000BB550000}"/>
    <cellStyle name="40% - Akzent5 2 3 2 2" xfId="21952" xr:uid="{00000000-0005-0000-0000-0000BC550000}"/>
    <cellStyle name="40% - Akzent5 2 3 2 2 2" xfId="21953" xr:uid="{00000000-0005-0000-0000-0000BD550000}"/>
    <cellStyle name="40% - Akzent5 2 3 2 2 2 2" xfId="21954" xr:uid="{00000000-0005-0000-0000-0000BE550000}"/>
    <cellStyle name="40% - Akzent5 2 3 2 2 3" xfId="21955" xr:uid="{00000000-0005-0000-0000-0000BF550000}"/>
    <cellStyle name="40% - Akzent5 2 3 2 2 3 2" xfId="21956" xr:uid="{00000000-0005-0000-0000-0000C0550000}"/>
    <cellStyle name="40% - Akzent5 2 3 2 2 4" xfId="21957" xr:uid="{00000000-0005-0000-0000-0000C1550000}"/>
    <cellStyle name="40% - Akzent5 2 3 2 3" xfId="21958" xr:uid="{00000000-0005-0000-0000-0000C2550000}"/>
    <cellStyle name="40% - Akzent5 2 3 2 3 2" xfId="21959" xr:uid="{00000000-0005-0000-0000-0000C3550000}"/>
    <cellStyle name="40% - Akzent5 2 3 2 3 2 2" xfId="21960" xr:uid="{00000000-0005-0000-0000-0000C4550000}"/>
    <cellStyle name="40% - Akzent5 2 3 2 3 3" xfId="21961" xr:uid="{00000000-0005-0000-0000-0000C5550000}"/>
    <cellStyle name="40% - Akzent5 2 3 2 3 3 2" xfId="21962" xr:uid="{00000000-0005-0000-0000-0000C6550000}"/>
    <cellStyle name="40% - Akzent5 2 3 2 3 4" xfId="21963" xr:uid="{00000000-0005-0000-0000-0000C7550000}"/>
    <cellStyle name="40% - Akzent5 2 3 2 4" xfId="21964" xr:uid="{00000000-0005-0000-0000-0000C8550000}"/>
    <cellStyle name="40% - Akzent5 2 3 2 4 2" xfId="21965" xr:uid="{00000000-0005-0000-0000-0000C9550000}"/>
    <cellStyle name="40% - Akzent5 2 3 2 4 2 2" xfId="21966" xr:uid="{00000000-0005-0000-0000-0000CA550000}"/>
    <cellStyle name="40% - Akzent5 2 3 2 4 3" xfId="21967" xr:uid="{00000000-0005-0000-0000-0000CB550000}"/>
    <cellStyle name="40% - Akzent5 2 3 2 4 3 2" xfId="21968" xr:uid="{00000000-0005-0000-0000-0000CC550000}"/>
    <cellStyle name="40% - Akzent5 2 3 2 4 4" xfId="21969" xr:uid="{00000000-0005-0000-0000-0000CD550000}"/>
    <cellStyle name="40% - Akzent5 2 3 2 5" xfId="21970" xr:uid="{00000000-0005-0000-0000-0000CE550000}"/>
    <cellStyle name="40% - Akzent5 2 3 2 5 2" xfId="21971" xr:uid="{00000000-0005-0000-0000-0000CF550000}"/>
    <cellStyle name="40% - Akzent5 2 3 2 6" xfId="21972" xr:uid="{00000000-0005-0000-0000-0000D0550000}"/>
    <cellStyle name="40% - Akzent5 2 3 2 6 2" xfId="21973" xr:uid="{00000000-0005-0000-0000-0000D1550000}"/>
    <cellStyle name="40% - Akzent5 2 3 2 7" xfId="21974" xr:uid="{00000000-0005-0000-0000-0000D2550000}"/>
    <cellStyle name="40% - Akzent5 2 3 3" xfId="21975" xr:uid="{00000000-0005-0000-0000-0000D3550000}"/>
    <cellStyle name="40% - Akzent5 2 3 3 2" xfId="21976" xr:uid="{00000000-0005-0000-0000-0000D4550000}"/>
    <cellStyle name="40% - Akzent5 2 3 3 2 2" xfId="21977" xr:uid="{00000000-0005-0000-0000-0000D5550000}"/>
    <cellStyle name="40% - Akzent5 2 3 3 3" xfId="21978" xr:uid="{00000000-0005-0000-0000-0000D6550000}"/>
    <cellStyle name="40% - Akzent5 2 3 3 3 2" xfId="21979" xr:uid="{00000000-0005-0000-0000-0000D7550000}"/>
    <cellStyle name="40% - Akzent5 2 3 3 4" xfId="21980" xr:uid="{00000000-0005-0000-0000-0000D8550000}"/>
    <cellStyle name="40% - Akzent5 2 3 4" xfId="21981" xr:uid="{00000000-0005-0000-0000-0000D9550000}"/>
    <cellStyle name="40% - Akzent5 2 3 4 2" xfId="21982" xr:uid="{00000000-0005-0000-0000-0000DA550000}"/>
    <cellStyle name="40% - Akzent5 2 3 4 2 2" xfId="21983" xr:uid="{00000000-0005-0000-0000-0000DB550000}"/>
    <cellStyle name="40% - Akzent5 2 3 4 3" xfId="21984" xr:uid="{00000000-0005-0000-0000-0000DC550000}"/>
    <cellStyle name="40% - Akzent5 2 3 4 3 2" xfId="21985" xr:uid="{00000000-0005-0000-0000-0000DD550000}"/>
    <cellStyle name="40% - Akzent5 2 3 4 4" xfId="21986" xr:uid="{00000000-0005-0000-0000-0000DE550000}"/>
    <cellStyle name="40% - Akzent5 2 3 5" xfId="21987" xr:uid="{00000000-0005-0000-0000-0000DF550000}"/>
    <cellStyle name="40% - Akzent5 2 3 5 2" xfId="21988" xr:uid="{00000000-0005-0000-0000-0000E0550000}"/>
    <cellStyle name="40% - Akzent5 2 3 5 2 2" xfId="21989" xr:uid="{00000000-0005-0000-0000-0000E1550000}"/>
    <cellStyle name="40% - Akzent5 2 3 5 3" xfId="21990" xr:uid="{00000000-0005-0000-0000-0000E2550000}"/>
    <cellStyle name="40% - Akzent5 2 3 5 3 2" xfId="21991" xr:uid="{00000000-0005-0000-0000-0000E3550000}"/>
    <cellStyle name="40% - Akzent5 2 3 5 4" xfId="21992" xr:uid="{00000000-0005-0000-0000-0000E4550000}"/>
    <cellStyle name="40% - Akzent5 2 3 6" xfId="21993" xr:uid="{00000000-0005-0000-0000-0000E5550000}"/>
    <cellStyle name="40% - Akzent5 2 3 6 2" xfId="21994" xr:uid="{00000000-0005-0000-0000-0000E6550000}"/>
    <cellStyle name="40% - Akzent5 2 3 7" xfId="21995" xr:uid="{00000000-0005-0000-0000-0000E7550000}"/>
    <cellStyle name="40% - Akzent5 2 3 7 2" xfId="21996" xr:uid="{00000000-0005-0000-0000-0000E8550000}"/>
    <cellStyle name="40% - Akzent5 2 3 8" xfId="21997" xr:uid="{00000000-0005-0000-0000-0000E9550000}"/>
    <cellStyle name="40% - Akzent5 2 4" xfId="21998" xr:uid="{00000000-0005-0000-0000-0000EA550000}"/>
    <cellStyle name="40% - Akzent5 2 4 2" xfId="21999" xr:uid="{00000000-0005-0000-0000-0000EB550000}"/>
    <cellStyle name="40% - Akzent5 2 4 2 2" xfId="22000" xr:uid="{00000000-0005-0000-0000-0000EC550000}"/>
    <cellStyle name="40% - Akzent5 2 4 2 2 2" xfId="22001" xr:uid="{00000000-0005-0000-0000-0000ED550000}"/>
    <cellStyle name="40% - Akzent5 2 4 2 2 2 2" xfId="22002" xr:uid="{00000000-0005-0000-0000-0000EE550000}"/>
    <cellStyle name="40% - Akzent5 2 4 2 2 3" xfId="22003" xr:uid="{00000000-0005-0000-0000-0000EF550000}"/>
    <cellStyle name="40% - Akzent5 2 4 2 2 3 2" xfId="22004" xr:uid="{00000000-0005-0000-0000-0000F0550000}"/>
    <cellStyle name="40% - Akzent5 2 4 2 2 4" xfId="22005" xr:uid="{00000000-0005-0000-0000-0000F1550000}"/>
    <cellStyle name="40% - Akzent5 2 4 2 3" xfId="22006" xr:uid="{00000000-0005-0000-0000-0000F2550000}"/>
    <cellStyle name="40% - Akzent5 2 4 2 3 2" xfId="22007" xr:uid="{00000000-0005-0000-0000-0000F3550000}"/>
    <cellStyle name="40% - Akzent5 2 4 2 3 2 2" xfId="22008" xr:uid="{00000000-0005-0000-0000-0000F4550000}"/>
    <cellStyle name="40% - Akzent5 2 4 2 3 3" xfId="22009" xr:uid="{00000000-0005-0000-0000-0000F5550000}"/>
    <cellStyle name="40% - Akzent5 2 4 2 3 3 2" xfId="22010" xr:uid="{00000000-0005-0000-0000-0000F6550000}"/>
    <cellStyle name="40% - Akzent5 2 4 2 3 4" xfId="22011" xr:uid="{00000000-0005-0000-0000-0000F7550000}"/>
    <cellStyle name="40% - Akzent5 2 4 2 4" xfId="22012" xr:uid="{00000000-0005-0000-0000-0000F8550000}"/>
    <cellStyle name="40% - Akzent5 2 4 2 4 2" xfId="22013" xr:uid="{00000000-0005-0000-0000-0000F9550000}"/>
    <cellStyle name="40% - Akzent5 2 4 2 4 2 2" xfId="22014" xr:uid="{00000000-0005-0000-0000-0000FA550000}"/>
    <cellStyle name="40% - Akzent5 2 4 2 4 3" xfId="22015" xr:uid="{00000000-0005-0000-0000-0000FB550000}"/>
    <cellStyle name="40% - Akzent5 2 4 2 4 3 2" xfId="22016" xr:uid="{00000000-0005-0000-0000-0000FC550000}"/>
    <cellStyle name="40% - Akzent5 2 4 2 4 4" xfId="22017" xr:uid="{00000000-0005-0000-0000-0000FD550000}"/>
    <cellStyle name="40% - Akzent5 2 4 2 5" xfId="22018" xr:uid="{00000000-0005-0000-0000-0000FE550000}"/>
    <cellStyle name="40% - Akzent5 2 4 2 5 2" xfId="22019" xr:uid="{00000000-0005-0000-0000-0000FF550000}"/>
    <cellStyle name="40% - Akzent5 2 4 2 6" xfId="22020" xr:uid="{00000000-0005-0000-0000-000000560000}"/>
    <cellStyle name="40% - Akzent5 2 4 2 6 2" xfId="22021" xr:uid="{00000000-0005-0000-0000-000001560000}"/>
    <cellStyle name="40% - Akzent5 2 4 2 7" xfId="22022" xr:uid="{00000000-0005-0000-0000-000002560000}"/>
    <cellStyle name="40% - Akzent5 2 4 3" xfId="22023" xr:uid="{00000000-0005-0000-0000-000003560000}"/>
    <cellStyle name="40% - Akzent5 2 4 3 2" xfId="22024" xr:uid="{00000000-0005-0000-0000-000004560000}"/>
    <cellStyle name="40% - Akzent5 2 4 3 2 2" xfId="22025" xr:uid="{00000000-0005-0000-0000-000005560000}"/>
    <cellStyle name="40% - Akzent5 2 4 3 3" xfId="22026" xr:uid="{00000000-0005-0000-0000-000006560000}"/>
    <cellStyle name="40% - Akzent5 2 4 3 3 2" xfId="22027" xr:uid="{00000000-0005-0000-0000-000007560000}"/>
    <cellStyle name="40% - Akzent5 2 4 3 4" xfId="22028" xr:uid="{00000000-0005-0000-0000-000008560000}"/>
    <cellStyle name="40% - Akzent5 2 4 4" xfId="22029" xr:uid="{00000000-0005-0000-0000-000009560000}"/>
    <cellStyle name="40% - Akzent5 2 4 4 2" xfId="22030" xr:uid="{00000000-0005-0000-0000-00000A560000}"/>
    <cellStyle name="40% - Akzent5 2 4 4 2 2" xfId="22031" xr:uid="{00000000-0005-0000-0000-00000B560000}"/>
    <cellStyle name="40% - Akzent5 2 4 4 3" xfId="22032" xr:uid="{00000000-0005-0000-0000-00000C560000}"/>
    <cellStyle name="40% - Akzent5 2 4 4 3 2" xfId="22033" xr:uid="{00000000-0005-0000-0000-00000D560000}"/>
    <cellStyle name="40% - Akzent5 2 4 4 4" xfId="22034" xr:uid="{00000000-0005-0000-0000-00000E560000}"/>
    <cellStyle name="40% - Akzent5 2 4 5" xfId="22035" xr:uid="{00000000-0005-0000-0000-00000F560000}"/>
    <cellStyle name="40% - Akzent5 2 4 5 2" xfId="22036" xr:uid="{00000000-0005-0000-0000-000010560000}"/>
    <cellStyle name="40% - Akzent5 2 4 5 2 2" xfId="22037" xr:uid="{00000000-0005-0000-0000-000011560000}"/>
    <cellStyle name="40% - Akzent5 2 4 5 3" xfId="22038" xr:uid="{00000000-0005-0000-0000-000012560000}"/>
    <cellStyle name="40% - Akzent5 2 4 5 3 2" xfId="22039" xr:uid="{00000000-0005-0000-0000-000013560000}"/>
    <cellStyle name="40% - Akzent5 2 4 5 4" xfId="22040" xr:uid="{00000000-0005-0000-0000-000014560000}"/>
    <cellStyle name="40% - Akzent5 2 4 6" xfId="22041" xr:uid="{00000000-0005-0000-0000-000015560000}"/>
    <cellStyle name="40% - Akzent5 2 4 6 2" xfId="22042" xr:uid="{00000000-0005-0000-0000-000016560000}"/>
    <cellStyle name="40% - Akzent5 2 4 7" xfId="22043" xr:uid="{00000000-0005-0000-0000-000017560000}"/>
    <cellStyle name="40% - Akzent5 2 4 7 2" xfId="22044" xr:uid="{00000000-0005-0000-0000-000018560000}"/>
    <cellStyle name="40% - Akzent5 2 4 8" xfId="22045" xr:uid="{00000000-0005-0000-0000-000019560000}"/>
    <cellStyle name="40% - Akzent5 2 5" xfId="22046" xr:uid="{00000000-0005-0000-0000-00001A560000}"/>
    <cellStyle name="40% - Akzent5 2 5 2" xfId="22047" xr:uid="{00000000-0005-0000-0000-00001B560000}"/>
    <cellStyle name="40% - Akzent5 2 5 2 2" xfId="22048" xr:uid="{00000000-0005-0000-0000-00001C560000}"/>
    <cellStyle name="40% - Akzent5 2 5 2 2 2" xfId="22049" xr:uid="{00000000-0005-0000-0000-00001D560000}"/>
    <cellStyle name="40% - Akzent5 2 5 2 2 2 2" xfId="22050" xr:uid="{00000000-0005-0000-0000-00001E560000}"/>
    <cellStyle name="40% - Akzent5 2 5 2 2 3" xfId="22051" xr:uid="{00000000-0005-0000-0000-00001F560000}"/>
    <cellStyle name="40% - Akzent5 2 5 2 2 3 2" xfId="22052" xr:uid="{00000000-0005-0000-0000-000020560000}"/>
    <cellStyle name="40% - Akzent5 2 5 2 2 4" xfId="22053" xr:uid="{00000000-0005-0000-0000-000021560000}"/>
    <cellStyle name="40% - Akzent5 2 5 2 3" xfId="22054" xr:uid="{00000000-0005-0000-0000-000022560000}"/>
    <cellStyle name="40% - Akzent5 2 5 2 3 2" xfId="22055" xr:uid="{00000000-0005-0000-0000-000023560000}"/>
    <cellStyle name="40% - Akzent5 2 5 2 3 2 2" xfId="22056" xr:uid="{00000000-0005-0000-0000-000024560000}"/>
    <cellStyle name="40% - Akzent5 2 5 2 3 3" xfId="22057" xr:uid="{00000000-0005-0000-0000-000025560000}"/>
    <cellStyle name="40% - Akzent5 2 5 2 3 3 2" xfId="22058" xr:uid="{00000000-0005-0000-0000-000026560000}"/>
    <cellStyle name="40% - Akzent5 2 5 2 3 4" xfId="22059" xr:uid="{00000000-0005-0000-0000-000027560000}"/>
    <cellStyle name="40% - Akzent5 2 5 2 4" xfId="22060" xr:uid="{00000000-0005-0000-0000-000028560000}"/>
    <cellStyle name="40% - Akzent5 2 5 2 4 2" xfId="22061" xr:uid="{00000000-0005-0000-0000-000029560000}"/>
    <cellStyle name="40% - Akzent5 2 5 2 4 2 2" xfId="22062" xr:uid="{00000000-0005-0000-0000-00002A560000}"/>
    <cellStyle name="40% - Akzent5 2 5 2 4 3" xfId="22063" xr:uid="{00000000-0005-0000-0000-00002B560000}"/>
    <cellStyle name="40% - Akzent5 2 5 2 4 3 2" xfId="22064" xr:uid="{00000000-0005-0000-0000-00002C560000}"/>
    <cellStyle name="40% - Akzent5 2 5 2 4 4" xfId="22065" xr:uid="{00000000-0005-0000-0000-00002D560000}"/>
    <cellStyle name="40% - Akzent5 2 5 2 5" xfId="22066" xr:uid="{00000000-0005-0000-0000-00002E560000}"/>
    <cellStyle name="40% - Akzent5 2 5 2 5 2" xfId="22067" xr:uid="{00000000-0005-0000-0000-00002F560000}"/>
    <cellStyle name="40% - Akzent5 2 5 2 6" xfId="22068" xr:uid="{00000000-0005-0000-0000-000030560000}"/>
    <cellStyle name="40% - Akzent5 2 5 2 6 2" xfId="22069" xr:uid="{00000000-0005-0000-0000-000031560000}"/>
    <cellStyle name="40% - Akzent5 2 5 2 7" xfId="22070" xr:uid="{00000000-0005-0000-0000-000032560000}"/>
    <cellStyle name="40% - Akzent5 2 5 3" xfId="22071" xr:uid="{00000000-0005-0000-0000-000033560000}"/>
    <cellStyle name="40% - Akzent5 2 5 3 2" xfId="22072" xr:uid="{00000000-0005-0000-0000-000034560000}"/>
    <cellStyle name="40% - Akzent5 2 5 3 2 2" xfId="22073" xr:uid="{00000000-0005-0000-0000-000035560000}"/>
    <cellStyle name="40% - Akzent5 2 5 3 3" xfId="22074" xr:uid="{00000000-0005-0000-0000-000036560000}"/>
    <cellStyle name="40% - Akzent5 2 5 3 3 2" xfId="22075" xr:uid="{00000000-0005-0000-0000-000037560000}"/>
    <cellStyle name="40% - Akzent5 2 5 3 4" xfId="22076" xr:uid="{00000000-0005-0000-0000-000038560000}"/>
    <cellStyle name="40% - Akzent5 2 5 4" xfId="22077" xr:uid="{00000000-0005-0000-0000-000039560000}"/>
    <cellStyle name="40% - Akzent5 2 5 4 2" xfId="22078" xr:uid="{00000000-0005-0000-0000-00003A560000}"/>
    <cellStyle name="40% - Akzent5 2 5 4 2 2" xfId="22079" xr:uid="{00000000-0005-0000-0000-00003B560000}"/>
    <cellStyle name="40% - Akzent5 2 5 4 3" xfId="22080" xr:uid="{00000000-0005-0000-0000-00003C560000}"/>
    <cellStyle name="40% - Akzent5 2 5 4 3 2" xfId="22081" xr:uid="{00000000-0005-0000-0000-00003D560000}"/>
    <cellStyle name="40% - Akzent5 2 5 4 4" xfId="22082" xr:uid="{00000000-0005-0000-0000-00003E560000}"/>
    <cellStyle name="40% - Akzent5 2 5 5" xfId="22083" xr:uid="{00000000-0005-0000-0000-00003F560000}"/>
    <cellStyle name="40% - Akzent5 2 5 5 2" xfId="22084" xr:uid="{00000000-0005-0000-0000-000040560000}"/>
    <cellStyle name="40% - Akzent5 2 5 5 2 2" xfId="22085" xr:uid="{00000000-0005-0000-0000-000041560000}"/>
    <cellStyle name="40% - Akzent5 2 5 5 3" xfId="22086" xr:uid="{00000000-0005-0000-0000-000042560000}"/>
    <cellStyle name="40% - Akzent5 2 5 5 3 2" xfId="22087" xr:uid="{00000000-0005-0000-0000-000043560000}"/>
    <cellStyle name="40% - Akzent5 2 5 5 4" xfId="22088" xr:uid="{00000000-0005-0000-0000-000044560000}"/>
    <cellStyle name="40% - Akzent5 2 5 6" xfId="22089" xr:uid="{00000000-0005-0000-0000-000045560000}"/>
    <cellStyle name="40% - Akzent5 2 5 6 2" xfId="22090" xr:uid="{00000000-0005-0000-0000-000046560000}"/>
    <cellStyle name="40% - Akzent5 2 5 7" xfId="22091" xr:uid="{00000000-0005-0000-0000-000047560000}"/>
    <cellStyle name="40% - Akzent5 2 5 7 2" xfId="22092" xr:uid="{00000000-0005-0000-0000-000048560000}"/>
    <cellStyle name="40% - Akzent5 2 5 8" xfId="22093" xr:uid="{00000000-0005-0000-0000-000049560000}"/>
    <cellStyle name="40% - Akzent5 2 6" xfId="22094" xr:uid="{00000000-0005-0000-0000-00004A560000}"/>
    <cellStyle name="40% - Akzent5 2 6 2" xfId="22095" xr:uid="{00000000-0005-0000-0000-00004B560000}"/>
    <cellStyle name="40% - Akzent5 2 6 2 2" xfId="22096" xr:uid="{00000000-0005-0000-0000-00004C560000}"/>
    <cellStyle name="40% - Akzent5 2 6 2 2 2" xfId="22097" xr:uid="{00000000-0005-0000-0000-00004D560000}"/>
    <cellStyle name="40% - Akzent5 2 6 2 2 2 2" xfId="22098" xr:uid="{00000000-0005-0000-0000-00004E560000}"/>
    <cellStyle name="40% - Akzent5 2 6 2 2 3" xfId="22099" xr:uid="{00000000-0005-0000-0000-00004F560000}"/>
    <cellStyle name="40% - Akzent5 2 6 2 2 3 2" xfId="22100" xr:uid="{00000000-0005-0000-0000-000050560000}"/>
    <cellStyle name="40% - Akzent5 2 6 2 2 4" xfId="22101" xr:uid="{00000000-0005-0000-0000-000051560000}"/>
    <cellStyle name="40% - Akzent5 2 6 2 3" xfId="22102" xr:uid="{00000000-0005-0000-0000-000052560000}"/>
    <cellStyle name="40% - Akzent5 2 6 2 3 2" xfId="22103" xr:uid="{00000000-0005-0000-0000-000053560000}"/>
    <cellStyle name="40% - Akzent5 2 6 2 3 2 2" xfId="22104" xr:uid="{00000000-0005-0000-0000-000054560000}"/>
    <cellStyle name="40% - Akzent5 2 6 2 3 3" xfId="22105" xr:uid="{00000000-0005-0000-0000-000055560000}"/>
    <cellStyle name="40% - Akzent5 2 6 2 3 3 2" xfId="22106" xr:uid="{00000000-0005-0000-0000-000056560000}"/>
    <cellStyle name="40% - Akzent5 2 6 2 3 4" xfId="22107" xr:uid="{00000000-0005-0000-0000-000057560000}"/>
    <cellStyle name="40% - Akzent5 2 6 2 4" xfId="22108" xr:uid="{00000000-0005-0000-0000-000058560000}"/>
    <cellStyle name="40% - Akzent5 2 6 2 4 2" xfId="22109" xr:uid="{00000000-0005-0000-0000-000059560000}"/>
    <cellStyle name="40% - Akzent5 2 6 2 4 2 2" xfId="22110" xr:uid="{00000000-0005-0000-0000-00005A560000}"/>
    <cellStyle name="40% - Akzent5 2 6 2 4 3" xfId="22111" xr:uid="{00000000-0005-0000-0000-00005B560000}"/>
    <cellStyle name="40% - Akzent5 2 6 2 4 3 2" xfId="22112" xr:uid="{00000000-0005-0000-0000-00005C560000}"/>
    <cellStyle name="40% - Akzent5 2 6 2 4 4" xfId="22113" xr:uid="{00000000-0005-0000-0000-00005D560000}"/>
    <cellStyle name="40% - Akzent5 2 6 2 5" xfId="22114" xr:uid="{00000000-0005-0000-0000-00005E560000}"/>
    <cellStyle name="40% - Akzent5 2 6 2 5 2" xfId="22115" xr:uid="{00000000-0005-0000-0000-00005F560000}"/>
    <cellStyle name="40% - Akzent5 2 6 2 6" xfId="22116" xr:uid="{00000000-0005-0000-0000-000060560000}"/>
    <cellStyle name="40% - Akzent5 2 6 2 6 2" xfId="22117" xr:uid="{00000000-0005-0000-0000-000061560000}"/>
    <cellStyle name="40% - Akzent5 2 6 2 7" xfId="22118" xr:uid="{00000000-0005-0000-0000-000062560000}"/>
    <cellStyle name="40% - Akzent5 2 6 3" xfId="22119" xr:uid="{00000000-0005-0000-0000-000063560000}"/>
    <cellStyle name="40% - Akzent5 2 6 3 2" xfId="22120" xr:uid="{00000000-0005-0000-0000-000064560000}"/>
    <cellStyle name="40% - Akzent5 2 6 3 2 2" xfId="22121" xr:uid="{00000000-0005-0000-0000-000065560000}"/>
    <cellStyle name="40% - Akzent5 2 6 3 3" xfId="22122" xr:uid="{00000000-0005-0000-0000-000066560000}"/>
    <cellStyle name="40% - Akzent5 2 6 3 3 2" xfId="22123" xr:uid="{00000000-0005-0000-0000-000067560000}"/>
    <cellStyle name="40% - Akzent5 2 6 3 4" xfId="22124" xr:uid="{00000000-0005-0000-0000-000068560000}"/>
    <cellStyle name="40% - Akzent5 2 6 4" xfId="22125" xr:uid="{00000000-0005-0000-0000-000069560000}"/>
    <cellStyle name="40% - Akzent5 2 6 4 2" xfId="22126" xr:uid="{00000000-0005-0000-0000-00006A560000}"/>
    <cellStyle name="40% - Akzent5 2 6 4 2 2" xfId="22127" xr:uid="{00000000-0005-0000-0000-00006B560000}"/>
    <cellStyle name="40% - Akzent5 2 6 4 3" xfId="22128" xr:uid="{00000000-0005-0000-0000-00006C560000}"/>
    <cellStyle name="40% - Akzent5 2 6 4 3 2" xfId="22129" xr:uid="{00000000-0005-0000-0000-00006D560000}"/>
    <cellStyle name="40% - Akzent5 2 6 4 4" xfId="22130" xr:uid="{00000000-0005-0000-0000-00006E560000}"/>
    <cellStyle name="40% - Akzent5 2 6 5" xfId="22131" xr:uid="{00000000-0005-0000-0000-00006F560000}"/>
    <cellStyle name="40% - Akzent5 2 6 5 2" xfId="22132" xr:uid="{00000000-0005-0000-0000-000070560000}"/>
    <cellStyle name="40% - Akzent5 2 6 5 2 2" xfId="22133" xr:uid="{00000000-0005-0000-0000-000071560000}"/>
    <cellStyle name="40% - Akzent5 2 6 5 3" xfId="22134" xr:uid="{00000000-0005-0000-0000-000072560000}"/>
    <cellStyle name="40% - Akzent5 2 6 5 3 2" xfId="22135" xr:uid="{00000000-0005-0000-0000-000073560000}"/>
    <cellStyle name="40% - Akzent5 2 6 5 4" xfId="22136" xr:uid="{00000000-0005-0000-0000-000074560000}"/>
    <cellStyle name="40% - Akzent5 2 6 6" xfId="22137" xr:uid="{00000000-0005-0000-0000-000075560000}"/>
    <cellStyle name="40% - Akzent5 2 6 6 2" xfId="22138" xr:uid="{00000000-0005-0000-0000-000076560000}"/>
    <cellStyle name="40% - Akzent5 2 6 7" xfId="22139" xr:uid="{00000000-0005-0000-0000-000077560000}"/>
    <cellStyle name="40% - Akzent5 2 6 7 2" xfId="22140" xr:uid="{00000000-0005-0000-0000-000078560000}"/>
    <cellStyle name="40% - Akzent5 2 6 8" xfId="22141" xr:uid="{00000000-0005-0000-0000-000079560000}"/>
    <cellStyle name="40% - Akzent5 2 7" xfId="22142" xr:uid="{00000000-0005-0000-0000-00007A560000}"/>
    <cellStyle name="40% - Akzent5 2 7 2" xfId="22143" xr:uid="{00000000-0005-0000-0000-00007B560000}"/>
    <cellStyle name="40% - Akzent5 2 7 2 2" xfId="22144" xr:uid="{00000000-0005-0000-0000-00007C560000}"/>
    <cellStyle name="40% - Akzent5 2 7 2 2 2" xfId="22145" xr:uid="{00000000-0005-0000-0000-00007D560000}"/>
    <cellStyle name="40% - Akzent5 2 7 2 2 2 2" xfId="22146" xr:uid="{00000000-0005-0000-0000-00007E560000}"/>
    <cellStyle name="40% - Akzent5 2 7 2 2 3" xfId="22147" xr:uid="{00000000-0005-0000-0000-00007F560000}"/>
    <cellStyle name="40% - Akzent5 2 7 2 2 3 2" xfId="22148" xr:uid="{00000000-0005-0000-0000-000080560000}"/>
    <cellStyle name="40% - Akzent5 2 7 2 2 4" xfId="22149" xr:uid="{00000000-0005-0000-0000-000081560000}"/>
    <cellStyle name="40% - Akzent5 2 7 2 3" xfId="22150" xr:uid="{00000000-0005-0000-0000-000082560000}"/>
    <cellStyle name="40% - Akzent5 2 7 2 3 2" xfId="22151" xr:uid="{00000000-0005-0000-0000-000083560000}"/>
    <cellStyle name="40% - Akzent5 2 7 2 3 2 2" xfId="22152" xr:uid="{00000000-0005-0000-0000-000084560000}"/>
    <cellStyle name="40% - Akzent5 2 7 2 3 3" xfId="22153" xr:uid="{00000000-0005-0000-0000-000085560000}"/>
    <cellStyle name="40% - Akzent5 2 7 2 3 3 2" xfId="22154" xr:uid="{00000000-0005-0000-0000-000086560000}"/>
    <cellStyle name="40% - Akzent5 2 7 2 3 4" xfId="22155" xr:uid="{00000000-0005-0000-0000-000087560000}"/>
    <cellStyle name="40% - Akzent5 2 7 2 4" xfId="22156" xr:uid="{00000000-0005-0000-0000-000088560000}"/>
    <cellStyle name="40% - Akzent5 2 7 2 4 2" xfId="22157" xr:uid="{00000000-0005-0000-0000-000089560000}"/>
    <cellStyle name="40% - Akzent5 2 7 2 4 2 2" xfId="22158" xr:uid="{00000000-0005-0000-0000-00008A560000}"/>
    <cellStyle name="40% - Akzent5 2 7 2 4 3" xfId="22159" xr:uid="{00000000-0005-0000-0000-00008B560000}"/>
    <cellStyle name="40% - Akzent5 2 7 2 4 3 2" xfId="22160" xr:uid="{00000000-0005-0000-0000-00008C560000}"/>
    <cellStyle name="40% - Akzent5 2 7 2 4 4" xfId="22161" xr:uid="{00000000-0005-0000-0000-00008D560000}"/>
    <cellStyle name="40% - Akzent5 2 7 2 5" xfId="22162" xr:uid="{00000000-0005-0000-0000-00008E560000}"/>
    <cellStyle name="40% - Akzent5 2 7 2 5 2" xfId="22163" xr:uid="{00000000-0005-0000-0000-00008F560000}"/>
    <cellStyle name="40% - Akzent5 2 7 2 6" xfId="22164" xr:uid="{00000000-0005-0000-0000-000090560000}"/>
    <cellStyle name="40% - Akzent5 2 7 2 6 2" xfId="22165" xr:uid="{00000000-0005-0000-0000-000091560000}"/>
    <cellStyle name="40% - Akzent5 2 7 2 7" xfId="22166" xr:uid="{00000000-0005-0000-0000-000092560000}"/>
    <cellStyle name="40% - Akzent5 2 7 3" xfId="22167" xr:uid="{00000000-0005-0000-0000-000093560000}"/>
    <cellStyle name="40% - Akzent5 2 7 3 2" xfId="22168" xr:uid="{00000000-0005-0000-0000-000094560000}"/>
    <cellStyle name="40% - Akzent5 2 7 3 2 2" xfId="22169" xr:uid="{00000000-0005-0000-0000-000095560000}"/>
    <cellStyle name="40% - Akzent5 2 7 3 3" xfId="22170" xr:uid="{00000000-0005-0000-0000-000096560000}"/>
    <cellStyle name="40% - Akzent5 2 7 3 3 2" xfId="22171" xr:uid="{00000000-0005-0000-0000-000097560000}"/>
    <cellStyle name="40% - Akzent5 2 7 3 4" xfId="22172" xr:uid="{00000000-0005-0000-0000-000098560000}"/>
    <cellStyle name="40% - Akzent5 2 7 4" xfId="22173" xr:uid="{00000000-0005-0000-0000-000099560000}"/>
    <cellStyle name="40% - Akzent5 2 7 4 2" xfId="22174" xr:uid="{00000000-0005-0000-0000-00009A560000}"/>
    <cellStyle name="40% - Akzent5 2 7 4 2 2" xfId="22175" xr:uid="{00000000-0005-0000-0000-00009B560000}"/>
    <cellStyle name="40% - Akzent5 2 7 4 3" xfId="22176" xr:uid="{00000000-0005-0000-0000-00009C560000}"/>
    <cellStyle name="40% - Akzent5 2 7 4 3 2" xfId="22177" xr:uid="{00000000-0005-0000-0000-00009D560000}"/>
    <cellStyle name="40% - Akzent5 2 7 4 4" xfId="22178" xr:uid="{00000000-0005-0000-0000-00009E560000}"/>
    <cellStyle name="40% - Akzent5 2 7 5" xfId="22179" xr:uid="{00000000-0005-0000-0000-00009F560000}"/>
    <cellStyle name="40% - Akzent5 2 7 5 2" xfId="22180" xr:uid="{00000000-0005-0000-0000-0000A0560000}"/>
    <cellStyle name="40% - Akzent5 2 7 5 2 2" xfId="22181" xr:uid="{00000000-0005-0000-0000-0000A1560000}"/>
    <cellStyle name="40% - Akzent5 2 7 5 3" xfId="22182" xr:uid="{00000000-0005-0000-0000-0000A2560000}"/>
    <cellStyle name="40% - Akzent5 2 7 5 3 2" xfId="22183" xr:uid="{00000000-0005-0000-0000-0000A3560000}"/>
    <cellStyle name="40% - Akzent5 2 7 5 4" xfId="22184" xr:uid="{00000000-0005-0000-0000-0000A4560000}"/>
    <cellStyle name="40% - Akzent5 2 7 6" xfId="22185" xr:uid="{00000000-0005-0000-0000-0000A5560000}"/>
    <cellStyle name="40% - Akzent5 2 7 6 2" xfId="22186" xr:uid="{00000000-0005-0000-0000-0000A6560000}"/>
    <cellStyle name="40% - Akzent5 2 7 7" xfId="22187" xr:uid="{00000000-0005-0000-0000-0000A7560000}"/>
    <cellStyle name="40% - Akzent5 2 7 7 2" xfId="22188" xr:uid="{00000000-0005-0000-0000-0000A8560000}"/>
    <cellStyle name="40% - Akzent5 2 7 8" xfId="22189" xr:uid="{00000000-0005-0000-0000-0000A9560000}"/>
    <cellStyle name="40% - Akzent5 2 8" xfId="22190" xr:uid="{00000000-0005-0000-0000-0000AA560000}"/>
    <cellStyle name="40% - Akzent5 2 8 2" xfId="22191" xr:uid="{00000000-0005-0000-0000-0000AB560000}"/>
    <cellStyle name="40% - Akzent5 2 8 2 2" xfId="22192" xr:uid="{00000000-0005-0000-0000-0000AC560000}"/>
    <cellStyle name="40% - Akzent5 2 8 2 2 2" xfId="22193" xr:uid="{00000000-0005-0000-0000-0000AD560000}"/>
    <cellStyle name="40% - Akzent5 2 8 2 2 2 2" xfId="22194" xr:uid="{00000000-0005-0000-0000-0000AE560000}"/>
    <cellStyle name="40% - Akzent5 2 8 2 2 3" xfId="22195" xr:uid="{00000000-0005-0000-0000-0000AF560000}"/>
    <cellStyle name="40% - Akzent5 2 8 2 2 3 2" xfId="22196" xr:uid="{00000000-0005-0000-0000-0000B0560000}"/>
    <cellStyle name="40% - Akzent5 2 8 2 2 4" xfId="22197" xr:uid="{00000000-0005-0000-0000-0000B1560000}"/>
    <cellStyle name="40% - Akzent5 2 8 2 3" xfId="22198" xr:uid="{00000000-0005-0000-0000-0000B2560000}"/>
    <cellStyle name="40% - Akzent5 2 8 2 3 2" xfId="22199" xr:uid="{00000000-0005-0000-0000-0000B3560000}"/>
    <cellStyle name="40% - Akzent5 2 8 2 3 2 2" xfId="22200" xr:uid="{00000000-0005-0000-0000-0000B4560000}"/>
    <cellStyle name="40% - Akzent5 2 8 2 3 3" xfId="22201" xr:uid="{00000000-0005-0000-0000-0000B5560000}"/>
    <cellStyle name="40% - Akzent5 2 8 2 3 3 2" xfId="22202" xr:uid="{00000000-0005-0000-0000-0000B6560000}"/>
    <cellStyle name="40% - Akzent5 2 8 2 3 4" xfId="22203" xr:uid="{00000000-0005-0000-0000-0000B7560000}"/>
    <cellStyle name="40% - Akzent5 2 8 2 4" xfId="22204" xr:uid="{00000000-0005-0000-0000-0000B8560000}"/>
    <cellStyle name="40% - Akzent5 2 8 2 4 2" xfId="22205" xr:uid="{00000000-0005-0000-0000-0000B9560000}"/>
    <cellStyle name="40% - Akzent5 2 8 2 4 2 2" xfId="22206" xr:uid="{00000000-0005-0000-0000-0000BA560000}"/>
    <cellStyle name="40% - Akzent5 2 8 2 4 3" xfId="22207" xr:uid="{00000000-0005-0000-0000-0000BB560000}"/>
    <cellStyle name="40% - Akzent5 2 8 2 4 3 2" xfId="22208" xr:uid="{00000000-0005-0000-0000-0000BC560000}"/>
    <cellStyle name="40% - Akzent5 2 8 2 4 4" xfId="22209" xr:uid="{00000000-0005-0000-0000-0000BD560000}"/>
    <cellStyle name="40% - Akzent5 2 8 2 5" xfId="22210" xr:uid="{00000000-0005-0000-0000-0000BE560000}"/>
    <cellStyle name="40% - Akzent5 2 8 2 5 2" xfId="22211" xr:uid="{00000000-0005-0000-0000-0000BF560000}"/>
    <cellStyle name="40% - Akzent5 2 8 2 6" xfId="22212" xr:uid="{00000000-0005-0000-0000-0000C0560000}"/>
    <cellStyle name="40% - Akzent5 2 8 2 6 2" xfId="22213" xr:uid="{00000000-0005-0000-0000-0000C1560000}"/>
    <cellStyle name="40% - Akzent5 2 8 2 7" xfId="22214" xr:uid="{00000000-0005-0000-0000-0000C2560000}"/>
    <cellStyle name="40% - Akzent5 2 8 3" xfId="22215" xr:uid="{00000000-0005-0000-0000-0000C3560000}"/>
    <cellStyle name="40% - Akzent5 2 8 3 2" xfId="22216" xr:uid="{00000000-0005-0000-0000-0000C4560000}"/>
    <cellStyle name="40% - Akzent5 2 8 3 2 2" xfId="22217" xr:uid="{00000000-0005-0000-0000-0000C5560000}"/>
    <cellStyle name="40% - Akzent5 2 8 3 3" xfId="22218" xr:uid="{00000000-0005-0000-0000-0000C6560000}"/>
    <cellStyle name="40% - Akzent5 2 8 3 3 2" xfId="22219" xr:uid="{00000000-0005-0000-0000-0000C7560000}"/>
    <cellStyle name="40% - Akzent5 2 8 3 4" xfId="22220" xr:uid="{00000000-0005-0000-0000-0000C8560000}"/>
    <cellStyle name="40% - Akzent5 2 8 4" xfId="22221" xr:uid="{00000000-0005-0000-0000-0000C9560000}"/>
    <cellStyle name="40% - Akzent5 2 8 4 2" xfId="22222" xr:uid="{00000000-0005-0000-0000-0000CA560000}"/>
    <cellStyle name="40% - Akzent5 2 8 4 2 2" xfId="22223" xr:uid="{00000000-0005-0000-0000-0000CB560000}"/>
    <cellStyle name="40% - Akzent5 2 8 4 3" xfId="22224" xr:uid="{00000000-0005-0000-0000-0000CC560000}"/>
    <cellStyle name="40% - Akzent5 2 8 4 3 2" xfId="22225" xr:uid="{00000000-0005-0000-0000-0000CD560000}"/>
    <cellStyle name="40% - Akzent5 2 8 4 4" xfId="22226" xr:uid="{00000000-0005-0000-0000-0000CE560000}"/>
    <cellStyle name="40% - Akzent5 2 8 5" xfId="22227" xr:uid="{00000000-0005-0000-0000-0000CF560000}"/>
    <cellStyle name="40% - Akzent5 2 8 5 2" xfId="22228" xr:uid="{00000000-0005-0000-0000-0000D0560000}"/>
    <cellStyle name="40% - Akzent5 2 8 5 2 2" xfId="22229" xr:uid="{00000000-0005-0000-0000-0000D1560000}"/>
    <cellStyle name="40% - Akzent5 2 8 5 3" xfId="22230" xr:uid="{00000000-0005-0000-0000-0000D2560000}"/>
    <cellStyle name="40% - Akzent5 2 8 5 3 2" xfId="22231" xr:uid="{00000000-0005-0000-0000-0000D3560000}"/>
    <cellStyle name="40% - Akzent5 2 8 5 4" xfId="22232" xr:uid="{00000000-0005-0000-0000-0000D4560000}"/>
    <cellStyle name="40% - Akzent5 2 8 6" xfId="22233" xr:uid="{00000000-0005-0000-0000-0000D5560000}"/>
    <cellStyle name="40% - Akzent5 2 8 6 2" xfId="22234" xr:uid="{00000000-0005-0000-0000-0000D6560000}"/>
    <cellStyle name="40% - Akzent5 2 8 7" xfId="22235" xr:uid="{00000000-0005-0000-0000-0000D7560000}"/>
    <cellStyle name="40% - Akzent5 2 8 7 2" xfId="22236" xr:uid="{00000000-0005-0000-0000-0000D8560000}"/>
    <cellStyle name="40% - Akzent5 2 8 8" xfId="22237" xr:uid="{00000000-0005-0000-0000-0000D9560000}"/>
    <cellStyle name="40% - Akzent5 2 9" xfId="22238" xr:uid="{00000000-0005-0000-0000-0000DA560000}"/>
    <cellStyle name="40% - Akzent5 2 9 2" xfId="22239" xr:uid="{00000000-0005-0000-0000-0000DB560000}"/>
    <cellStyle name="40% - Akzent5 2 9 2 2" xfId="22240" xr:uid="{00000000-0005-0000-0000-0000DC560000}"/>
    <cellStyle name="40% - Akzent5 2 9 2 2 2" xfId="22241" xr:uid="{00000000-0005-0000-0000-0000DD560000}"/>
    <cellStyle name="40% - Akzent5 2 9 2 2 2 2" xfId="22242" xr:uid="{00000000-0005-0000-0000-0000DE560000}"/>
    <cellStyle name="40% - Akzent5 2 9 2 2 3" xfId="22243" xr:uid="{00000000-0005-0000-0000-0000DF560000}"/>
    <cellStyle name="40% - Akzent5 2 9 2 2 3 2" xfId="22244" xr:uid="{00000000-0005-0000-0000-0000E0560000}"/>
    <cellStyle name="40% - Akzent5 2 9 2 2 4" xfId="22245" xr:uid="{00000000-0005-0000-0000-0000E1560000}"/>
    <cellStyle name="40% - Akzent5 2 9 2 3" xfId="22246" xr:uid="{00000000-0005-0000-0000-0000E2560000}"/>
    <cellStyle name="40% - Akzent5 2 9 2 3 2" xfId="22247" xr:uid="{00000000-0005-0000-0000-0000E3560000}"/>
    <cellStyle name="40% - Akzent5 2 9 2 3 2 2" xfId="22248" xr:uid="{00000000-0005-0000-0000-0000E4560000}"/>
    <cellStyle name="40% - Akzent5 2 9 2 3 3" xfId="22249" xr:uid="{00000000-0005-0000-0000-0000E5560000}"/>
    <cellStyle name="40% - Akzent5 2 9 2 3 3 2" xfId="22250" xr:uid="{00000000-0005-0000-0000-0000E6560000}"/>
    <cellStyle name="40% - Akzent5 2 9 2 3 4" xfId="22251" xr:uid="{00000000-0005-0000-0000-0000E7560000}"/>
    <cellStyle name="40% - Akzent5 2 9 2 4" xfId="22252" xr:uid="{00000000-0005-0000-0000-0000E8560000}"/>
    <cellStyle name="40% - Akzent5 2 9 2 4 2" xfId="22253" xr:uid="{00000000-0005-0000-0000-0000E9560000}"/>
    <cellStyle name="40% - Akzent5 2 9 2 4 2 2" xfId="22254" xr:uid="{00000000-0005-0000-0000-0000EA560000}"/>
    <cellStyle name="40% - Akzent5 2 9 2 4 3" xfId="22255" xr:uid="{00000000-0005-0000-0000-0000EB560000}"/>
    <cellStyle name="40% - Akzent5 2 9 2 4 3 2" xfId="22256" xr:uid="{00000000-0005-0000-0000-0000EC560000}"/>
    <cellStyle name="40% - Akzent5 2 9 2 4 4" xfId="22257" xr:uid="{00000000-0005-0000-0000-0000ED560000}"/>
    <cellStyle name="40% - Akzent5 2 9 2 5" xfId="22258" xr:uid="{00000000-0005-0000-0000-0000EE560000}"/>
    <cellStyle name="40% - Akzent5 2 9 2 5 2" xfId="22259" xr:uid="{00000000-0005-0000-0000-0000EF560000}"/>
    <cellStyle name="40% - Akzent5 2 9 2 6" xfId="22260" xr:uid="{00000000-0005-0000-0000-0000F0560000}"/>
    <cellStyle name="40% - Akzent5 2 9 2 6 2" xfId="22261" xr:uid="{00000000-0005-0000-0000-0000F1560000}"/>
    <cellStyle name="40% - Akzent5 2 9 2 7" xfId="22262" xr:uid="{00000000-0005-0000-0000-0000F2560000}"/>
    <cellStyle name="40% - Akzent5 2 9 3" xfId="22263" xr:uid="{00000000-0005-0000-0000-0000F3560000}"/>
    <cellStyle name="40% - Akzent5 2 9 3 2" xfId="22264" xr:uid="{00000000-0005-0000-0000-0000F4560000}"/>
    <cellStyle name="40% - Akzent5 2 9 3 2 2" xfId="22265" xr:uid="{00000000-0005-0000-0000-0000F5560000}"/>
    <cellStyle name="40% - Akzent5 2 9 3 3" xfId="22266" xr:uid="{00000000-0005-0000-0000-0000F6560000}"/>
    <cellStyle name="40% - Akzent5 2 9 3 3 2" xfId="22267" xr:uid="{00000000-0005-0000-0000-0000F7560000}"/>
    <cellStyle name="40% - Akzent5 2 9 3 4" xfId="22268" xr:uid="{00000000-0005-0000-0000-0000F8560000}"/>
    <cellStyle name="40% - Akzent5 2 9 4" xfId="22269" xr:uid="{00000000-0005-0000-0000-0000F9560000}"/>
    <cellStyle name="40% - Akzent5 2 9 4 2" xfId="22270" xr:uid="{00000000-0005-0000-0000-0000FA560000}"/>
    <cellStyle name="40% - Akzent5 2 9 4 2 2" xfId="22271" xr:uid="{00000000-0005-0000-0000-0000FB560000}"/>
    <cellStyle name="40% - Akzent5 2 9 4 3" xfId="22272" xr:uid="{00000000-0005-0000-0000-0000FC560000}"/>
    <cellStyle name="40% - Akzent5 2 9 4 3 2" xfId="22273" xr:uid="{00000000-0005-0000-0000-0000FD560000}"/>
    <cellStyle name="40% - Akzent5 2 9 4 4" xfId="22274" xr:uid="{00000000-0005-0000-0000-0000FE560000}"/>
    <cellStyle name="40% - Akzent5 2 9 5" xfId="22275" xr:uid="{00000000-0005-0000-0000-0000FF560000}"/>
    <cellStyle name="40% - Akzent5 2 9 5 2" xfId="22276" xr:uid="{00000000-0005-0000-0000-000000570000}"/>
    <cellStyle name="40% - Akzent5 2 9 5 2 2" xfId="22277" xr:uid="{00000000-0005-0000-0000-000001570000}"/>
    <cellStyle name="40% - Akzent5 2 9 5 3" xfId="22278" xr:uid="{00000000-0005-0000-0000-000002570000}"/>
    <cellStyle name="40% - Akzent5 2 9 5 3 2" xfId="22279" xr:uid="{00000000-0005-0000-0000-000003570000}"/>
    <cellStyle name="40% - Akzent5 2 9 5 4" xfId="22280" xr:uid="{00000000-0005-0000-0000-000004570000}"/>
    <cellStyle name="40% - Akzent5 2 9 6" xfId="22281" xr:uid="{00000000-0005-0000-0000-000005570000}"/>
    <cellStyle name="40% - Akzent5 2 9 6 2" xfId="22282" xr:uid="{00000000-0005-0000-0000-000006570000}"/>
    <cellStyle name="40% - Akzent5 2 9 7" xfId="22283" xr:uid="{00000000-0005-0000-0000-000007570000}"/>
    <cellStyle name="40% - Akzent5 2 9 7 2" xfId="22284" xr:uid="{00000000-0005-0000-0000-000008570000}"/>
    <cellStyle name="40% - Akzent5 2 9 8" xfId="22285" xr:uid="{00000000-0005-0000-0000-000009570000}"/>
    <cellStyle name="40% - Akzent5 20" xfId="22286" xr:uid="{00000000-0005-0000-0000-00000A570000}"/>
    <cellStyle name="40% - Akzent5 20 2" xfId="22287" xr:uid="{00000000-0005-0000-0000-00000B570000}"/>
    <cellStyle name="40% - Akzent5 21" xfId="22288" xr:uid="{00000000-0005-0000-0000-00000C570000}"/>
    <cellStyle name="40% - Akzent5 22" xfId="22289" xr:uid="{00000000-0005-0000-0000-00000D570000}"/>
    <cellStyle name="40% - Akzent5 3" xfId="22290" xr:uid="{00000000-0005-0000-0000-00000E570000}"/>
    <cellStyle name="40% - Akzent5 3 2" xfId="22291" xr:uid="{00000000-0005-0000-0000-00000F570000}"/>
    <cellStyle name="40% - Akzent5 3 2 2" xfId="22292" xr:uid="{00000000-0005-0000-0000-000010570000}"/>
    <cellStyle name="40% - Akzent5 3 2 2 2" xfId="22293" xr:uid="{00000000-0005-0000-0000-000011570000}"/>
    <cellStyle name="40% - Akzent5 3 2 2 2 2" xfId="22294" xr:uid="{00000000-0005-0000-0000-000012570000}"/>
    <cellStyle name="40% - Akzent5 3 2 2 3" xfId="22295" xr:uid="{00000000-0005-0000-0000-000013570000}"/>
    <cellStyle name="40% - Akzent5 3 2 2 3 2" xfId="22296" xr:uid="{00000000-0005-0000-0000-000014570000}"/>
    <cellStyle name="40% - Akzent5 3 2 2 4" xfId="22297" xr:uid="{00000000-0005-0000-0000-000015570000}"/>
    <cellStyle name="40% - Akzent5 3 2 3" xfId="22298" xr:uid="{00000000-0005-0000-0000-000016570000}"/>
    <cellStyle name="40% - Akzent5 3 2 3 2" xfId="22299" xr:uid="{00000000-0005-0000-0000-000017570000}"/>
    <cellStyle name="40% - Akzent5 3 2 3 2 2" xfId="22300" xr:uid="{00000000-0005-0000-0000-000018570000}"/>
    <cellStyle name="40% - Akzent5 3 2 3 3" xfId="22301" xr:uid="{00000000-0005-0000-0000-000019570000}"/>
    <cellStyle name="40% - Akzent5 3 2 3 3 2" xfId="22302" xr:uid="{00000000-0005-0000-0000-00001A570000}"/>
    <cellStyle name="40% - Akzent5 3 2 3 4" xfId="22303" xr:uid="{00000000-0005-0000-0000-00001B570000}"/>
    <cellStyle name="40% - Akzent5 3 2 4" xfId="22304" xr:uid="{00000000-0005-0000-0000-00001C570000}"/>
    <cellStyle name="40% - Akzent5 3 2 4 2" xfId="22305" xr:uid="{00000000-0005-0000-0000-00001D570000}"/>
    <cellStyle name="40% - Akzent5 3 2 4 2 2" xfId="22306" xr:uid="{00000000-0005-0000-0000-00001E570000}"/>
    <cellStyle name="40% - Akzent5 3 2 4 3" xfId="22307" xr:uid="{00000000-0005-0000-0000-00001F570000}"/>
    <cellStyle name="40% - Akzent5 3 2 4 3 2" xfId="22308" xr:uid="{00000000-0005-0000-0000-000020570000}"/>
    <cellStyle name="40% - Akzent5 3 2 4 4" xfId="22309" xr:uid="{00000000-0005-0000-0000-000021570000}"/>
    <cellStyle name="40% - Akzent5 3 2 5" xfId="22310" xr:uid="{00000000-0005-0000-0000-000022570000}"/>
    <cellStyle name="40% - Akzent5 3 2 5 2" xfId="22311" xr:uid="{00000000-0005-0000-0000-000023570000}"/>
    <cellStyle name="40% - Akzent5 3 2 6" xfId="22312" xr:uid="{00000000-0005-0000-0000-000024570000}"/>
    <cellStyle name="40% - Akzent5 3 2 6 2" xfId="22313" xr:uid="{00000000-0005-0000-0000-000025570000}"/>
    <cellStyle name="40% - Akzent5 3 2 7" xfId="22314" xr:uid="{00000000-0005-0000-0000-000026570000}"/>
    <cellStyle name="40% - Akzent5 3 3" xfId="22315" xr:uid="{00000000-0005-0000-0000-000027570000}"/>
    <cellStyle name="40% - Akzent5 3 3 2" xfId="22316" xr:uid="{00000000-0005-0000-0000-000028570000}"/>
    <cellStyle name="40% - Akzent5 3 3 2 2" xfId="22317" xr:uid="{00000000-0005-0000-0000-000029570000}"/>
    <cellStyle name="40% - Akzent5 3 3 3" xfId="22318" xr:uid="{00000000-0005-0000-0000-00002A570000}"/>
    <cellStyle name="40% - Akzent5 3 3 3 2" xfId="22319" xr:uid="{00000000-0005-0000-0000-00002B570000}"/>
    <cellStyle name="40% - Akzent5 3 3 4" xfId="22320" xr:uid="{00000000-0005-0000-0000-00002C570000}"/>
    <cellStyle name="40% - Akzent5 3 4" xfId="22321" xr:uid="{00000000-0005-0000-0000-00002D570000}"/>
    <cellStyle name="40% - Akzent5 3 4 2" xfId="22322" xr:uid="{00000000-0005-0000-0000-00002E570000}"/>
    <cellStyle name="40% - Akzent5 3 4 2 2" xfId="22323" xr:uid="{00000000-0005-0000-0000-00002F570000}"/>
    <cellStyle name="40% - Akzent5 3 4 3" xfId="22324" xr:uid="{00000000-0005-0000-0000-000030570000}"/>
    <cellStyle name="40% - Akzent5 3 4 3 2" xfId="22325" xr:uid="{00000000-0005-0000-0000-000031570000}"/>
    <cellStyle name="40% - Akzent5 3 4 4" xfId="22326" xr:uid="{00000000-0005-0000-0000-000032570000}"/>
    <cellStyle name="40% - Akzent5 3 5" xfId="22327" xr:uid="{00000000-0005-0000-0000-000033570000}"/>
    <cellStyle name="40% - Akzent5 3 5 2" xfId="22328" xr:uid="{00000000-0005-0000-0000-000034570000}"/>
    <cellStyle name="40% - Akzent5 3 5 2 2" xfId="22329" xr:uid="{00000000-0005-0000-0000-000035570000}"/>
    <cellStyle name="40% - Akzent5 3 5 3" xfId="22330" xr:uid="{00000000-0005-0000-0000-000036570000}"/>
    <cellStyle name="40% - Akzent5 3 5 3 2" xfId="22331" xr:uid="{00000000-0005-0000-0000-000037570000}"/>
    <cellStyle name="40% - Akzent5 3 5 4" xfId="22332" xr:uid="{00000000-0005-0000-0000-000038570000}"/>
    <cellStyle name="40% - Akzent5 3 6" xfId="22333" xr:uid="{00000000-0005-0000-0000-000039570000}"/>
    <cellStyle name="40% - Akzent5 3 6 2" xfId="22334" xr:uid="{00000000-0005-0000-0000-00003A570000}"/>
    <cellStyle name="40% - Akzent5 3 7" xfId="22335" xr:uid="{00000000-0005-0000-0000-00003B570000}"/>
    <cellStyle name="40% - Akzent5 3 7 2" xfId="22336" xr:uid="{00000000-0005-0000-0000-00003C570000}"/>
    <cellStyle name="40% - Akzent5 3 8" xfId="22337" xr:uid="{00000000-0005-0000-0000-00003D570000}"/>
    <cellStyle name="40% - Akzent5 4" xfId="22338" xr:uid="{00000000-0005-0000-0000-00003E570000}"/>
    <cellStyle name="40% - Akzent5 4 2" xfId="22339" xr:uid="{00000000-0005-0000-0000-00003F570000}"/>
    <cellStyle name="40% - Akzent5 4 2 2" xfId="22340" xr:uid="{00000000-0005-0000-0000-000040570000}"/>
    <cellStyle name="40% - Akzent5 4 2 2 2" xfId="22341" xr:uid="{00000000-0005-0000-0000-000041570000}"/>
    <cellStyle name="40% - Akzent5 4 2 2 2 2" xfId="22342" xr:uid="{00000000-0005-0000-0000-000042570000}"/>
    <cellStyle name="40% - Akzent5 4 2 2 3" xfId="22343" xr:uid="{00000000-0005-0000-0000-000043570000}"/>
    <cellStyle name="40% - Akzent5 4 2 2 3 2" xfId="22344" xr:uid="{00000000-0005-0000-0000-000044570000}"/>
    <cellStyle name="40% - Akzent5 4 2 2 4" xfId="22345" xr:uid="{00000000-0005-0000-0000-000045570000}"/>
    <cellStyle name="40% - Akzent5 4 2 3" xfId="22346" xr:uid="{00000000-0005-0000-0000-000046570000}"/>
    <cellStyle name="40% - Akzent5 4 2 3 2" xfId="22347" xr:uid="{00000000-0005-0000-0000-000047570000}"/>
    <cellStyle name="40% - Akzent5 4 2 3 2 2" xfId="22348" xr:uid="{00000000-0005-0000-0000-000048570000}"/>
    <cellStyle name="40% - Akzent5 4 2 3 3" xfId="22349" xr:uid="{00000000-0005-0000-0000-000049570000}"/>
    <cellStyle name="40% - Akzent5 4 2 3 3 2" xfId="22350" xr:uid="{00000000-0005-0000-0000-00004A570000}"/>
    <cellStyle name="40% - Akzent5 4 2 3 4" xfId="22351" xr:uid="{00000000-0005-0000-0000-00004B570000}"/>
    <cellStyle name="40% - Akzent5 4 2 4" xfId="22352" xr:uid="{00000000-0005-0000-0000-00004C570000}"/>
    <cellStyle name="40% - Akzent5 4 2 4 2" xfId="22353" xr:uid="{00000000-0005-0000-0000-00004D570000}"/>
    <cellStyle name="40% - Akzent5 4 2 4 2 2" xfId="22354" xr:uid="{00000000-0005-0000-0000-00004E570000}"/>
    <cellStyle name="40% - Akzent5 4 2 4 3" xfId="22355" xr:uid="{00000000-0005-0000-0000-00004F570000}"/>
    <cellStyle name="40% - Akzent5 4 2 4 3 2" xfId="22356" xr:uid="{00000000-0005-0000-0000-000050570000}"/>
    <cellStyle name="40% - Akzent5 4 2 4 4" xfId="22357" xr:uid="{00000000-0005-0000-0000-000051570000}"/>
    <cellStyle name="40% - Akzent5 4 2 5" xfId="22358" xr:uid="{00000000-0005-0000-0000-000052570000}"/>
    <cellStyle name="40% - Akzent5 4 2 5 2" xfId="22359" xr:uid="{00000000-0005-0000-0000-000053570000}"/>
    <cellStyle name="40% - Akzent5 4 2 6" xfId="22360" xr:uid="{00000000-0005-0000-0000-000054570000}"/>
    <cellStyle name="40% - Akzent5 4 2 6 2" xfId="22361" xr:uid="{00000000-0005-0000-0000-000055570000}"/>
    <cellStyle name="40% - Akzent5 4 2 7" xfId="22362" xr:uid="{00000000-0005-0000-0000-000056570000}"/>
    <cellStyle name="40% - Akzent5 4 3" xfId="22363" xr:uid="{00000000-0005-0000-0000-000057570000}"/>
    <cellStyle name="40% - Akzent5 4 3 2" xfId="22364" xr:uid="{00000000-0005-0000-0000-000058570000}"/>
    <cellStyle name="40% - Akzent5 4 3 2 2" xfId="22365" xr:uid="{00000000-0005-0000-0000-000059570000}"/>
    <cellStyle name="40% - Akzent5 4 3 3" xfId="22366" xr:uid="{00000000-0005-0000-0000-00005A570000}"/>
    <cellStyle name="40% - Akzent5 4 3 3 2" xfId="22367" xr:uid="{00000000-0005-0000-0000-00005B570000}"/>
    <cellStyle name="40% - Akzent5 4 3 4" xfId="22368" xr:uid="{00000000-0005-0000-0000-00005C570000}"/>
    <cellStyle name="40% - Akzent5 4 4" xfId="22369" xr:uid="{00000000-0005-0000-0000-00005D570000}"/>
    <cellStyle name="40% - Akzent5 4 4 2" xfId="22370" xr:uid="{00000000-0005-0000-0000-00005E570000}"/>
    <cellStyle name="40% - Akzent5 4 4 2 2" xfId="22371" xr:uid="{00000000-0005-0000-0000-00005F570000}"/>
    <cellStyle name="40% - Akzent5 4 4 3" xfId="22372" xr:uid="{00000000-0005-0000-0000-000060570000}"/>
    <cellStyle name="40% - Akzent5 4 4 3 2" xfId="22373" xr:uid="{00000000-0005-0000-0000-000061570000}"/>
    <cellStyle name="40% - Akzent5 4 4 4" xfId="22374" xr:uid="{00000000-0005-0000-0000-000062570000}"/>
    <cellStyle name="40% - Akzent5 4 5" xfId="22375" xr:uid="{00000000-0005-0000-0000-000063570000}"/>
    <cellStyle name="40% - Akzent5 4 5 2" xfId="22376" xr:uid="{00000000-0005-0000-0000-000064570000}"/>
    <cellStyle name="40% - Akzent5 4 5 2 2" xfId="22377" xr:uid="{00000000-0005-0000-0000-000065570000}"/>
    <cellStyle name="40% - Akzent5 4 5 3" xfId="22378" xr:uid="{00000000-0005-0000-0000-000066570000}"/>
    <cellStyle name="40% - Akzent5 4 5 3 2" xfId="22379" xr:uid="{00000000-0005-0000-0000-000067570000}"/>
    <cellStyle name="40% - Akzent5 4 5 4" xfId="22380" xr:uid="{00000000-0005-0000-0000-000068570000}"/>
    <cellStyle name="40% - Akzent5 4 6" xfId="22381" xr:uid="{00000000-0005-0000-0000-000069570000}"/>
    <cellStyle name="40% - Akzent5 4 6 2" xfId="22382" xr:uid="{00000000-0005-0000-0000-00006A570000}"/>
    <cellStyle name="40% - Akzent5 4 7" xfId="22383" xr:uid="{00000000-0005-0000-0000-00006B570000}"/>
    <cellStyle name="40% - Akzent5 4 7 2" xfId="22384" xr:uid="{00000000-0005-0000-0000-00006C570000}"/>
    <cellStyle name="40% - Akzent5 4 8" xfId="22385" xr:uid="{00000000-0005-0000-0000-00006D570000}"/>
    <cellStyle name="40% - Akzent5 5" xfId="22386" xr:uid="{00000000-0005-0000-0000-00006E570000}"/>
    <cellStyle name="40% - Akzent5 5 2" xfId="22387" xr:uid="{00000000-0005-0000-0000-00006F570000}"/>
    <cellStyle name="40% - Akzent5 5 2 2" xfId="22388" xr:uid="{00000000-0005-0000-0000-000070570000}"/>
    <cellStyle name="40% - Akzent5 5 2 2 2" xfId="22389" xr:uid="{00000000-0005-0000-0000-000071570000}"/>
    <cellStyle name="40% - Akzent5 5 2 2 2 2" xfId="22390" xr:uid="{00000000-0005-0000-0000-000072570000}"/>
    <cellStyle name="40% - Akzent5 5 2 2 3" xfId="22391" xr:uid="{00000000-0005-0000-0000-000073570000}"/>
    <cellStyle name="40% - Akzent5 5 2 2 3 2" xfId="22392" xr:uid="{00000000-0005-0000-0000-000074570000}"/>
    <cellStyle name="40% - Akzent5 5 2 2 4" xfId="22393" xr:uid="{00000000-0005-0000-0000-000075570000}"/>
    <cellStyle name="40% - Akzent5 5 2 3" xfId="22394" xr:uid="{00000000-0005-0000-0000-000076570000}"/>
    <cellStyle name="40% - Akzent5 5 2 3 2" xfId="22395" xr:uid="{00000000-0005-0000-0000-000077570000}"/>
    <cellStyle name="40% - Akzent5 5 2 3 2 2" xfId="22396" xr:uid="{00000000-0005-0000-0000-000078570000}"/>
    <cellStyle name="40% - Akzent5 5 2 3 3" xfId="22397" xr:uid="{00000000-0005-0000-0000-000079570000}"/>
    <cellStyle name="40% - Akzent5 5 2 3 3 2" xfId="22398" xr:uid="{00000000-0005-0000-0000-00007A570000}"/>
    <cellStyle name="40% - Akzent5 5 2 3 4" xfId="22399" xr:uid="{00000000-0005-0000-0000-00007B570000}"/>
    <cellStyle name="40% - Akzent5 5 2 4" xfId="22400" xr:uid="{00000000-0005-0000-0000-00007C570000}"/>
    <cellStyle name="40% - Akzent5 5 2 4 2" xfId="22401" xr:uid="{00000000-0005-0000-0000-00007D570000}"/>
    <cellStyle name="40% - Akzent5 5 2 4 2 2" xfId="22402" xr:uid="{00000000-0005-0000-0000-00007E570000}"/>
    <cellStyle name="40% - Akzent5 5 2 4 3" xfId="22403" xr:uid="{00000000-0005-0000-0000-00007F570000}"/>
    <cellStyle name="40% - Akzent5 5 2 4 3 2" xfId="22404" xr:uid="{00000000-0005-0000-0000-000080570000}"/>
    <cellStyle name="40% - Akzent5 5 2 4 4" xfId="22405" xr:uid="{00000000-0005-0000-0000-000081570000}"/>
    <cellStyle name="40% - Akzent5 5 2 5" xfId="22406" xr:uid="{00000000-0005-0000-0000-000082570000}"/>
    <cellStyle name="40% - Akzent5 5 2 5 2" xfId="22407" xr:uid="{00000000-0005-0000-0000-000083570000}"/>
    <cellStyle name="40% - Akzent5 5 2 6" xfId="22408" xr:uid="{00000000-0005-0000-0000-000084570000}"/>
    <cellStyle name="40% - Akzent5 5 2 6 2" xfId="22409" xr:uid="{00000000-0005-0000-0000-000085570000}"/>
    <cellStyle name="40% - Akzent5 5 2 7" xfId="22410" xr:uid="{00000000-0005-0000-0000-000086570000}"/>
    <cellStyle name="40% - Akzent5 5 3" xfId="22411" xr:uid="{00000000-0005-0000-0000-000087570000}"/>
    <cellStyle name="40% - Akzent5 5 3 2" xfId="22412" xr:uid="{00000000-0005-0000-0000-000088570000}"/>
    <cellStyle name="40% - Akzent5 5 3 2 2" xfId="22413" xr:uid="{00000000-0005-0000-0000-000089570000}"/>
    <cellStyle name="40% - Akzent5 5 3 3" xfId="22414" xr:uid="{00000000-0005-0000-0000-00008A570000}"/>
    <cellStyle name="40% - Akzent5 5 3 3 2" xfId="22415" xr:uid="{00000000-0005-0000-0000-00008B570000}"/>
    <cellStyle name="40% - Akzent5 5 3 4" xfId="22416" xr:uid="{00000000-0005-0000-0000-00008C570000}"/>
    <cellStyle name="40% - Akzent5 5 4" xfId="22417" xr:uid="{00000000-0005-0000-0000-00008D570000}"/>
    <cellStyle name="40% - Akzent5 5 4 2" xfId="22418" xr:uid="{00000000-0005-0000-0000-00008E570000}"/>
    <cellStyle name="40% - Akzent5 5 4 2 2" xfId="22419" xr:uid="{00000000-0005-0000-0000-00008F570000}"/>
    <cellStyle name="40% - Akzent5 5 4 3" xfId="22420" xr:uid="{00000000-0005-0000-0000-000090570000}"/>
    <cellStyle name="40% - Akzent5 5 4 3 2" xfId="22421" xr:uid="{00000000-0005-0000-0000-000091570000}"/>
    <cellStyle name="40% - Akzent5 5 4 4" xfId="22422" xr:uid="{00000000-0005-0000-0000-000092570000}"/>
    <cellStyle name="40% - Akzent5 5 5" xfId="22423" xr:uid="{00000000-0005-0000-0000-000093570000}"/>
    <cellStyle name="40% - Akzent5 5 5 2" xfId="22424" xr:uid="{00000000-0005-0000-0000-000094570000}"/>
    <cellStyle name="40% - Akzent5 5 5 2 2" xfId="22425" xr:uid="{00000000-0005-0000-0000-000095570000}"/>
    <cellStyle name="40% - Akzent5 5 5 3" xfId="22426" xr:uid="{00000000-0005-0000-0000-000096570000}"/>
    <cellStyle name="40% - Akzent5 5 5 3 2" xfId="22427" xr:uid="{00000000-0005-0000-0000-000097570000}"/>
    <cellStyle name="40% - Akzent5 5 5 4" xfId="22428" xr:uid="{00000000-0005-0000-0000-000098570000}"/>
    <cellStyle name="40% - Akzent5 5 6" xfId="22429" xr:uid="{00000000-0005-0000-0000-000099570000}"/>
    <cellStyle name="40% - Akzent5 5 6 2" xfId="22430" xr:uid="{00000000-0005-0000-0000-00009A570000}"/>
    <cellStyle name="40% - Akzent5 5 7" xfId="22431" xr:uid="{00000000-0005-0000-0000-00009B570000}"/>
    <cellStyle name="40% - Akzent5 5 7 2" xfId="22432" xr:uid="{00000000-0005-0000-0000-00009C570000}"/>
    <cellStyle name="40% - Akzent5 5 8" xfId="22433" xr:uid="{00000000-0005-0000-0000-00009D570000}"/>
    <cellStyle name="40% - Akzent5 6" xfId="22434" xr:uid="{00000000-0005-0000-0000-00009E570000}"/>
    <cellStyle name="40% - Akzent5 6 2" xfId="22435" xr:uid="{00000000-0005-0000-0000-00009F570000}"/>
    <cellStyle name="40% - Akzent5 6 2 2" xfId="22436" xr:uid="{00000000-0005-0000-0000-0000A0570000}"/>
    <cellStyle name="40% - Akzent5 6 2 2 2" xfId="22437" xr:uid="{00000000-0005-0000-0000-0000A1570000}"/>
    <cellStyle name="40% - Akzent5 6 2 2 2 2" xfId="22438" xr:uid="{00000000-0005-0000-0000-0000A2570000}"/>
    <cellStyle name="40% - Akzent5 6 2 2 2 2 2" xfId="22439" xr:uid="{00000000-0005-0000-0000-0000A3570000}"/>
    <cellStyle name="40% - Akzent5 6 2 2 2 3" xfId="22440" xr:uid="{00000000-0005-0000-0000-0000A4570000}"/>
    <cellStyle name="40% - Akzent5 6 2 2 2 3 2" xfId="22441" xr:uid="{00000000-0005-0000-0000-0000A5570000}"/>
    <cellStyle name="40% - Akzent5 6 2 2 2 4" xfId="22442" xr:uid="{00000000-0005-0000-0000-0000A6570000}"/>
    <cellStyle name="40% - Akzent5 6 2 2 3" xfId="22443" xr:uid="{00000000-0005-0000-0000-0000A7570000}"/>
    <cellStyle name="40% - Akzent5 6 2 2 3 2" xfId="22444" xr:uid="{00000000-0005-0000-0000-0000A8570000}"/>
    <cellStyle name="40% - Akzent5 6 2 2 3 2 2" xfId="22445" xr:uid="{00000000-0005-0000-0000-0000A9570000}"/>
    <cellStyle name="40% - Akzent5 6 2 2 3 3" xfId="22446" xr:uid="{00000000-0005-0000-0000-0000AA570000}"/>
    <cellStyle name="40% - Akzent5 6 2 2 3 3 2" xfId="22447" xr:uid="{00000000-0005-0000-0000-0000AB570000}"/>
    <cellStyle name="40% - Akzent5 6 2 2 3 4" xfId="22448" xr:uid="{00000000-0005-0000-0000-0000AC570000}"/>
    <cellStyle name="40% - Akzent5 6 2 2 4" xfId="22449" xr:uid="{00000000-0005-0000-0000-0000AD570000}"/>
    <cellStyle name="40% - Akzent5 6 2 2 4 2" xfId="22450" xr:uid="{00000000-0005-0000-0000-0000AE570000}"/>
    <cellStyle name="40% - Akzent5 6 2 2 4 2 2" xfId="22451" xr:uid="{00000000-0005-0000-0000-0000AF570000}"/>
    <cellStyle name="40% - Akzent5 6 2 2 4 3" xfId="22452" xr:uid="{00000000-0005-0000-0000-0000B0570000}"/>
    <cellStyle name="40% - Akzent5 6 2 2 4 3 2" xfId="22453" xr:uid="{00000000-0005-0000-0000-0000B1570000}"/>
    <cellStyle name="40% - Akzent5 6 2 2 4 4" xfId="22454" xr:uid="{00000000-0005-0000-0000-0000B2570000}"/>
    <cellStyle name="40% - Akzent5 6 2 2 5" xfId="22455" xr:uid="{00000000-0005-0000-0000-0000B3570000}"/>
    <cellStyle name="40% - Akzent5 6 2 2 5 2" xfId="22456" xr:uid="{00000000-0005-0000-0000-0000B4570000}"/>
    <cellStyle name="40% - Akzent5 6 2 2 6" xfId="22457" xr:uid="{00000000-0005-0000-0000-0000B5570000}"/>
    <cellStyle name="40% - Akzent5 6 2 2 6 2" xfId="22458" xr:uid="{00000000-0005-0000-0000-0000B6570000}"/>
    <cellStyle name="40% - Akzent5 6 2 2 7" xfId="22459" xr:uid="{00000000-0005-0000-0000-0000B7570000}"/>
    <cellStyle name="40% - Akzent5 6 2 3" xfId="22460" xr:uid="{00000000-0005-0000-0000-0000B8570000}"/>
    <cellStyle name="40% - Akzent5 6 2 3 2" xfId="22461" xr:uid="{00000000-0005-0000-0000-0000B9570000}"/>
    <cellStyle name="40% - Akzent5 6 2 3 2 2" xfId="22462" xr:uid="{00000000-0005-0000-0000-0000BA570000}"/>
    <cellStyle name="40% - Akzent5 6 2 3 3" xfId="22463" xr:uid="{00000000-0005-0000-0000-0000BB570000}"/>
    <cellStyle name="40% - Akzent5 6 2 3 3 2" xfId="22464" xr:uid="{00000000-0005-0000-0000-0000BC570000}"/>
    <cellStyle name="40% - Akzent5 6 2 3 4" xfId="22465" xr:uid="{00000000-0005-0000-0000-0000BD570000}"/>
    <cellStyle name="40% - Akzent5 6 2 4" xfId="22466" xr:uid="{00000000-0005-0000-0000-0000BE570000}"/>
    <cellStyle name="40% - Akzent5 6 2 4 2" xfId="22467" xr:uid="{00000000-0005-0000-0000-0000BF570000}"/>
    <cellStyle name="40% - Akzent5 6 2 4 2 2" xfId="22468" xr:uid="{00000000-0005-0000-0000-0000C0570000}"/>
    <cellStyle name="40% - Akzent5 6 2 4 3" xfId="22469" xr:uid="{00000000-0005-0000-0000-0000C1570000}"/>
    <cellStyle name="40% - Akzent5 6 2 4 3 2" xfId="22470" xr:uid="{00000000-0005-0000-0000-0000C2570000}"/>
    <cellStyle name="40% - Akzent5 6 2 4 4" xfId="22471" xr:uid="{00000000-0005-0000-0000-0000C3570000}"/>
    <cellStyle name="40% - Akzent5 6 2 5" xfId="22472" xr:uid="{00000000-0005-0000-0000-0000C4570000}"/>
    <cellStyle name="40% - Akzent5 6 2 5 2" xfId="22473" xr:uid="{00000000-0005-0000-0000-0000C5570000}"/>
    <cellStyle name="40% - Akzent5 6 2 5 2 2" xfId="22474" xr:uid="{00000000-0005-0000-0000-0000C6570000}"/>
    <cellStyle name="40% - Akzent5 6 2 5 3" xfId="22475" xr:uid="{00000000-0005-0000-0000-0000C7570000}"/>
    <cellStyle name="40% - Akzent5 6 2 5 3 2" xfId="22476" xr:uid="{00000000-0005-0000-0000-0000C8570000}"/>
    <cellStyle name="40% - Akzent5 6 2 5 4" xfId="22477" xr:uid="{00000000-0005-0000-0000-0000C9570000}"/>
    <cellStyle name="40% - Akzent5 6 2 6" xfId="22478" xr:uid="{00000000-0005-0000-0000-0000CA570000}"/>
    <cellStyle name="40% - Akzent5 6 2 6 2" xfId="22479" xr:uid="{00000000-0005-0000-0000-0000CB570000}"/>
    <cellStyle name="40% - Akzent5 6 2 7" xfId="22480" xr:uid="{00000000-0005-0000-0000-0000CC570000}"/>
    <cellStyle name="40% - Akzent5 6 2 7 2" xfId="22481" xr:uid="{00000000-0005-0000-0000-0000CD570000}"/>
    <cellStyle name="40% - Akzent5 6 2 8" xfId="22482" xr:uid="{00000000-0005-0000-0000-0000CE570000}"/>
    <cellStyle name="40% - Akzent5 6 3" xfId="22483" xr:uid="{00000000-0005-0000-0000-0000CF570000}"/>
    <cellStyle name="40% - Akzent5 6 3 2" xfId="22484" xr:uid="{00000000-0005-0000-0000-0000D0570000}"/>
    <cellStyle name="40% - Akzent5 6 3 2 2" xfId="22485" xr:uid="{00000000-0005-0000-0000-0000D1570000}"/>
    <cellStyle name="40% - Akzent5 6 3 2 2 2" xfId="22486" xr:uid="{00000000-0005-0000-0000-0000D2570000}"/>
    <cellStyle name="40% - Akzent5 6 3 2 2 2 2" xfId="22487" xr:uid="{00000000-0005-0000-0000-0000D3570000}"/>
    <cellStyle name="40% - Akzent5 6 3 2 2 3" xfId="22488" xr:uid="{00000000-0005-0000-0000-0000D4570000}"/>
    <cellStyle name="40% - Akzent5 6 3 2 2 3 2" xfId="22489" xr:uid="{00000000-0005-0000-0000-0000D5570000}"/>
    <cellStyle name="40% - Akzent5 6 3 2 2 4" xfId="22490" xr:uid="{00000000-0005-0000-0000-0000D6570000}"/>
    <cellStyle name="40% - Akzent5 6 3 2 3" xfId="22491" xr:uid="{00000000-0005-0000-0000-0000D7570000}"/>
    <cellStyle name="40% - Akzent5 6 3 2 3 2" xfId="22492" xr:uid="{00000000-0005-0000-0000-0000D8570000}"/>
    <cellStyle name="40% - Akzent5 6 3 2 3 2 2" xfId="22493" xr:uid="{00000000-0005-0000-0000-0000D9570000}"/>
    <cellStyle name="40% - Akzent5 6 3 2 3 3" xfId="22494" xr:uid="{00000000-0005-0000-0000-0000DA570000}"/>
    <cellStyle name="40% - Akzent5 6 3 2 3 3 2" xfId="22495" xr:uid="{00000000-0005-0000-0000-0000DB570000}"/>
    <cellStyle name="40% - Akzent5 6 3 2 3 4" xfId="22496" xr:uid="{00000000-0005-0000-0000-0000DC570000}"/>
    <cellStyle name="40% - Akzent5 6 3 2 4" xfId="22497" xr:uid="{00000000-0005-0000-0000-0000DD570000}"/>
    <cellStyle name="40% - Akzent5 6 3 2 4 2" xfId="22498" xr:uid="{00000000-0005-0000-0000-0000DE570000}"/>
    <cellStyle name="40% - Akzent5 6 3 2 4 2 2" xfId="22499" xr:uid="{00000000-0005-0000-0000-0000DF570000}"/>
    <cellStyle name="40% - Akzent5 6 3 2 4 3" xfId="22500" xr:uid="{00000000-0005-0000-0000-0000E0570000}"/>
    <cellStyle name="40% - Akzent5 6 3 2 4 3 2" xfId="22501" xr:uid="{00000000-0005-0000-0000-0000E1570000}"/>
    <cellStyle name="40% - Akzent5 6 3 2 4 4" xfId="22502" xr:uid="{00000000-0005-0000-0000-0000E2570000}"/>
    <cellStyle name="40% - Akzent5 6 3 2 5" xfId="22503" xr:uid="{00000000-0005-0000-0000-0000E3570000}"/>
    <cellStyle name="40% - Akzent5 6 3 2 5 2" xfId="22504" xr:uid="{00000000-0005-0000-0000-0000E4570000}"/>
    <cellStyle name="40% - Akzent5 6 3 2 6" xfId="22505" xr:uid="{00000000-0005-0000-0000-0000E5570000}"/>
    <cellStyle name="40% - Akzent5 6 3 2 6 2" xfId="22506" xr:uid="{00000000-0005-0000-0000-0000E6570000}"/>
    <cellStyle name="40% - Akzent5 6 3 2 7" xfId="22507" xr:uid="{00000000-0005-0000-0000-0000E7570000}"/>
    <cellStyle name="40% - Akzent5 6 3 3" xfId="22508" xr:uid="{00000000-0005-0000-0000-0000E8570000}"/>
    <cellStyle name="40% - Akzent5 6 3 3 2" xfId="22509" xr:uid="{00000000-0005-0000-0000-0000E9570000}"/>
    <cellStyle name="40% - Akzent5 6 3 3 2 2" xfId="22510" xr:uid="{00000000-0005-0000-0000-0000EA570000}"/>
    <cellStyle name="40% - Akzent5 6 3 3 3" xfId="22511" xr:uid="{00000000-0005-0000-0000-0000EB570000}"/>
    <cellStyle name="40% - Akzent5 6 3 3 3 2" xfId="22512" xr:uid="{00000000-0005-0000-0000-0000EC570000}"/>
    <cellStyle name="40% - Akzent5 6 3 3 4" xfId="22513" xr:uid="{00000000-0005-0000-0000-0000ED570000}"/>
    <cellStyle name="40% - Akzent5 6 3 4" xfId="22514" xr:uid="{00000000-0005-0000-0000-0000EE570000}"/>
    <cellStyle name="40% - Akzent5 6 3 4 2" xfId="22515" xr:uid="{00000000-0005-0000-0000-0000EF570000}"/>
    <cellStyle name="40% - Akzent5 6 3 4 2 2" xfId="22516" xr:uid="{00000000-0005-0000-0000-0000F0570000}"/>
    <cellStyle name="40% - Akzent5 6 3 4 3" xfId="22517" xr:uid="{00000000-0005-0000-0000-0000F1570000}"/>
    <cellStyle name="40% - Akzent5 6 3 4 3 2" xfId="22518" xr:uid="{00000000-0005-0000-0000-0000F2570000}"/>
    <cellStyle name="40% - Akzent5 6 3 4 4" xfId="22519" xr:uid="{00000000-0005-0000-0000-0000F3570000}"/>
    <cellStyle name="40% - Akzent5 6 3 5" xfId="22520" xr:uid="{00000000-0005-0000-0000-0000F4570000}"/>
    <cellStyle name="40% - Akzent5 6 3 5 2" xfId="22521" xr:uid="{00000000-0005-0000-0000-0000F5570000}"/>
    <cellStyle name="40% - Akzent5 6 3 5 2 2" xfId="22522" xr:uid="{00000000-0005-0000-0000-0000F6570000}"/>
    <cellStyle name="40% - Akzent5 6 3 5 3" xfId="22523" xr:uid="{00000000-0005-0000-0000-0000F7570000}"/>
    <cellStyle name="40% - Akzent5 6 3 5 3 2" xfId="22524" xr:uid="{00000000-0005-0000-0000-0000F8570000}"/>
    <cellStyle name="40% - Akzent5 6 3 5 4" xfId="22525" xr:uid="{00000000-0005-0000-0000-0000F9570000}"/>
    <cellStyle name="40% - Akzent5 6 3 6" xfId="22526" xr:uid="{00000000-0005-0000-0000-0000FA570000}"/>
    <cellStyle name="40% - Akzent5 6 3 6 2" xfId="22527" xr:uid="{00000000-0005-0000-0000-0000FB570000}"/>
    <cellStyle name="40% - Akzent5 6 3 7" xfId="22528" xr:uid="{00000000-0005-0000-0000-0000FC570000}"/>
    <cellStyle name="40% - Akzent5 6 3 7 2" xfId="22529" xr:uid="{00000000-0005-0000-0000-0000FD570000}"/>
    <cellStyle name="40% - Akzent5 6 3 8" xfId="22530" xr:uid="{00000000-0005-0000-0000-0000FE570000}"/>
    <cellStyle name="40% - Akzent5 6 4" xfId="22531" xr:uid="{00000000-0005-0000-0000-0000FF570000}"/>
    <cellStyle name="40% - Akzent5 6 4 2" xfId="22532" xr:uid="{00000000-0005-0000-0000-000000580000}"/>
    <cellStyle name="40% - Akzent5 6 4 2 2" xfId="22533" xr:uid="{00000000-0005-0000-0000-000001580000}"/>
    <cellStyle name="40% - Akzent5 6 4 2 2 2" xfId="22534" xr:uid="{00000000-0005-0000-0000-000002580000}"/>
    <cellStyle name="40% - Akzent5 6 4 2 2 2 2" xfId="22535" xr:uid="{00000000-0005-0000-0000-000003580000}"/>
    <cellStyle name="40% - Akzent5 6 4 2 2 3" xfId="22536" xr:uid="{00000000-0005-0000-0000-000004580000}"/>
    <cellStyle name="40% - Akzent5 6 4 2 2 3 2" xfId="22537" xr:uid="{00000000-0005-0000-0000-000005580000}"/>
    <cellStyle name="40% - Akzent5 6 4 2 2 4" xfId="22538" xr:uid="{00000000-0005-0000-0000-000006580000}"/>
    <cellStyle name="40% - Akzent5 6 4 2 3" xfId="22539" xr:uid="{00000000-0005-0000-0000-000007580000}"/>
    <cellStyle name="40% - Akzent5 6 4 2 3 2" xfId="22540" xr:uid="{00000000-0005-0000-0000-000008580000}"/>
    <cellStyle name="40% - Akzent5 6 4 2 3 2 2" xfId="22541" xr:uid="{00000000-0005-0000-0000-000009580000}"/>
    <cellStyle name="40% - Akzent5 6 4 2 3 3" xfId="22542" xr:uid="{00000000-0005-0000-0000-00000A580000}"/>
    <cellStyle name="40% - Akzent5 6 4 2 3 3 2" xfId="22543" xr:uid="{00000000-0005-0000-0000-00000B580000}"/>
    <cellStyle name="40% - Akzent5 6 4 2 3 4" xfId="22544" xr:uid="{00000000-0005-0000-0000-00000C580000}"/>
    <cellStyle name="40% - Akzent5 6 4 2 4" xfId="22545" xr:uid="{00000000-0005-0000-0000-00000D580000}"/>
    <cellStyle name="40% - Akzent5 6 4 2 4 2" xfId="22546" xr:uid="{00000000-0005-0000-0000-00000E580000}"/>
    <cellStyle name="40% - Akzent5 6 4 2 4 2 2" xfId="22547" xr:uid="{00000000-0005-0000-0000-00000F580000}"/>
    <cellStyle name="40% - Akzent5 6 4 2 4 3" xfId="22548" xr:uid="{00000000-0005-0000-0000-000010580000}"/>
    <cellStyle name="40% - Akzent5 6 4 2 4 3 2" xfId="22549" xr:uid="{00000000-0005-0000-0000-000011580000}"/>
    <cellStyle name="40% - Akzent5 6 4 2 4 4" xfId="22550" xr:uid="{00000000-0005-0000-0000-000012580000}"/>
    <cellStyle name="40% - Akzent5 6 4 2 5" xfId="22551" xr:uid="{00000000-0005-0000-0000-000013580000}"/>
    <cellStyle name="40% - Akzent5 6 4 2 5 2" xfId="22552" xr:uid="{00000000-0005-0000-0000-000014580000}"/>
    <cellStyle name="40% - Akzent5 6 4 2 6" xfId="22553" xr:uid="{00000000-0005-0000-0000-000015580000}"/>
    <cellStyle name="40% - Akzent5 6 4 2 6 2" xfId="22554" xr:uid="{00000000-0005-0000-0000-000016580000}"/>
    <cellStyle name="40% - Akzent5 6 4 2 7" xfId="22555" xr:uid="{00000000-0005-0000-0000-000017580000}"/>
    <cellStyle name="40% - Akzent5 6 4 3" xfId="22556" xr:uid="{00000000-0005-0000-0000-000018580000}"/>
    <cellStyle name="40% - Akzent5 6 4 3 2" xfId="22557" xr:uid="{00000000-0005-0000-0000-000019580000}"/>
    <cellStyle name="40% - Akzent5 6 4 3 2 2" xfId="22558" xr:uid="{00000000-0005-0000-0000-00001A580000}"/>
    <cellStyle name="40% - Akzent5 6 4 3 3" xfId="22559" xr:uid="{00000000-0005-0000-0000-00001B580000}"/>
    <cellStyle name="40% - Akzent5 6 4 3 3 2" xfId="22560" xr:uid="{00000000-0005-0000-0000-00001C580000}"/>
    <cellStyle name="40% - Akzent5 6 4 3 4" xfId="22561" xr:uid="{00000000-0005-0000-0000-00001D580000}"/>
    <cellStyle name="40% - Akzent5 6 4 4" xfId="22562" xr:uid="{00000000-0005-0000-0000-00001E580000}"/>
    <cellStyle name="40% - Akzent5 6 4 4 2" xfId="22563" xr:uid="{00000000-0005-0000-0000-00001F580000}"/>
    <cellStyle name="40% - Akzent5 6 4 4 2 2" xfId="22564" xr:uid="{00000000-0005-0000-0000-000020580000}"/>
    <cellStyle name="40% - Akzent5 6 4 4 3" xfId="22565" xr:uid="{00000000-0005-0000-0000-000021580000}"/>
    <cellStyle name="40% - Akzent5 6 4 4 3 2" xfId="22566" xr:uid="{00000000-0005-0000-0000-000022580000}"/>
    <cellStyle name="40% - Akzent5 6 4 4 4" xfId="22567" xr:uid="{00000000-0005-0000-0000-000023580000}"/>
    <cellStyle name="40% - Akzent5 6 4 5" xfId="22568" xr:uid="{00000000-0005-0000-0000-000024580000}"/>
    <cellStyle name="40% - Akzent5 6 4 5 2" xfId="22569" xr:uid="{00000000-0005-0000-0000-000025580000}"/>
    <cellStyle name="40% - Akzent5 6 4 5 2 2" xfId="22570" xr:uid="{00000000-0005-0000-0000-000026580000}"/>
    <cellStyle name="40% - Akzent5 6 4 5 3" xfId="22571" xr:uid="{00000000-0005-0000-0000-000027580000}"/>
    <cellStyle name="40% - Akzent5 6 4 5 3 2" xfId="22572" xr:uid="{00000000-0005-0000-0000-000028580000}"/>
    <cellStyle name="40% - Akzent5 6 4 5 4" xfId="22573" xr:uid="{00000000-0005-0000-0000-000029580000}"/>
    <cellStyle name="40% - Akzent5 6 4 6" xfId="22574" xr:uid="{00000000-0005-0000-0000-00002A580000}"/>
    <cellStyle name="40% - Akzent5 6 4 6 2" xfId="22575" xr:uid="{00000000-0005-0000-0000-00002B580000}"/>
    <cellStyle name="40% - Akzent5 6 4 7" xfId="22576" xr:uid="{00000000-0005-0000-0000-00002C580000}"/>
    <cellStyle name="40% - Akzent5 6 4 7 2" xfId="22577" xr:uid="{00000000-0005-0000-0000-00002D580000}"/>
    <cellStyle name="40% - Akzent5 6 4 8" xfId="22578" xr:uid="{00000000-0005-0000-0000-00002E580000}"/>
    <cellStyle name="40% - Akzent5 6 5" xfId="22579" xr:uid="{00000000-0005-0000-0000-00002F580000}"/>
    <cellStyle name="40% - Akzent5 6 5 2" xfId="22580" xr:uid="{00000000-0005-0000-0000-000030580000}"/>
    <cellStyle name="40% - Akzent5 6 5 2 2" xfId="22581" xr:uid="{00000000-0005-0000-0000-000031580000}"/>
    <cellStyle name="40% - Akzent5 6 5 2 2 2" xfId="22582" xr:uid="{00000000-0005-0000-0000-000032580000}"/>
    <cellStyle name="40% - Akzent5 6 5 2 2 2 2" xfId="22583" xr:uid="{00000000-0005-0000-0000-000033580000}"/>
    <cellStyle name="40% - Akzent5 6 5 2 2 3" xfId="22584" xr:uid="{00000000-0005-0000-0000-000034580000}"/>
    <cellStyle name="40% - Akzent5 6 5 2 2 3 2" xfId="22585" xr:uid="{00000000-0005-0000-0000-000035580000}"/>
    <cellStyle name="40% - Akzent5 6 5 2 2 4" xfId="22586" xr:uid="{00000000-0005-0000-0000-000036580000}"/>
    <cellStyle name="40% - Akzent5 6 5 2 3" xfId="22587" xr:uid="{00000000-0005-0000-0000-000037580000}"/>
    <cellStyle name="40% - Akzent5 6 5 2 3 2" xfId="22588" xr:uid="{00000000-0005-0000-0000-000038580000}"/>
    <cellStyle name="40% - Akzent5 6 5 2 3 2 2" xfId="22589" xr:uid="{00000000-0005-0000-0000-000039580000}"/>
    <cellStyle name="40% - Akzent5 6 5 2 3 3" xfId="22590" xr:uid="{00000000-0005-0000-0000-00003A580000}"/>
    <cellStyle name="40% - Akzent5 6 5 2 3 3 2" xfId="22591" xr:uid="{00000000-0005-0000-0000-00003B580000}"/>
    <cellStyle name="40% - Akzent5 6 5 2 3 4" xfId="22592" xr:uid="{00000000-0005-0000-0000-00003C580000}"/>
    <cellStyle name="40% - Akzent5 6 5 2 4" xfId="22593" xr:uid="{00000000-0005-0000-0000-00003D580000}"/>
    <cellStyle name="40% - Akzent5 6 5 2 4 2" xfId="22594" xr:uid="{00000000-0005-0000-0000-00003E580000}"/>
    <cellStyle name="40% - Akzent5 6 5 2 4 2 2" xfId="22595" xr:uid="{00000000-0005-0000-0000-00003F580000}"/>
    <cellStyle name="40% - Akzent5 6 5 2 4 3" xfId="22596" xr:uid="{00000000-0005-0000-0000-000040580000}"/>
    <cellStyle name="40% - Akzent5 6 5 2 4 3 2" xfId="22597" xr:uid="{00000000-0005-0000-0000-000041580000}"/>
    <cellStyle name="40% - Akzent5 6 5 2 4 4" xfId="22598" xr:uid="{00000000-0005-0000-0000-000042580000}"/>
    <cellStyle name="40% - Akzent5 6 5 2 5" xfId="22599" xr:uid="{00000000-0005-0000-0000-000043580000}"/>
    <cellStyle name="40% - Akzent5 6 5 2 5 2" xfId="22600" xr:uid="{00000000-0005-0000-0000-000044580000}"/>
    <cellStyle name="40% - Akzent5 6 5 2 6" xfId="22601" xr:uid="{00000000-0005-0000-0000-000045580000}"/>
    <cellStyle name="40% - Akzent5 6 5 2 6 2" xfId="22602" xr:uid="{00000000-0005-0000-0000-000046580000}"/>
    <cellStyle name="40% - Akzent5 6 5 2 7" xfId="22603" xr:uid="{00000000-0005-0000-0000-000047580000}"/>
    <cellStyle name="40% - Akzent5 6 5 3" xfId="22604" xr:uid="{00000000-0005-0000-0000-000048580000}"/>
    <cellStyle name="40% - Akzent5 6 5 3 2" xfId="22605" xr:uid="{00000000-0005-0000-0000-000049580000}"/>
    <cellStyle name="40% - Akzent5 6 5 3 2 2" xfId="22606" xr:uid="{00000000-0005-0000-0000-00004A580000}"/>
    <cellStyle name="40% - Akzent5 6 5 3 3" xfId="22607" xr:uid="{00000000-0005-0000-0000-00004B580000}"/>
    <cellStyle name="40% - Akzent5 6 5 3 3 2" xfId="22608" xr:uid="{00000000-0005-0000-0000-00004C580000}"/>
    <cellStyle name="40% - Akzent5 6 5 3 4" xfId="22609" xr:uid="{00000000-0005-0000-0000-00004D580000}"/>
    <cellStyle name="40% - Akzent5 6 5 4" xfId="22610" xr:uid="{00000000-0005-0000-0000-00004E580000}"/>
    <cellStyle name="40% - Akzent5 6 5 4 2" xfId="22611" xr:uid="{00000000-0005-0000-0000-00004F580000}"/>
    <cellStyle name="40% - Akzent5 6 5 4 2 2" xfId="22612" xr:uid="{00000000-0005-0000-0000-000050580000}"/>
    <cellStyle name="40% - Akzent5 6 5 4 3" xfId="22613" xr:uid="{00000000-0005-0000-0000-000051580000}"/>
    <cellStyle name="40% - Akzent5 6 5 4 3 2" xfId="22614" xr:uid="{00000000-0005-0000-0000-000052580000}"/>
    <cellStyle name="40% - Akzent5 6 5 4 4" xfId="22615" xr:uid="{00000000-0005-0000-0000-000053580000}"/>
    <cellStyle name="40% - Akzent5 6 5 5" xfId="22616" xr:uid="{00000000-0005-0000-0000-000054580000}"/>
    <cellStyle name="40% - Akzent5 6 5 5 2" xfId="22617" xr:uid="{00000000-0005-0000-0000-000055580000}"/>
    <cellStyle name="40% - Akzent5 6 5 5 2 2" xfId="22618" xr:uid="{00000000-0005-0000-0000-000056580000}"/>
    <cellStyle name="40% - Akzent5 6 5 5 3" xfId="22619" xr:uid="{00000000-0005-0000-0000-000057580000}"/>
    <cellStyle name="40% - Akzent5 6 5 5 3 2" xfId="22620" xr:uid="{00000000-0005-0000-0000-000058580000}"/>
    <cellStyle name="40% - Akzent5 6 5 5 4" xfId="22621" xr:uid="{00000000-0005-0000-0000-000059580000}"/>
    <cellStyle name="40% - Akzent5 6 5 6" xfId="22622" xr:uid="{00000000-0005-0000-0000-00005A580000}"/>
    <cellStyle name="40% - Akzent5 6 5 6 2" xfId="22623" xr:uid="{00000000-0005-0000-0000-00005B580000}"/>
    <cellStyle name="40% - Akzent5 6 5 7" xfId="22624" xr:uid="{00000000-0005-0000-0000-00005C580000}"/>
    <cellStyle name="40% - Akzent5 6 5 7 2" xfId="22625" xr:uid="{00000000-0005-0000-0000-00005D580000}"/>
    <cellStyle name="40% - Akzent5 6 5 8" xfId="22626" xr:uid="{00000000-0005-0000-0000-00005E580000}"/>
    <cellStyle name="40% - Akzent5 6 6" xfId="22627" xr:uid="{00000000-0005-0000-0000-00005F580000}"/>
    <cellStyle name="40% - Akzent5 6 6 2" xfId="22628" xr:uid="{00000000-0005-0000-0000-000060580000}"/>
    <cellStyle name="40% - Akzent5 6 6 2 2" xfId="22629" xr:uid="{00000000-0005-0000-0000-000061580000}"/>
    <cellStyle name="40% - Akzent5 6 6 2 2 2" xfId="22630" xr:uid="{00000000-0005-0000-0000-000062580000}"/>
    <cellStyle name="40% - Akzent5 6 6 2 2 2 2" xfId="22631" xr:uid="{00000000-0005-0000-0000-000063580000}"/>
    <cellStyle name="40% - Akzent5 6 6 2 2 3" xfId="22632" xr:uid="{00000000-0005-0000-0000-000064580000}"/>
    <cellStyle name="40% - Akzent5 6 6 2 2 3 2" xfId="22633" xr:uid="{00000000-0005-0000-0000-000065580000}"/>
    <cellStyle name="40% - Akzent5 6 6 2 2 4" xfId="22634" xr:uid="{00000000-0005-0000-0000-000066580000}"/>
    <cellStyle name="40% - Akzent5 6 6 2 3" xfId="22635" xr:uid="{00000000-0005-0000-0000-000067580000}"/>
    <cellStyle name="40% - Akzent5 6 6 2 3 2" xfId="22636" xr:uid="{00000000-0005-0000-0000-000068580000}"/>
    <cellStyle name="40% - Akzent5 6 6 2 3 2 2" xfId="22637" xr:uid="{00000000-0005-0000-0000-000069580000}"/>
    <cellStyle name="40% - Akzent5 6 6 2 3 3" xfId="22638" xr:uid="{00000000-0005-0000-0000-00006A580000}"/>
    <cellStyle name="40% - Akzent5 6 6 2 3 3 2" xfId="22639" xr:uid="{00000000-0005-0000-0000-00006B580000}"/>
    <cellStyle name="40% - Akzent5 6 6 2 3 4" xfId="22640" xr:uid="{00000000-0005-0000-0000-00006C580000}"/>
    <cellStyle name="40% - Akzent5 6 6 2 4" xfId="22641" xr:uid="{00000000-0005-0000-0000-00006D580000}"/>
    <cellStyle name="40% - Akzent5 6 6 2 4 2" xfId="22642" xr:uid="{00000000-0005-0000-0000-00006E580000}"/>
    <cellStyle name="40% - Akzent5 6 6 2 4 2 2" xfId="22643" xr:uid="{00000000-0005-0000-0000-00006F580000}"/>
    <cellStyle name="40% - Akzent5 6 6 2 4 3" xfId="22644" xr:uid="{00000000-0005-0000-0000-000070580000}"/>
    <cellStyle name="40% - Akzent5 6 6 2 4 3 2" xfId="22645" xr:uid="{00000000-0005-0000-0000-000071580000}"/>
    <cellStyle name="40% - Akzent5 6 6 2 4 4" xfId="22646" xr:uid="{00000000-0005-0000-0000-000072580000}"/>
    <cellStyle name="40% - Akzent5 6 6 2 5" xfId="22647" xr:uid="{00000000-0005-0000-0000-000073580000}"/>
    <cellStyle name="40% - Akzent5 6 6 2 5 2" xfId="22648" xr:uid="{00000000-0005-0000-0000-000074580000}"/>
    <cellStyle name="40% - Akzent5 6 6 2 6" xfId="22649" xr:uid="{00000000-0005-0000-0000-000075580000}"/>
    <cellStyle name="40% - Akzent5 6 6 2 6 2" xfId="22650" xr:uid="{00000000-0005-0000-0000-000076580000}"/>
    <cellStyle name="40% - Akzent5 6 6 2 7" xfId="22651" xr:uid="{00000000-0005-0000-0000-000077580000}"/>
    <cellStyle name="40% - Akzent5 6 6 3" xfId="22652" xr:uid="{00000000-0005-0000-0000-000078580000}"/>
    <cellStyle name="40% - Akzent5 6 6 3 2" xfId="22653" xr:uid="{00000000-0005-0000-0000-000079580000}"/>
    <cellStyle name="40% - Akzent5 6 6 3 2 2" xfId="22654" xr:uid="{00000000-0005-0000-0000-00007A580000}"/>
    <cellStyle name="40% - Akzent5 6 6 3 3" xfId="22655" xr:uid="{00000000-0005-0000-0000-00007B580000}"/>
    <cellStyle name="40% - Akzent5 6 6 3 3 2" xfId="22656" xr:uid="{00000000-0005-0000-0000-00007C580000}"/>
    <cellStyle name="40% - Akzent5 6 6 3 4" xfId="22657" xr:uid="{00000000-0005-0000-0000-00007D580000}"/>
    <cellStyle name="40% - Akzent5 6 6 4" xfId="22658" xr:uid="{00000000-0005-0000-0000-00007E580000}"/>
    <cellStyle name="40% - Akzent5 6 6 4 2" xfId="22659" xr:uid="{00000000-0005-0000-0000-00007F580000}"/>
    <cellStyle name="40% - Akzent5 6 6 4 2 2" xfId="22660" xr:uid="{00000000-0005-0000-0000-000080580000}"/>
    <cellStyle name="40% - Akzent5 6 6 4 3" xfId="22661" xr:uid="{00000000-0005-0000-0000-000081580000}"/>
    <cellStyle name="40% - Akzent5 6 6 4 3 2" xfId="22662" xr:uid="{00000000-0005-0000-0000-000082580000}"/>
    <cellStyle name="40% - Akzent5 6 6 4 4" xfId="22663" xr:uid="{00000000-0005-0000-0000-000083580000}"/>
    <cellStyle name="40% - Akzent5 6 6 5" xfId="22664" xr:uid="{00000000-0005-0000-0000-000084580000}"/>
    <cellStyle name="40% - Akzent5 6 6 5 2" xfId="22665" xr:uid="{00000000-0005-0000-0000-000085580000}"/>
    <cellStyle name="40% - Akzent5 6 6 5 2 2" xfId="22666" xr:uid="{00000000-0005-0000-0000-000086580000}"/>
    <cellStyle name="40% - Akzent5 6 6 5 3" xfId="22667" xr:uid="{00000000-0005-0000-0000-000087580000}"/>
    <cellStyle name="40% - Akzent5 6 6 5 3 2" xfId="22668" xr:uid="{00000000-0005-0000-0000-000088580000}"/>
    <cellStyle name="40% - Akzent5 6 6 5 4" xfId="22669" xr:uid="{00000000-0005-0000-0000-000089580000}"/>
    <cellStyle name="40% - Akzent5 6 6 6" xfId="22670" xr:uid="{00000000-0005-0000-0000-00008A580000}"/>
    <cellStyle name="40% - Akzent5 6 6 6 2" xfId="22671" xr:uid="{00000000-0005-0000-0000-00008B580000}"/>
    <cellStyle name="40% - Akzent5 6 6 7" xfId="22672" xr:uid="{00000000-0005-0000-0000-00008C580000}"/>
    <cellStyle name="40% - Akzent5 6 6 7 2" xfId="22673" xr:uid="{00000000-0005-0000-0000-00008D580000}"/>
    <cellStyle name="40% - Akzent5 6 6 8" xfId="22674" xr:uid="{00000000-0005-0000-0000-00008E580000}"/>
    <cellStyle name="40% - Akzent5 6 7" xfId="22675" xr:uid="{00000000-0005-0000-0000-00008F580000}"/>
    <cellStyle name="40% - Akzent5 6 7 2" xfId="22676" xr:uid="{00000000-0005-0000-0000-000090580000}"/>
    <cellStyle name="40% - Akzent5 6 7 2 2" xfId="22677" xr:uid="{00000000-0005-0000-0000-000091580000}"/>
    <cellStyle name="40% - Akzent5 6 7 2 2 2" xfId="22678" xr:uid="{00000000-0005-0000-0000-000092580000}"/>
    <cellStyle name="40% - Akzent5 6 7 2 2 2 2" xfId="22679" xr:uid="{00000000-0005-0000-0000-000093580000}"/>
    <cellStyle name="40% - Akzent5 6 7 2 2 3" xfId="22680" xr:uid="{00000000-0005-0000-0000-000094580000}"/>
    <cellStyle name="40% - Akzent5 6 7 2 2 3 2" xfId="22681" xr:uid="{00000000-0005-0000-0000-000095580000}"/>
    <cellStyle name="40% - Akzent5 6 7 2 2 4" xfId="22682" xr:uid="{00000000-0005-0000-0000-000096580000}"/>
    <cellStyle name="40% - Akzent5 6 7 2 3" xfId="22683" xr:uid="{00000000-0005-0000-0000-000097580000}"/>
    <cellStyle name="40% - Akzent5 6 7 2 3 2" xfId="22684" xr:uid="{00000000-0005-0000-0000-000098580000}"/>
    <cellStyle name="40% - Akzent5 6 7 2 3 2 2" xfId="22685" xr:uid="{00000000-0005-0000-0000-000099580000}"/>
    <cellStyle name="40% - Akzent5 6 7 2 3 3" xfId="22686" xr:uid="{00000000-0005-0000-0000-00009A580000}"/>
    <cellStyle name="40% - Akzent5 6 7 2 3 3 2" xfId="22687" xr:uid="{00000000-0005-0000-0000-00009B580000}"/>
    <cellStyle name="40% - Akzent5 6 7 2 3 4" xfId="22688" xr:uid="{00000000-0005-0000-0000-00009C580000}"/>
    <cellStyle name="40% - Akzent5 6 7 2 4" xfId="22689" xr:uid="{00000000-0005-0000-0000-00009D580000}"/>
    <cellStyle name="40% - Akzent5 6 7 2 4 2" xfId="22690" xr:uid="{00000000-0005-0000-0000-00009E580000}"/>
    <cellStyle name="40% - Akzent5 6 7 2 4 2 2" xfId="22691" xr:uid="{00000000-0005-0000-0000-00009F580000}"/>
    <cellStyle name="40% - Akzent5 6 7 2 4 3" xfId="22692" xr:uid="{00000000-0005-0000-0000-0000A0580000}"/>
    <cellStyle name="40% - Akzent5 6 7 2 4 3 2" xfId="22693" xr:uid="{00000000-0005-0000-0000-0000A1580000}"/>
    <cellStyle name="40% - Akzent5 6 7 2 4 4" xfId="22694" xr:uid="{00000000-0005-0000-0000-0000A2580000}"/>
    <cellStyle name="40% - Akzent5 6 7 2 5" xfId="22695" xr:uid="{00000000-0005-0000-0000-0000A3580000}"/>
    <cellStyle name="40% - Akzent5 6 7 2 5 2" xfId="22696" xr:uid="{00000000-0005-0000-0000-0000A4580000}"/>
    <cellStyle name="40% - Akzent5 6 7 2 6" xfId="22697" xr:uid="{00000000-0005-0000-0000-0000A5580000}"/>
    <cellStyle name="40% - Akzent5 6 7 2 6 2" xfId="22698" xr:uid="{00000000-0005-0000-0000-0000A6580000}"/>
    <cellStyle name="40% - Akzent5 6 7 2 7" xfId="22699" xr:uid="{00000000-0005-0000-0000-0000A7580000}"/>
    <cellStyle name="40% - Akzent5 6 7 3" xfId="22700" xr:uid="{00000000-0005-0000-0000-0000A8580000}"/>
    <cellStyle name="40% - Akzent5 6 7 3 2" xfId="22701" xr:uid="{00000000-0005-0000-0000-0000A9580000}"/>
    <cellStyle name="40% - Akzent5 6 7 3 2 2" xfId="22702" xr:uid="{00000000-0005-0000-0000-0000AA580000}"/>
    <cellStyle name="40% - Akzent5 6 7 3 3" xfId="22703" xr:uid="{00000000-0005-0000-0000-0000AB580000}"/>
    <cellStyle name="40% - Akzent5 6 7 3 3 2" xfId="22704" xr:uid="{00000000-0005-0000-0000-0000AC580000}"/>
    <cellStyle name="40% - Akzent5 6 7 3 4" xfId="22705" xr:uid="{00000000-0005-0000-0000-0000AD580000}"/>
    <cellStyle name="40% - Akzent5 6 7 4" xfId="22706" xr:uid="{00000000-0005-0000-0000-0000AE580000}"/>
    <cellStyle name="40% - Akzent5 6 7 4 2" xfId="22707" xr:uid="{00000000-0005-0000-0000-0000AF580000}"/>
    <cellStyle name="40% - Akzent5 6 7 4 2 2" xfId="22708" xr:uid="{00000000-0005-0000-0000-0000B0580000}"/>
    <cellStyle name="40% - Akzent5 6 7 4 3" xfId="22709" xr:uid="{00000000-0005-0000-0000-0000B1580000}"/>
    <cellStyle name="40% - Akzent5 6 7 4 3 2" xfId="22710" xr:uid="{00000000-0005-0000-0000-0000B2580000}"/>
    <cellStyle name="40% - Akzent5 6 7 4 4" xfId="22711" xr:uid="{00000000-0005-0000-0000-0000B3580000}"/>
    <cellStyle name="40% - Akzent5 6 7 5" xfId="22712" xr:uid="{00000000-0005-0000-0000-0000B4580000}"/>
    <cellStyle name="40% - Akzent5 6 7 5 2" xfId="22713" xr:uid="{00000000-0005-0000-0000-0000B5580000}"/>
    <cellStyle name="40% - Akzent5 6 7 5 2 2" xfId="22714" xr:uid="{00000000-0005-0000-0000-0000B6580000}"/>
    <cellStyle name="40% - Akzent5 6 7 5 3" xfId="22715" xr:uid="{00000000-0005-0000-0000-0000B7580000}"/>
    <cellStyle name="40% - Akzent5 6 7 5 3 2" xfId="22716" xr:uid="{00000000-0005-0000-0000-0000B8580000}"/>
    <cellStyle name="40% - Akzent5 6 7 5 4" xfId="22717" xr:uid="{00000000-0005-0000-0000-0000B9580000}"/>
    <cellStyle name="40% - Akzent5 6 7 6" xfId="22718" xr:uid="{00000000-0005-0000-0000-0000BA580000}"/>
    <cellStyle name="40% - Akzent5 6 7 6 2" xfId="22719" xr:uid="{00000000-0005-0000-0000-0000BB580000}"/>
    <cellStyle name="40% - Akzent5 6 7 7" xfId="22720" xr:uid="{00000000-0005-0000-0000-0000BC580000}"/>
    <cellStyle name="40% - Akzent5 6 7 7 2" xfId="22721" xr:uid="{00000000-0005-0000-0000-0000BD580000}"/>
    <cellStyle name="40% - Akzent5 6 7 8" xfId="22722" xr:uid="{00000000-0005-0000-0000-0000BE580000}"/>
    <cellStyle name="40% - Akzent5 6 8" xfId="22723" xr:uid="{00000000-0005-0000-0000-0000BF580000}"/>
    <cellStyle name="40% - Akzent5 6 8 2" xfId="22724" xr:uid="{00000000-0005-0000-0000-0000C0580000}"/>
    <cellStyle name="40% - Akzent5 6 8 2 2" xfId="22725" xr:uid="{00000000-0005-0000-0000-0000C1580000}"/>
    <cellStyle name="40% - Akzent5 6 8 2 2 2" xfId="22726" xr:uid="{00000000-0005-0000-0000-0000C2580000}"/>
    <cellStyle name="40% - Akzent5 6 8 2 2 2 2" xfId="22727" xr:uid="{00000000-0005-0000-0000-0000C3580000}"/>
    <cellStyle name="40% - Akzent5 6 8 2 2 3" xfId="22728" xr:uid="{00000000-0005-0000-0000-0000C4580000}"/>
    <cellStyle name="40% - Akzent5 6 8 2 2 3 2" xfId="22729" xr:uid="{00000000-0005-0000-0000-0000C5580000}"/>
    <cellStyle name="40% - Akzent5 6 8 2 2 4" xfId="22730" xr:uid="{00000000-0005-0000-0000-0000C6580000}"/>
    <cellStyle name="40% - Akzent5 6 8 2 3" xfId="22731" xr:uid="{00000000-0005-0000-0000-0000C7580000}"/>
    <cellStyle name="40% - Akzent5 6 8 2 3 2" xfId="22732" xr:uid="{00000000-0005-0000-0000-0000C8580000}"/>
    <cellStyle name="40% - Akzent5 6 8 2 3 2 2" xfId="22733" xr:uid="{00000000-0005-0000-0000-0000C9580000}"/>
    <cellStyle name="40% - Akzent5 6 8 2 3 3" xfId="22734" xr:uid="{00000000-0005-0000-0000-0000CA580000}"/>
    <cellStyle name="40% - Akzent5 6 8 2 3 3 2" xfId="22735" xr:uid="{00000000-0005-0000-0000-0000CB580000}"/>
    <cellStyle name="40% - Akzent5 6 8 2 3 4" xfId="22736" xr:uid="{00000000-0005-0000-0000-0000CC580000}"/>
    <cellStyle name="40% - Akzent5 6 8 2 4" xfId="22737" xr:uid="{00000000-0005-0000-0000-0000CD580000}"/>
    <cellStyle name="40% - Akzent5 6 8 2 4 2" xfId="22738" xr:uid="{00000000-0005-0000-0000-0000CE580000}"/>
    <cellStyle name="40% - Akzent5 6 8 2 4 2 2" xfId="22739" xr:uid="{00000000-0005-0000-0000-0000CF580000}"/>
    <cellStyle name="40% - Akzent5 6 8 2 4 3" xfId="22740" xr:uid="{00000000-0005-0000-0000-0000D0580000}"/>
    <cellStyle name="40% - Akzent5 6 8 2 4 3 2" xfId="22741" xr:uid="{00000000-0005-0000-0000-0000D1580000}"/>
    <cellStyle name="40% - Akzent5 6 8 2 4 4" xfId="22742" xr:uid="{00000000-0005-0000-0000-0000D2580000}"/>
    <cellStyle name="40% - Akzent5 6 8 2 5" xfId="22743" xr:uid="{00000000-0005-0000-0000-0000D3580000}"/>
    <cellStyle name="40% - Akzent5 6 8 2 5 2" xfId="22744" xr:uid="{00000000-0005-0000-0000-0000D4580000}"/>
    <cellStyle name="40% - Akzent5 6 8 2 6" xfId="22745" xr:uid="{00000000-0005-0000-0000-0000D5580000}"/>
    <cellStyle name="40% - Akzent5 6 8 2 6 2" xfId="22746" xr:uid="{00000000-0005-0000-0000-0000D6580000}"/>
    <cellStyle name="40% - Akzent5 6 8 2 7" xfId="22747" xr:uid="{00000000-0005-0000-0000-0000D7580000}"/>
    <cellStyle name="40% - Akzent5 6 8 3" xfId="22748" xr:uid="{00000000-0005-0000-0000-0000D8580000}"/>
    <cellStyle name="40% - Akzent5 6 8 3 2" xfId="22749" xr:uid="{00000000-0005-0000-0000-0000D9580000}"/>
    <cellStyle name="40% - Akzent5 6 8 3 2 2" xfId="22750" xr:uid="{00000000-0005-0000-0000-0000DA580000}"/>
    <cellStyle name="40% - Akzent5 6 8 3 3" xfId="22751" xr:uid="{00000000-0005-0000-0000-0000DB580000}"/>
    <cellStyle name="40% - Akzent5 6 8 3 3 2" xfId="22752" xr:uid="{00000000-0005-0000-0000-0000DC580000}"/>
    <cellStyle name="40% - Akzent5 6 8 3 4" xfId="22753" xr:uid="{00000000-0005-0000-0000-0000DD580000}"/>
    <cellStyle name="40% - Akzent5 6 8 4" xfId="22754" xr:uid="{00000000-0005-0000-0000-0000DE580000}"/>
    <cellStyle name="40% - Akzent5 6 8 4 2" xfId="22755" xr:uid="{00000000-0005-0000-0000-0000DF580000}"/>
    <cellStyle name="40% - Akzent5 6 8 4 2 2" xfId="22756" xr:uid="{00000000-0005-0000-0000-0000E0580000}"/>
    <cellStyle name="40% - Akzent5 6 8 4 3" xfId="22757" xr:uid="{00000000-0005-0000-0000-0000E1580000}"/>
    <cellStyle name="40% - Akzent5 6 8 4 3 2" xfId="22758" xr:uid="{00000000-0005-0000-0000-0000E2580000}"/>
    <cellStyle name="40% - Akzent5 6 8 4 4" xfId="22759" xr:uid="{00000000-0005-0000-0000-0000E3580000}"/>
    <cellStyle name="40% - Akzent5 6 8 5" xfId="22760" xr:uid="{00000000-0005-0000-0000-0000E4580000}"/>
    <cellStyle name="40% - Akzent5 6 8 5 2" xfId="22761" xr:uid="{00000000-0005-0000-0000-0000E5580000}"/>
    <cellStyle name="40% - Akzent5 6 8 5 2 2" xfId="22762" xr:uid="{00000000-0005-0000-0000-0000E6580000}"/>
    <cellStyle name="40% - Akzent5 6 8 5 3" xfId="22763" xr:uid="{00000000-0005-0000-0000-0000E7580000}"/>
    <cellStyle name="40% - Akzent5 6 8 5 3 2" xfId="22764" xr:uid="{00000000-0005-0000-0000-0000E8580000}"/>
    <cellStyle name="40% - Akzent5 6 8 5 4" xfId="22765" xr:uid="{00000000-0005-0000-0000-0000E9580000}"/>
    <cellStyle name="40% - Akzent5 6 8 6" xfId="22766" xr:uid="{00000000-0005-0000-0000-0000EA580000}"/>
    <cellStyle name="40% - Akzent5 6 8 6 2" xfId="22767" xr:uid="{00000000-0005-0000-0000-0000EB580000}"/>
    <cellStyle name="40% - Akzent5 6 8 7" xfId="22768" xr:uid="{00000000-0005-0000-0000-0000EC580000}"/>
    <cellStyle name="40% - Akzent5 6 8 7 2" xfId="22769" xr:uid="{00000000-0005-0000-0000-0000ED580000}"/>
    <cellStyle name="40% - Akzent5 6 8 8" xfId="22770" xr:uid="{00000000-0005-0000-0000-0000EE580000}"/>
    <cellStyle name="40% - Akzent5 6 9" xfId="22771" xr:uid="{00000000-0005-0000-0000-0000EF580000}"/>
    <cellStyle name="40% - Akzent5 6 9 2" xfId="22772" xr:uid="{00000000-0005-0000-0000-0000F0580000}"/>
    <cellStyle name="40% - Akzent5 6 9 2 2" xfId="22773" xr:uid="{00000000-0005-0000-0000-0000F1580000}"/>
    <cellStyle name="40% - Akzent5 6 9 2 2 2" xfId="22774" xr:uid="{00000000-0005-0000-0000-0000F2580000}"/>
    <cellStyle name="40% - Akzent5 6 9 2 2 2 2" xfId="22775" xr:uid="{00000000-0005-0000-0000-0000F3580000}"/>
    <cellStyle name="40% - Akzent5 6 9 2 2 3" xfId="22776" xr:uid="{00000000-0005-0000-0000-0000F4580000}"/>
    <cellStyle name="40% - Akzent5 6 9 2 2 3 2" xfId="22777" xr:uid="{00000000-0005-0000-0000-0000F5580000}"/>
    <cellStyle name="40% - Akzent5 6 9 2 2 4" xfId="22778" xr:uid="{00000000-0005-0000-0000-0000F6580000}"/>
    <cellStyle name="40% - Akzent5 6 9 2 3" xfId="22779" xr:uid="{00000000-0005-0000-0000-0000F7580000}"/>
    <cellStyle name="40% - Akzent5 6 9 2 3 2" xfId="22780" xr:uid="{00000000-0005-0000-0000-0000F8580000}"/>
    <cellStyle name="40% - Akzent5 6 9 2 3 2 2" xfId="22781" xr:uid="{00000000-0005-0000-0000-0000F9580000}"/>
    <cellStyle name="40% - Akzent5 6 9 2 3 3" xfId="22782" xr:uid="{00000000-0005-0000-0000-0000FA580000}"/>
    <cellStyle name="40% - Akzent5 6 9 2 3 3 2" xfId="22783" xr:uid="{00000000-0005-0000-0000-0000FB580000}"/>
    <cellStyle name="40% - Akzent5 6 9 2 3 4" xfId="22784" xr:uid="{00000000-0005-0000-0000-0000FC580000}"/>
    <cellStyle name="40% - Akzent5 6 9 2 4" xfId="22785" xr:uid="{00000000-0005-0000-0000-0000FD580000}"/>
    <cellStyle name="40% - Akzent5 6 9 2 4 2" xfId="22786" xr:uid="{00000000-0005-0000-0000-0000FE580000}"/>
    <cellStyle name="40% - Akzent5 6 9 2 4 2 2" xfId="22787" xr:uid="{00000000-0005-0000-0000-0000FF580000}"/>
    <cellStyle name="40% - Akzent5 6 9 2 4 3" xfId="22788" xr:uid="{00000000-0005-0000-0000-000000590000}"/>
    <cellStyle name="40% - Akzent5 6 9 2 4 3 2" xfId="22789" xr:uid="{00000000-0005-0000-0000-000001590000}"/>
    <cellStyle name="40% - Akzent5 6 9 2 4 4" xfId="22790" xr:uid="{00000000-0005-0000-0000-000002590000}"/>
    <cellStyle name="40% - Akzent5 6 9 2 5" xfId="22791" xr:uid="{00000000-0005-0000-0000-000003590000}"/>
    <cellStyle name="40% - Akzent5 6 9 2 5 2" xfId="22792" xr:uid="{00000000-0005-0000-0000-000004590000}"/>
    <cellStyle name="40% - Akzent5 6 9 2 6" xfId="22793" xr:uid="{00000000-0005-0000-0000-000005590000}"/>
    <cellStyle name="40% - Akzent5 6 9 2 6 2" xfId="22794" xr:uid="{00000000-0005-0000-0000-000006590000}"/>
    <cellStyle name="40% - Akzent5 6 9 2 7" xfId="22795" xr:uid="{00000000-0005-0000-0000-000007590000}"/>
    <cellStyle name="40% - Akzent5 6 9 3" xfId="22796" xr:uid="{00000000-0005-0000-0000-000008590000}"/>
    <cellStyle name="40% - Akzent5 6 9 3 2" xfId="22797" xr:uid="{00000000-0005-0000-0000-000009590000}"/>
    <cellStyle name="40% - Akzent5 6 9 3 2 2" xfId="22798" xr:uid="{00000000-0005-0000-0000-00000A590000}"/>
    <cellStyle name="40% - Akzent5 6 9 3 3" xfId="22799" xr:uid="{00000000-0005-0000-0000-00000B590000}"/>
    <cellStyle name="40% - Akzent5 6 9 3 3 2" xfId="22800" xr:uid="{00000000-0005-0000-0000-00000C590000}"/>
    <cellStyle name="40% - Akzent5 6 9 3 4" xfId="22801" xr:uid="{00000000-0005-0000-0000-00000D590000}"/>
    <cellStyle name="40% - Akzent5 6 9 4" xfId="22802" xr:uid="{00000000-0005-0000-0000-00000E590000}"/>
    <cellStyle name="40% - Akzent5 6 9 4 2" xfId="22803" xr:uid="{00000000-0005-0000-0000-00000F590000}"/>
    <cellStyle name="40% - Akzent5 6 9 4 2 2" xfId="22804" xr:uid="{00000000-0005-0000-0000-000010590000}"/>
    <cellStyle name="40% - Akzent5 6 9 4 3" xfId="22805" xr:uid="{00000000-0005-0000-0000-000011590000}"/>
    <cellStyle name="40% - Akzent5 6 9 4 3 2" xfId="22806" xr:uid="{00000000-0005-0000-0000-000012590000}"/>
    <cellStyle name="40% - Akzent5 6 9 4 4" xfId="22807" xr:uid="{00000000-0005-0000-0000-000013590000}"/>
    <cellStyle name="40% - Akzent5 6 9 5" xfId="22808" xr:uid="{00000000-0005-0000-0000-000014590000}"/>
    <cellStyle name="40% - Akzent5 6 9 5 2" xfId="22809" xr:uid="{00000000-0005-0000-0000-000015590000}"/>
    <cellStyle name="40% - Akzent5 6 9 5 2 2" xfId="22810" xr:uid="{00000000-0005-0000-0000-000016590000}"/>
    <cellStyle name="40% - Akzent5 6 9 5 3" xfId="22811" xr:uid="{00000000-0005-0000-0000-000017590000}"/>
    <cellStyle name="40% - Akzent5 6 9 5 3 2" xfId="22812" xr:uid="{00000000-0005-0000-0000-000018590000}"/>
    <cellStyle name="40% - Akzent5 6 9 5 4" xfId="22813" xr:uid="{00000000-0005-0000-0000-000019590000}"/>
    <cellStyle name="40% - Akzent5 6 9 6" xfId="22814" xr:uid="{00000000-0005-0000-0000-00001A590000}"/>
    <cellStyle name="40% - Akzent5 6 9 6 2" xfId="22815" xr:uid="{00000000-0005-0000-0000-00001B590000}"/>
    <cellStyle name="40% - Akzent5 6 9 7" xfId="22816" xr:uid="{00000000-0005-0000-0000-00001C590000}"/>
    <cellStyle name="40% - Akzent5 6 9 7 2" xfId="22817" xr:uid="{00000000-0005-0000-0000-00001D590000}"/>
    <cellStyle name="40% - Akzent5 6 9 8" xfId="22818" xr:uid="{00000000-0005-0000-0000-00001E590000}"/>
    <cellStyle name="40% - Akzent5 7" xfId="22819" xr:uid="{00000000-0005-0000-0000-00001F590000}"/>
    <cellStyle name="40% - Akzent5 7 2" xfId="22820" xr:uid="{00000000-0005-0000-0000-000020590000}"/>
    <cellStyle name="40% - Akzent5 7 2 2" xfId="22821" xr:uid="{00000000-0005-0000-0000-000021590000}"/>
    <cellStyle name="40% - Akzent5 7 2 2 2" xfId="22822" xr:uid="{00000000-0005-0000-0000-000022590000}"/>
    <cellStyle name="40% - Akzent5 7 2 2 2 2" xfId="22823" xr:uid="{00000000-0005-0000-0000-000023590000}"/>
    <cellStyle name="40% - Akzent5 7 2 2 3" xfId="22824" xr:uid="{00000000-0005-0000-0000-000024590000}"/>
    <cellStyle name="40% - Akzent5 7 2 2 3 2" xfId="22825" xr:uid="{00000000-0005-0000-0000-000025590000}"/>
    <cellStyle name="40% - Akzent5 7 2 2 4" xfId="22826" xr:uid="{00000000-0005-0000-0000-000026590000}"/>
    <cellStyle name="40% - Akzent5 7 2 3" xfId="22827" xr:uid="{00000000-0005-0000-0000-000027590000}"/>
    <cellStyle name="40% - Akzent5 7 2 3 2" xfId="22828" xr:uid="{00000000-0005-0000-0000-000028590000}"/>
    <cellStyle name="40% - Akzent5 7 2 3 2 2" xfId="22829" xr:uid="{00000000-0005-0000-0000-000029590000}"/>
    <cellStyle name="40% - Akzent5 7 2 3 3" xfId="22830" xr:uid="{00000000-0005-0000-0000-00002A590000}"/>
    <cellStyle name="40% - Akzent5 7 2 3 3 2" xfId="22831" xr:uid="{00000000-0005-0000-0000-00002B590000}"/>
    <cellStyle name="40% - Akzent5 7 2 3 4" xfId="22832" xr:uid="{00000000-0005-0000-0000-00002C590000}"/>
    <cellStyle name="40% - Akzent5 7 2 4" xfId="22833" xr:uid="{00000000-0005-0000-0000-00002D590000}"/>
    <cellStyle name="40% - Akzent5 7 2 4 2" xfId="22834" xr:uid="{00000000-0005-0000-0000-00002E590000}"/>
    <cellStyle name="40% - Akzent5 7 2 4 2 2" xfId="22835" xr:uid="{00000000-0005-0000-0000-00002F590000}"/>
    <cellStyle name="40% - Akzent5 7 2 4 3" xfId="22836" xr:uid="{00000000-0005-0000-0000-000030590000}"/>
    <cellStyle name="40% - Akzent5 7 2 4 3 2" xfId="22837" xr:uid="{00000000-0005-0000-0000-000031590000}"/>
    <cellStyle name="40% - Akzent5 7 2 4 4" xfId="22838" xr:uid="{00000000-0005-0000-0000-000032590000}"/>
    <cellStyle name="40% - Akzent5 7 2 5" xfId="22839" xr:uid="{00000000-0005-0000-0000-000033590000}"/>
    <cellStyle name="40% - Akzent5 7 2 5 2" xfId="22840" xr:uid="{00000000-0005-0000-0000-000034590000}"/>
    <cellStyle name="40% - Akzent5 7 2 6" xfId="22841" xr:uid="{00000000-0005-0000-0000-000035590000}"/>
    <cellStyle name="40% - Akzent5 7 2 6 2" xfId="22842" xr:uid="{00000000-0005-0000-0000-000036590000}"/>
    <cellStyle name="40% - Akzent5 7 2 7" xfId="22843" xr:uid="{00000000-0005-0000-0000-000037590000}"/>
    <cellStyle name="40% - Akzent5 7 3" xfId="22844" xr:uid="{00000000-0005-0000-0000-000038590000}"/>
    <cellStyle name="40% - Akzent5 7 3 2" xfId="22845" xr:uid="{00000000-0005-0000-0000-000039590000}"/>
    <cellStyle name="40% - Akzent5 7 3 2 2" xfId="22846" xr:uid="{00000000-0005-0000-0000-00003A590000}"/>
    <cellStyle name="40% - Akzent5 7 3 3" xfId="22847" xr:uid="{00000000-0005-0000-0000-00003B590000}"/>
    <cellStyle name="40% - Akzent5 7 3 3 2" xfId="22848" xr:uid="{00000000-0005-0000-0000-00003C590000}"/>
    <cellStyle name="40% - Akzent5 7 3 4" xfId="22849" xr:uid="{00000000-0005-0000-0000-00003D590000}"/>
    <cellStyle name="40% - Akzent5 7 4" xfId="22850" xr:uid="{00000000-0005-0000-0000-00003E590000}"/>
    <cellStyle name="40% - Akzent5 7 4 2" xfId="22851" xr:uid="{00000000-0005-0000-0000-00003F590000}"/>
    <cellStyle name="40% - Akzent5 7 4 2 2" xfId="22852" xr:uid="{00000000-0005-0000-0000-000040590000}"/>
    <cellStyle name="40% - Akzent5 7 4 3" xfId="22853" xr:uid="{00000000-0005-0000-0000-000041590000}"/>
    <cellStyle name="40% - Akzent5 7 4 3 2" xfId="22854" xr:uid="{00000000-0005-0000-0000-000042590000}"/>
    <cellStyle name="40% - Akzent5 7 4 4" xfId="22855" xr:uid="{00000000-0005-0000-0000-000043590000}"/>
    <cellStyle name="40% - Akzent5 7 5" xfId="22856" xr:uid="{00000000-0005-0000-0000-000044590000}"/>
    <cellStyle name="40% - Akzent5 7 5 2" xfId="22857" xr:uid="{00000000-0005-0000-0000-000045590000}"/>
    <cellStyle name="40% - Akzent5 7 5 2 2" xfId="22858" xr:uid="{00000000-0005-0000-0000-000046590000}"/>
    <cellStyle name="40% - Akzent5 7 5 3" xfId="22859" xr:uid="{00000000-0005-0000-0000-000047590000}"/>
    <cellStyle name="40% - Akzent5 7 5 3 2" xfId="22860" xr:uid="{00000000-0005-0000-0000-000048590000}"/>
    <cellStyle name="40% - Akzent5 7 5 4" xfId="22861" xr:uid="{00000000-0005-0000-0000-000049590000}"/>
    <cellStyle name="40% - Akzent5 7 6" xfId="22862" xr:uid="{00000000-0005-0000-0000-00004A590000}"/>
    <cellStyle name="40% - Akzent5 7 6 2" xfId="22863" xr:uid="{00000000-0005-0000-0000-00004B590000}"/>
    <cellStyle name="40% - Akzent5 7 7" xfId="22864" xr:uid="{00000000-0005-0000-0000-00004C590000}"/>
    <cellStyle name="40% - Akzent5 7 7 2" xfId="22865" xr:uid="{00000000-0005-0000-0000-00004D590000}"/>
    <cellStyle name="40% - Akzent5 7 8" xfId="22866" xr:uid="{00000000-0005-0000-0000-00004E590000}"/>
    <cellStyle name="40% - Akzent5 8" xfId="22867" xr:uid="{00000000-0005-0000-0000-00004F590000}"/>
    <cellStyle name="40% - Akzent5 8 2" xfId="22868" xr:uid="{00000000-0005-0000-0000-000050590000}"/>
    <cellStyle name="40% - Akzent5 8 2 2" xfId="22869" xr:uid="{00000000-0005-0000-0000-000051590000}"/>
    <cellStyle name="40% - Akzent5 8 2 2 2" xfId="22870" xr:uid="{00000000-0005-0000-0000-000052590000}"/>
    <cellStyle name="40% - Akzent5 8 2 2 2 2" xfId="22871" xr:uid="{00000000-0005-0000-0000-000053590000}"/>
    <cellStyle name="40% - Akzent5 8 2 2 2 2 2" xfId="22872" xr:uid="{00000000-0005-0000-0000-000054590000}"/>
    <cellStyle name="40% - Akzent5 8 2 2 2 3" xfId="22873" xr:uid="{00000000-0005-0000-0000-000055590000}"/>
    <cellStyle name="40% - Akzent5 8 2 2 2 3 2" xfId="22874" xr:uid="{00000000-0005-0000-0000-000056590000}"/>
    <cellStyle name="40% - Akzent5 8 2 2 2 4" xfId="22875" xr:uid="{00000000-0005-0000-0000-000057590000}"/>
    <cellStyle name="40% - Akzent5 8 2 2 3" xfId="22876" xr:uid="{00000000-0005-0000-0000-000058590000}"/>
    <cellStyle name="40% - Akzent5 8 2 2 3 2" xfId="22877" xr:uid="{00000000-0005-0000-0000-000059590000}"/>
    <cellStyle name="40% - Akzent5 8 2 2 3 2 2" xfId="22878" xr:uid="{00000000-0005-0000-0000-00005A590000}"/>
    <cellStyle name="40% - Akzent5 8 2 2 3 3" xfId="22879" xr:uid="{00000000-0005-0000-0000-00005B590000}"/>
    <cellStyle name="40% - Akzent5 8 2 2 3 3 2" xfId="22880" xr:uid="{00000000-0005-0000-0000-00005C590000}"/>
    <cellStyle name="40% - Akzent5 8 2 2 3 4" xfId="22881" xr:uid="{00000000-0005-0000-0000-00005D590000}"/>
    <cellStyle name="40% - Akzent5 8 2 2 4" xfId="22882" xr:uid="{00000000-0005-0000-0000-00005E590000}"/>
    <cellStyle name="40% - Akzent5 8 2 2 4 2" xfId="22883" xr:uid="{00000000-0005-0000-0000-00005F590000}"/>
    <cellStyle name="40% - Akzent5 8 2 2 4 2 2" xfId="22884" xr:uid="{00000000-0005-0000-0000-000060590000}"/>
    <cellStyle name="40% - Akzent5 8 2 2 4 3" xfId="22885" xr:uid="{00000000-0005-0000-0000-000061590000}"/>
    <cellStyle name="40% - Akzent5 8 2 2 4 3 2" xfId="22886" xr:uid="{00000000-0005-0000-0000-000062590000}"/>
    <cellStyle name="40% - Akzent5 8 2 2 4 4" xfId="22887" xr:uid="{00000000-0005-0000-0000-000063590000}"/>
    <cellStyle name="40% - Akzent5 8 2 2 5" xfId="22888" xr:uid="{00000000-0005-0000-0000-000064590000}"/>
    <cellStyle name="40% - Akzent5 8 2 2 5 2" xfId="22889" xr:uid="{00000000-0005-0000-0000-000065590000}"/>
    <cellStyle name="40% - Akzent5 8 2 2 6" xfId="22890" xr:uid="{00000000-0005-0000-0000-000066590000}"/>
    <cellStyle name="40% - Akzent5 8 2 2 6 2" xfId="22891" xr:uid="{00000000-0005-0000-0000-000067590000}"/>
    <cellStyle name="40% - Akzent5 8 2 2 7" xfId="22892" xr:uid="{00000000-0005-0000-0000-000068590000}"/>
    <cellStyle name="40% - Akzent5 8 2 3" xfId="22893" xr:uid="{00000000-0005-0000-0000-000069590000}"/>
    <cellStyle name="40% - Akzent5 8 2 3 2" xfId="22894" xr:uid="{00000000-0005-0000-0000-00006A590000}"/>
    <cellStyle name="40% - Akzent5 8 2 3 2 2" xfId="22895" xr:uid="{00000000-0005-0000-0000-00006B590000}"/>
    <cellStyle name="40% - Akzent5 8 2 3 3" xfId="22896" xr:uid="{00000000-0005-0000-0000-00006C590000}"/>
    <cellStyle name="40% - Akzent5 8 2 3 3 2" xfId="22897" xr:uid="{00000000-0005-0000-0000-00006D590000}"/>
    <cellStyle name="40% - Akzent5 8 2 3 4" xfId="22898" xr:uid="{00000000-0005-0000-0000-00006E590000}"/>
    <cellStyle name="40% - Akzent5 8 2 4" xfId="22899" xr:uid="{00000000-0005-0000-0000-00006F590000}"/>
    <cellStyle name="40% - Akzent5 8 2 4 2" xfId="22900" xr:uid="{00000000-0005-0000-0000-000070590000}"/>
    <cellStyle name="40% - Akzent5 8 2 4 2 2" xfId="22901" xr:uid="{00000000-0005-0000-0000-000071590000}"/>
    <cellStyle name="40% - Akzent5 8 2 4 3" xfId="22902" xr:uid="{00000000-0005-0000-0000-000072590000}"/>
    <cellStyle name="40% - Akzent5 8 2 4 3 2" xfId="22903" xr:uid="{00000000-0005-0000-0000-000073590000}"/>
    <cellStyle name="40% - Akzent5 8 2 4 4" xfId="22904" xr:uid="{00000000-0005-0000-0000-000074590000}"/>
    <cellStyle name="40% - Akzent5 8 2 5" xfId="22905" xr:uid="{00000000-0005-0000-0000-000075590000}"/>
    <cellStyle name="40% - Akzent5 8 2 5 2" xfId="22906" xr:uid="{00000000-0005-0000-0000-000076590000}"/>
    <cellStyle name="40% - Akzent5 8 2 5 2 2" xfId="22907" xr:uid="{00000000-0005-0000-0000-000077590000}"/>
    <cellStyle name="40% - Akzent5 8 2 5 3" xfId="22908" xr:uid="{00000000-0005-0000-0000-000078590000}"/>
    <cellStyle name="40% - Akzent5 8 2 5 3 2" xfId="22909" xr:uid="{00000000-0005-0000-0000-000079590000}"/>
    <cellStyle name="40% - Akzent5 8 2 5 4" xfId="22910" xr:uid="{00000000-0005-0000-0000-00007A590000}"/>
    <cellStyle name="40% - Akzent5 8 2 6" xfId="22911" xr:uid="{00000000-0005-0000-0000-00007B590000}"/>
    <cellStyle name="40% - Akzent5 8 2 6 2" xfId="22912" xr:uid="{00000000-0005-0000-0000-00007C590000}"/>
    <cellStyle name="40% - Akzent5 8 2 7" xfId="22913" xr:uid="{00000000-0005-0000-0000-00007D590000}"/>
    <cellStyle name="40% - Akzent5 8 2 7 2" xfId="22914" xr:uid="{00000000-0005-0000-0000-00007E590000}"/>
    <cellStyle name="40% - Akzent5 8 2 8" xfId="22915" xr:uid="{00000000-0005-0000-0000-00007F590000}"/>
    <cellStyle name="40% - Akzent5 8 3" xfId="22916" xr:uid="{00000000-0005-0000-0000-000080590000}"/>
    <cellStyle name="40% - Akzent5 8 3 2" xfId="22917" xr:uid="{00000000-0005-0000-0000-000081590000}"/>
    <cellStyle name="40% - Akzent5 8 3 2 2" xfId="22918" xr:uid="{00000000-0005-0000-0000-000082590000}"/>
    <cellStyle name="40% - Akzent5 8 3 2 2 2" xfId="22919" xr:uid="{00000000-0005-0000-0000-000083590000}"/>
    <cellStyle name="40% - Akzent5 8 3 2 2 2 2" xfId="22920" xr:uid="{00000000-0005-0000-0000-000084590000}"/>
    <cellStyle name="40% - Akzent5 8 3 2 2 3" xfId="22921" xr:uid="{00000000-0005-0000-0000-000085590000}"/>
    <cellStyle name="40% - Akzent5 8 3 2 2 3 2" xfId="22922" xr:uid="{00000000-0005-0000-0000-000086590000}"/>
    <cellStyle name="40% - Akzent5 8 3 2 2 4" xfId="22923" xr:uid="{00000000-0005-0000-0000-000087590000}"/>
    <cellStyle name="40% - Akzent5 8 3 2 3" xfId="22924" xr:uid="{00000000-0005-0000-0000-000088590000}"/>
    <cellStyle name="40% - Akzent5 8 3 2 3 2" xfId="22925" xr:uid="{00000000-0005-0000-0000-000089590000}"/>
    <cellStyle name="40% - Akzent5 8 3 2 3 2 2" xfId="22926" xr:uid="{00000000-0005-0000-0000-00008A590000}"/>
    <cellStyle name="40% - Akzent5 8 3 2 3 3" xfId="22927" xr:uid="{00000000-0005-0000-0000-00008B590000}"/>
    <cellStyle name="40% - Akzent5 8 3 2 3 3 2" xfId="22928" xr:uid="{00000000-0005-0000-0000-00008C590000}"/>
    <cellStyle name="40% - Akzent5 8 3 2 3 4" xfId="22929" xr:uid="{00000000-0005-0000-0000-00008D590000}"/>
    <cellStyle name="40% - Akzent5 8 3 2 4" xfId="22930" xr:uid="{00000000-0005-0000-0000-00008E590000}"/>
    <cellStyle name="40% - Akzent5 8 3 2 4 2" xfId="22931" xr:uid="{00000000-0005-0000-0000-00008F590000}"/>
    <cellStyle name="40% - Akzent5 8 3 2 4 2 2" xfId="22932" xr:uid="{00000000-0005-0000-0000-000090590000}"/>
    <cellStyle name="40% - Akzent5 8 3 2 4 3" xfId="22933" xr:uid="{00000000-0005-0000-0000-000091590000}"/>
    <cellStyle name="40% - Akzent5 8 3 2 4 3 2" xfId="22934" xr:uid="{00000000-0005-0000-0000-000092590000}"/>
    <cellStyle name="40% - Akzent5 8 3 2 4 4" xfId="22935" xr:uid="{00000000-0005-0000-0000-000093590000}"/>
    <cellStyle name="40% - Akzent5 8 3 2 5" xfId="22936" xr:uid="{00000000-0005-0000-0000-000094590000}"/>
    <cellStyle name="40% - Akzent5 8 3 2 5 2" xfId="22937" xr:uid="{00000000-0005-0000-0000-000095590000}"/>
    <cellStyle name="40% - Akzent5 8 3 2 6" xfId="22938" xr:uid="{00000000-0005-0000-0000-000096590000}"/>
    <cellStyle name="40% - Akzent5 8 3 2 6 2" xfId="22939" xr:uid="{00000000-0005-0000-0000-000097590000}"/>
    <cellStyle name="40% - Akzent5 8 3 2 7" xfId="22940" xr:uid="{00000000-0005-0000-0000-000098590000}"/>
    <cellStyle name="40% - Akzent5 8 3 3" xfId="22941" xr:uid="{00000000-0005-0000-0000-000099590000}"/>
    <cellStyle name="40% - Akzent5 8 3 3 2" xfId="22942" xr:uid="{00000000-0005-0000-0000-00009A590000}"/>
    <cellStyle name="40% - Akzent5 8 3 3 2 2" xfId="22943" xr:uid="{00000000-0005-0000-0000-00009B590000}"/>
    <cellStyle name="40% - Akzent5 8 3 3 3" xfId="22944" xr:uid="{00000000-0005-0000-0000-00009C590000}"/>
    <cellStyle name="40% - Akzent5 8 3 3 3 2" xfId="22945" xr:uid="{00000000-0005-0000-0000-00009D590000}"/>
    <cellStyle name="40% - Akzent5 8 3 3 4" xfId="22946" xr:uid="{00000000-0005-0000-0000-00009E590000}"/>
    <cellStyle name="40% - Akzent5 8 3 4" xfId="22947" xr:uid="{00000000-0005-0000-0000-00009F590000}"/>
    <cellStyle name="40% - Akzent5 8 3 4 2" xfId="22948" xr:uid="{00000000-0005-0000-0000-0000A0590000}"/>
    <cellStyle name="40% - Akzent5 8 3 4 2 2" xfId="22949" xr:uid="{00000000-0005-0000-0000-0000A1590000}"/>
    <cellStyle name="40% - Akzent5 8 3 4 3" xfId="22950" xr:uid="{00000000-0005-0000-0000-0000A2590000}"/>
    <cellStyle name="40% - Akzent5 8 3 4 3 2" xfId="22951" xr:uid="{00000000-0005-0000-0000-0000A3590000}"/>
    <cellStyle name="40% - Akzent5 8 3 4 4" xfId="22952" xr:uid="{00000000-0005-0000-0000-0000A4590000}"/>
    <cellStyle name="40% - Akzent5 8 3 5" xfId="22953" xr:uid="{00000000-0005-0000-0000-0000A5590000}"/>
    <cellStyle name="40% - Akzent5 8 3 5 2" xfId="22954" xr:uid="{00000000-0005-0000-0000-0000A6590000}"/>
    <cellStyle name="40% - Akzent5 8 3 5 2 2" xfId="22955" xr:uid="{00000000-0005-0000-0000-0000A7590000}"/>
    <cellStyle name="40% - Akzent5 8 3 5 3" xfId="22956" xr:uid="{00000000-0005-0000-0000-0000A8590000}"/>
    <cellStyle name="40% - Akzent5 8 3 5 3 2" xfId="22957" xr:uid="{00000000-0005-0000-0000-0000A9590000}"/>
    <cellStyle name="40% - Akzent5 8 3 5 4" xfId="22958" xr:uid="{00000000-0005-0000-0000-0000AA590000}"/>
    <cellStyle name="40% - Akzent5 8 3 6" xfId="22959" xr:uid="{00000000-0005-0000-0000-0000AB590000}"/>
    <cellStyle name="40% - Akzent5 8 3 6 2" xfId="22960" xr:uid="{00000000-0005-0000-0000-0000AC590000}"/>
    <cellStyle name="40% - Akzent5 8 3 7" xfId="22961" xr:uid="{00000000-0005-0000-0000-0000AD590000}"/>
    <cellStyle name="40% - Akzent5 8 3 7 2" xfId="22962" xr:uid="{00000000-0005-0000-0000-0000AE590000}"/>
    <cellStyle name="40% - Akzent5 8 3 8" xfId="22963" xr:uid="{00000000-0005-0000-0000-0000AF590000}"/>
    <cellStyle name="40% - Akzent5 8 4" xfId="22964" xr:uid="{00000000-0005-0000-0000-0000B0590000}"/>
    <cellStyle name="40% - Akzent5 8 4 2" xfId="22965" xr:uid="{00000000-0005-0000-0000-0000B1590000}"/>
    <cellStyle name="40% - Akzent5 8 4 2 2" xfId="22966" xr:uid="{00000000-0005-0000-0000-0000B2590000}"/>
    <cellStyle name="40% - Akzent5 8 4 2 2 2" xfId="22967" xr:uid="{00000000-0005-0000-0000-0000B3590000}"/>
    <cellStyle name="40% - Akzent5 8 4 2 2 2 2" xfId="22968" xr:uid="{00000000-0005-0000-0000-0000B4590000}"/>
    <cellStyle name="40% - Akzent5 8 4 2 2 3" xfId="22969" xr:uid="{00000000-0005-0000-0000-0000B5590000}"/>
    <cellStyle name="40% - Akzent5 8 4 2 2 3 2" xfId="22970" xr:uid="{00000000-0005-0000-0000-0000B6590000}"/>
    <cellStyle name="40% - Akzent5 8 4 2 2 4" xfId="22971" xr:uid="{00000000-0005-0000-0000-0000B7590000}"/>
    <cellStyle name="40% - Akzent5 8 4 2 3" xfId="22972" xr:uid="{00000000-0005-0000-0000-0000B8590000}"/>
    <cellStyle name="40% - Akzent5 8 4 2 3 2" xfId="22973" xr:uid="{00000000-0005-0000-0000-0000B9590000}"/>
    <cellStyle name="40% - Akzent5 8 4 2 3 2 2" xfId="22974" xr:uid="{00000000-0005-0000-0000-0000BA590000}"/>
    <cellStyle name="40% - Akzent5 8 4 2 3 3" xfId="22975" xr:uid="{00000000-0005-0000-0000-0000BB590000}"/>
    <cellStyle name="40% - Akzent5 8 4 2 3 3 2" xfId="22976" xr:uid="{00000000-0005-0000-0000-0000BC590000}"/>
    <cellStyle name="40% - Akzent5 8 4 2 3 4" xfId="22977" xr:uid="{00000000-0005-0000-0000-0000BD590000}"/>
    <cellStyle name="40% - Akzent5 8 4 2 4" xfId="22978" xr:uid="{00000000-0005-0000-0000-0000BE590000}"/>
    <cellStyle name="40% - Akzent5 8 4 2 4 2" xfId="22979" xr:uid="{00000000-0005-0000-0000-0000BF590000}"/>
    <cellStyle name="40% - Akzent5 8 4 2 4 2 2" xfId="22980" xr:uid="{00000000-0005-0000-0000-0000C0590000}"/>
    <cellStyle name="40% - Akzent5 8 4 2 4 3" xfId="22981" xr:uid="{00000000-0005-0000-0000-0000C1590000}"/>
    <cellStyle name="40% - Akzent5 8 4 2 4 3 2" xfId="22982" xr:uid="{00000000-0005-0000-0000-0000C2590000}"/>
    <cellStyle name="40% - Akzent5 8 4 2 4 4" xfId="22983" xr:uid="{00000000-0005-0000-0000-0000C3590000}"/>
    <cellStyle name="40% - Akzent5 8 4 2 5" xfId="22984" xr:uid="{00000000-0005-0000-0000-0000C4590000}"/>
    <cellStyle name="40% - Akzent5 8 4 2 5 2" xfId="22985" xr:uid="{00000000-0005-0000-0000-0000C5590000}"/>
    <cellStyle name="40% - Akzent5 8 4 2 6" xfId="22986" xr:uid="{00000000-0005-0000-0000-0000C6590000}"/>
    <cellStyle name="40% - Akzent5 8 4 2 6 2" xfId="22987" xr:uid="{00000000-0005-0000-0000-0000C7590000}"/>
    <cellStyle name="40% - Akzent5 8 4 2 7" xfId="22988" xr:uid="{00000000-0005-0000-0000-0000C8590000}"/>
    <cellStyle name="40% - Akzent5 8 4 3" xfId="22989" xr:uid="{00000000-0005-0000-0000-0000C9590000}"/>
    <cellStyle name="40% - Akzent5 8 4 3 2" xfId="22990" xr:uid="{00000000-0005-0000-0000-0000CA590000}"/>
    <cellStyle name="40% - Akzent5 8 4 3 2 2" xfId="22991" xr:uid="{00000000-0005-0000-0000-0000CB590000}"/>
    <cellStyle name="40% - Akzent5 8 4 3 3" xfId="22992" xr:uid="{00000000-0005-0000-0000-0000CC590000}"/>
    <cellStyle name="40% - Akzent5 8 4 3 3 2" xfId="22993" xr:uid="{00000000-0005-0000-0000-0000CD590000}"/>
    <cellStyle name="40% - Akzent5 8 4 3 4" xfId="22994" xr:uid="{00000000-0005-0000-0000-0000CE590000}"/>
    <cellStyle name="40% - Akzent5 8 4 4" xfId="22995" xr:uid="{00000000-0005-0000-0000-0000CF590000}"/>
    <cellStyle name="40% - Akzent5 8 4 4 2" xfId="22996" xr:uid="{00000000-0005-0000-0000-0000D0590000}"/>
    <cellStyle name="40% - Akzent5 8 4 4 2 2" xfId="22997" xr:uid="{00000000-0005-0000-0000-0000D1590000}"/>
    <cellStyle name="40% - Akzent5 8 4 4 3" xfId="22998" xr:uid="{00000000-0005-0000-0000-0000D2590000}"/>
    <cellStyle name="40% - Akzent5 8 4 4 3 2" xfId="22999" xr:uid="{00000000-0005-0000-0000-0000D3590000}"/>
    <cellStyle name="40% - Akzent5 8 4 4 4" xfId="23000" xr:uid="{00000000-0005-0000-0000-0000D4590000}"/>
    <cellStyle name="40% - Akzent5 8 4 5" xfId="23001" xr:uid="{00000000-0005-0000-0000-0000D5590000}"/>
    <cellStyle name="40% - Akzent5 8 4 5 2" xfId="23002" xr:uid="{00000000-0005-0000-0000-0000D6590000}"/>
    <cellStyle name="40% - Akzent5 8 4 5 2 2" xfId="23003" xr:uid="{00000000-0005-0000-0000-0000D7590000}"/>
    <cellStyle name="40% - Akzent5 8 4 5 3" xfId="23004" xr:uid="{00000000-0005-0000-0000-0000D8590000}"/>
    <cellStyle name="40% - Akzent5 8 4 5 3 2" xfId="23005" xr:uid="{00000000-0005-0000-0000-0000D9590000}"/>
    <cellStyle name="40% - Akzent5 8 4 5 4" xfId="23006" xr:uid="{00000000-0005-0000-0000-0000DA590000}"/>
    <cellStyle name="40% - Akzent5 8 4 6" xfId="23007" xr:uid="{00000000-0005-0000-0000-0000DB590000}"/>
    <cellStyle name="40% - Akzent5 8 4 6 2" xfId="23008" xr:uid="{00000000-0005-0000-0000-0000DC590000}"/>
    <cellStyle name="40% - Akzent5 8 4 7" xfId="23009" xr:uid="{00000000-0005-0000-0000-0000DD590000}"/>
    <cellStyle name="40% - Akzent5 8 4 7 2" xfId="23010" xr:uid="{00000000-0005-0000-0000-0000DE590000}"/>
    <cellStyle name="40% - Akzent5 8 4 8" xfId="23011" xr:uid="{00000000-0005-0000-0000-0000DF590000}"/>
    <cellStyle name="40% - Akzent5 8 5" xfId="23012" xr:uid="{00000000-0005-0000-0000-0000E0590000}"/>
    <cellStyle name="40% - Akzent5 8 5 2" xfId="23013" xr:uid="{00000000-0005-0000-0000-0000E1590000}"/>
    <cellStyle name="40% - Akzent5 8 5 2 2" xfId="23014" xr:uid="{00000000-0005-0000-0000-0000E2590000}"/>
    <cellStyle name="40% - Akzent5 8 5 2 2 2" xfId="23015" xr:uid="{00000000-0005-0000-0000-0000E3590000}"/>
    <cellStyle name="40% - Akzent5 8 5 2 2 2 2" xfId="23016" xr:uid="{00000000-0005-0000-0000-0000E4590000}"/>
    <cellStyle name="40% - Akzent5 8 5 2 2 3" xfId="23017" xr:uid="{00000000-0005-0000-0000-0000E5590000}"/>
    <cellStyle name="40% - Akzent5 8 5 2 2 3 2" xfId="23018" xr:uid="{00000000-0005-0000-0000-0000E6590000}"/>
    <cellStyle name="40% - Akzent5 8 5 2 2 4" xfId="23019" xr:uid="{00000000-0005-0000-0000-0000E7590000}"/>
    <cellStyle name="40% - Akzent5 8 5 2 3" xfId="23020" xr:uid="{00000000-0005-0000-0000-0000E8590000}"/>
    <cellStyle name="40% - Akzent5 8 5 2 3 2" xfId="23021" xr:uid="{00000000-0005-0000-0000-0000E9590000}"/>
    <cellStyle name="40% - Akzent5 8 5 2 3 2 2" xfId="23022" xr:uid="{00000000-0005-0000-0000-0000EA590000}"/>
    <cellStyle name="40% - Akzent5 8 5 2 3 3" xfId="23023" xr:uid="{00000000-0005-0000-0000-0000EB590000}"/>
    <cellStyle name="40% - Akzent5 8 5 2 3 3 2" xfId="23024" xr:uid="{00000000-0005-0000-0000-0000EC590000}"/>
    <cellStyle name="40% - Akzent5 8 5 2 3 4" xfId="23025" xr:uid="{00000000-0005-0000-0000-0000ED590000}"/>
    <cellStyle name="40% - Akzent5 8 5 2 4" xfId="23026" xr:uid="{00000000-0005-0000-0000-0000EE590000}"/>
    <cellStyle name="40% - Akzent5 8 5 2 4 2" xfId="23027" xr:uid="{00000000-0005-0000-0000-0000EF590000}"/>
    <cellStyle name="40% - Akzent5 8 5 2 4 2 2" xfId="23028" xr:uid="{00000000-0005-0000-0000-0000F0590000}"/>
    <cellStyle name="40% - Akzent5 8 5 2 4 3" xfId="23029" xr:uid="{00000000-0005-0000-0000-0000F1590000}"/>
    <cellStyle name="40% - Akzent5 8 5 2 4 3 2" xfId="23030" xr:uid="{00000000-0005-0000-0000-0000F2590000}"/>
    <cellStyle name="40% - Akzent5 8 5 2 4 4" xfId="23031" xr:uid="{00000000-0005-0000-0000-0000F3590000}"/>
    <cellStyle name="40% - Akzent5 8 5 2 5" xfId="23032" xr:uid="{00000000-0005-0000-0000-0000F4590000}"/>
    <cellStyle name="40% - Akzent5 8 5 2 5 2" xfId="23033" xr:uid="{00000000-0005-0000-0000-0000F5590000}"/>
    <cellStyle name="40% - Akzent5 8 5 2 6" xfId="23034" xr:uid="{00000000-0005-0000-0000-0000F6590000}"/>
    <cellStyle name="40% - Akzent5 8 5 2 6 2" xfId="23035" xr:uid="{00000000-0005-0000-0000-0000F7590000}"/>
    <cellStyle name="40% - Akzent5 8 5 2 7" xfId="23036" xr:uid="{00000000-0005-0000-0000-0000F8590000}"/>
    <cellStyle name="40% - Akzent5 8 5 3" xfId="23037" xr:uid="{00000000-0005-0000-0000-0000F9590000}"/>
    <cellStyle name="40% - Akzent5 8 5 3 2" xfId="23038" xr:uid="{00000000-0005-0000-0000-0000FA590000}"/>
    <cellStyle name="40% - Akzent5 8 5 3 2 2" xfId="23039" xr:uid="{00000000-0005-0000-0000-0000FB590000}"/>
    <cellStyle name="40% - Akzent5 8 5 3 3" xfId="23040" xr:uid="{00000000-0005-0000-0000-0000FC590000}"/>
    <cellStyle name="40% - Akzent5 8 5 3 3 2" xfId="23041" xr:uid="{00000000-0005-0000-0000-0000FD590000}"/>
    <cellStyle name="40% - Akzent5 8 5 3 4" xfId="23042" xr:uid="{00000000-0005-0000-0000-0000FE590000}"/>
    <cellStyle name="40% - Akzent5 8 5 4" xfId="23043" xr:uid="{00000000-0005-0000-0000-0000FF590000}"/>
    <cellStyle name="40% - Akzent5 8 5 4 2" xfId="23044" xr:uid="{00000000-0005-0000-0000-0000005A0000}"/>
    <cellStyle name="40% - Akzent5 8 5 4 2 2" xfId="23045" xr:uid="{00000000-0005-0000-0000-0000015A0000}"/>
    <cellStyle name="40% - Akzent5 8 5 4 3" xfId="23046" xr:uid="{00000000-0005-0000-0000-0000025A0000}"/>
    <cellStyle name="40% - Akzent5 8 5 4 3 2" xfId="23047" xr:uid="{00000000-0005-0000-0000-0000035A0000}"/>
    <cellStyle name="40% - Akzent5 8 5 4 4" xfId="23048" xr:uid="{00000000-0005-0000-0000-0000045A0000}"/>
    <cellStyle name="40% - Akzent5 8 5 5" xfId="23049" xr:uid="{00000000-0005-0000-0000-0000055A0000}"/>
    <cellStyle name="40% - Akzent5 8 5 5 2" xfId="23050" xr:uid="{00000000-0005-0000-0000-0000065A0000}"/>
    <cellStyle name="40% - Akzent5 8 5 5 2 2" xfId="23051" xr:uid="{00000000-0005-0000-0000-0000075A0000}"/>
    <cellStyle name="40% - Akzent5 8 5 5 3" xfId="23052" xr:uid="{00000000-0005-0000-0000-0000085A0000}"/>
    <cellStyle name="40% - Akzent5 8 5 5 3 2" xfId="23053" xr:uid="{00000000-0005-0000-0000-0000095A0000}"/>
    <cellStyle name="40% - Akzent5 8 5 5 4" xfId="23054" xr:uid="{00000000-0005-0000-0000-00000A5A0000}"/>
    <cellStyle name="40% - Akzent5 8 5 6" xfId="23055" xr:uid="{00000000-0005-0000-0000-00000B5A0000}"/>
    <cellStyle name="40% - Akzent5 8 5 6 2" xfId="23056" xr:uid="{00000000-0005-0000-0000-00000C5A0000}"/>
    <cellStyle name="40% - Akzent5 8 5 7" xfId="23057" xr:uid="{00000000-0005-0000-0000-00000D5A0000}"/>
    <cellStyle name="40% - Akzent5 8 5 7 2" xfId="23058" xr:uid="{00000000-0005-0000-0000-00000E5A0000}"/>
    <cellStyle name="40% - Akzent5 8 5 8" xfId="23059" xr:uid="{00000000-0005-0000-0000-00000F5A0000}"/>
    <cellStyle name="40% - Akzent5 8 6" xfId="23060" xr:uid="{00000000-0005-0000-0000-0000105A0000}"/>
    <cellStyle name="40% - Akzent5 8 6 2" xfId="23061" xr:uid="{00000000-0005-0000-0000-0000115A0000}"/>
    <cellStyle name="40% - Akzent5 8 6 2 2" xfId="23062" xr:uid="{00000000-0005-0000-0000-0000125A0000}"/>
    <cellStyle name="40% - Akzent5 8 6 2 2 2" xfId="23063" xr:uid="{00000000-0005-0000-0000-0000135A0000}"/>
    <cellStyle name="40% - Akzent5 8 6 2 2 2 2" xfId="23064" xr:uid="{00000000-0005-0000-0000-0000145A0000}"/>
    <cellStyle name="40% - Akzent5 8 6 2 2 3" xfId="23065" xr:uid="{00000000-0005-0000-0000-0000155A0000}"/>
    <cellStyle name="40% - Akzent5 8 6 2 2 3 2" xfId="23066" xr:uid="{00000000-0005-0000-0000-0000165A0000}"/>
    <cellStyle name="40% - Akzent5 8 6 2 2 4" xfId="23067" xr:uid="{00000000-0005-0000-0000-0000175A0000}"/>
    <cellStyle name="40% - Akzent5 8 6 2 3" xfId="23068" xr:uid="{00000000-0005-0000-0000-0000185A0000}"/>
    <cellStyle name="40% - Akzent5 8 6 2 3 2" xfId="23069" xr:uid="{00000000-0005-0000-0000-0000195A0000}"/>
    <cellStyle name="40% - Akzent5 8 6 2 3 2 2" xfId="23070" xr:uid="{00000000-0005-0000-0000-00001A5A0000}"/>
    <cellStyle name="40% - Akzent5 8 6 2 3 3" xfId="23071" xr:uid="{00000000-0005-0000-0000-00001B5A0000}"/>
    <cellStyle name="40% - Akzent5 8 6 2 3 3 2" xfId="23072" xr:uid="{00000000-0005-0000-0000-00001C5A0000}"/>
    <cellStyle name="40% - Akzent5 8 6 2 3 4" xfId="23073" xr:uid="{00000000-0005-0000-0000-00001D5A0000}"/>
    <cellStyle name="40% - Akzent5 8 6 2 4" xfId="23074" xr:uid="{00000000-0005-0000-0000-00001E5A0000}"/>
    <cellStyle name="40% - Akzent5 8 6 2 4 2" xfId="23075" xr:uid="{00000000-0005-0000-0000-00001F5A0000}"/>
    <cellStyle name="40% - Akzent5 8 6 2 4 2 2" xfId="23076" xr:uid="{00000000-0005-0000-0000-0000205A0000}"/>
    <cellStyle name="40% - Akzent5 8 6 2 4 3" xfId="23077" xr:uid="{00000000-0005-0000-0000-0000215A0000}"/>
    <cellStyle name="40% - Akzent5 8 6 2 4 3 2" xfId="23078" xr:uid="{00000000-0005-0000-0000-0000225A0000}"/>
    <cellStyle name="40% - Akzent5 8 6 2 4 4" xfId="23079" xr:uid="{00000000-0005-0000-0000-0000235A0000}"/>
    <cellStyle name="40% - Akzent5 8 6 2 5" xfId="23080" xr:uid="{00000000-0005-0000-0000-0000245A0000}"/>
    <cellStyle name="40% - Akzent5 8 6 2 5 2" xfId="23081" xr:uid="{00000000-0005-0000-0000-0000255A0000}"/>
    <cellStyle name="40% - Akzent5 8 6 2 6" xfId="23082" xr:uid="{00000000-0005-0000-0000-0000265A0000}"/>
    <cellStyle name="40% - Akzent5 8 6 2 6 2" xfId="23083" xr:uid="{00000000-0005-0000-0000-0000275A0000}"/>
    <cellStyle name="40% - Akzent5 8 6 2 7" xfId="23084" xr:uid="{00000000-0005-0000-0000-0000285A0000}"/>
    <cellStyle name="40% - Akzent5 8 6 3" xfId="23085" xr:uid="{00000000-0005-0000-0000-0000295A0000}"/>
    <cellStyle name="40% - Akzent5 8 6 3 2" xfId="23086" xr:uid="{00000000-0005-0000-0000-00002A5A0000}"/>
    <cellStyle name="40% - Akzent5 8 6 3 2 2" xfId="23087" xr:uid="{00000000-0005-0000-0000-00002B5A0000}"/>
    <cellStyle name="40% - Akzent5 8 6 3 3" xfId="23088" xr:uid="{00000000-0005-0000-0000-00002C5A0000}"/>
    <cellStyle name="40% - Akzent5 8 6 3 3 2" xfId="23089" xr:uid="{00000000-0005-0000-0000-00002D5A0000}"/>
    <cellStyle name="40% - Akzent5 8 6 3 4" xfId="23090" xr:uid="{00000000-0005-0000-0000-00002E5A0000}"/>
    <cellStyle name="40% - Akzent5 8 6 4" xfId="23091" xr:uid="{00000000-0005-0000-0000-00002F5A0000}"/>
    <cellStyle name="40% - Akzent5 8 6 4 2" xfId="23092" xr:uid="{00000000-0005-0000-0000-0000305A0000}"/>
    <cellStyle name="40% - Akzent5 8 6 4 2 2" xfId="23093" xr:uid="{00000000-0005-0000-0000-0000315A0000}"/>
    <cellStyle name="40% - Akzent5 8 6 4 3" xfId="23094" xr:uid="{00000000-0005-0000-0000-0000325A0000}"/>
    <cellStyle name="40% - Akzent5 8 6 4 3 2" xfId="23095" xr:uid="{00000000-0005-0000-0000-0000335A0000}"/>
    <cellStyle name="40% - Akzent5 8 6 4 4" xfId="23096" xr:uid="{00000000-0005-0000-0000-0000345A0000}"/>
    <cellStyle name="40% - Akzent5 8 6 5" xfId="23097" xr:uid="{00000000-0005-0000-0000-0000355A0000}"/>
    <cellStyle name="40% - Akzent5 8 6 5 2" xfId="23098" xr:uid="{00000000-0005-0000-0000-0000365A0000}"/>
    <cellStyle name="40% - Akzent5 8 6 5 2 2" xfId="23099" xr:uid="{00000000-0005-0000-0000-0000375A0000}"/>
    <cellStyle name="40% - Akzent5 8 6 5 3" xfId="23100" xr:uid="{00000000-0005-0000-0000-0000385A0000}"/>
    <cellStyle name="40% - Akzent5 8 6 5 3 2" xfId="23101" xr:uid="{00000000-0005-0000-0000-0000395A0000}"/>
    <cellStyle name="40% - Akzent5 8 6 5 4" xfId="23102" xr:uid="{00000000-0005-0000-0000-00003A5A0000}"/>
    <cellStyle name="40% - Akzent5 8 6 6" xfId="23103" xr:uid="{00000000-0005-0000-0000-00003B5A0000}"/>
    <cellStyle name="40% - Akzent5 8 6 6 2" xfId="23104" xr:uid="{00000000-0005-0000-0000-00003C5A0000}"/>
    <cellStyle name="40% - Akzent5 8 6 7" xfId="23105" xr:uid="{00000000-0005-0000-0000-00003D5A0000}"/>
    <cellStyle name="40% - Akzent5 8 6 7 2" xfId="23106" xr:uid="{00000000-0005-0000-0000-00003E5A0000}"/>
    <cellStyle name="40% - Akzent5 8 6 8" xfId="23107" xr:uid="{00000000-0005-0000-0000-00003F5A0000}"/>
    <cellStyle name="40% - Akzent5 8 7" xfId="23108" xr:uid="{00000000-0005-0000-0000-0000405A0000}"/>
    <cellStyle name="40% - Akzent5 8 7 2" xfId="23109" xr:uid="{00000000-0005-0000-0000-0000415A0000}"/>
    <cellStyle name="40% - Akzent5 8 7 2 2" xfId="23110" xr:uid="{00000000-0005-0000-0000-0000425A0000}"/>
    <cellStyle name="40% - Akzent5 8 7 2 2 2" xfId="23111" xr:uid="{00000000-0005-0000-0000-0000435A0000}"/>
    <cellStyle name="40% - Akzent5 8 7 2 2 2 2" xfId="23112" xr:uid="{00000000-0005-0000-0000-0000445A0000}"/>
    <cellStyle name="40% - Akzent5 8 7 2 2 3" xfId="23113" xr:uid="{00000000-0005-0000-0000-0000455A0000}"/>
    <cellStyle name="40% - Akzent5 8 7 2 2 3 2" xfId="23114" xr:uid="{00000000-0005-0000-0000-0000465A0000}"/>
    <cellStyle name="40% - Akzent5 8 7 2 2 4" xfId="23115" xr:uid="{00000000-0005-0000-0000-0000475A0000}"/>
    <cellStyle name="40% - Akzent5 8 7 2 3" xfId="23116" xr:uid="{00000000-0005-0000-0000-0000485A0000}"/>
    <cellStyle name="40% - Akzent5 8 7 2 3 2" xfId="23117" xr:uid="{00000000-0005-0000-0000-0000495A0000}"/>
    <cellStyle name="40% - Akzent5 8 7 2 3 2 2" xfId="23118" xr:uid="{00000000-0005-0000-0000-00004A5A0000}"/>
    <cellStyle name="40% - Akzent5 8 7 2 3 3" xfId="23119" xr:uid="{00000000-0005-0000-0000-00004B5A0000}"/>
    <cellStyle name="40% - Akzent5 8 7 2 3 3 2" xfId="23120" xr:uid="{00000000-0005-0000-0000-00004C5A0000}"/>
    <cellStyle name="40% - Akzent5 8 7 2 3 4" xfId="23121" xr:uid="{00000000-0005-0000-0000-00004D5A0000}"/>
    <cellStyle name="40% - Akzent5 8 7 2 4" xfId="23122" xr:uid="{00000000-0005-0000-0000-00004E5A0000}"/>
    <cellStyle name="40% - Akzent5 8 7 2 4 2" xfId="23123" xr:uid="{00000000-0005-0000-0000-00004F5A0000}"/>
    <cellStyle name="40% - Akzent5 8 7 2 4 2 2" xfId="23124" xr:uid="{00000000-0005-0000-0000-0000505A0000}"/>
    <cellStyle name="40% - Akzent5 8 7 2 4 3" xfId="23125" xr:uid="{00000000-0005-0000-0000-0000515A0000}"/>
    <cellStyle name="40% - Akzent5 8 7 2 4 3 2" xfId="23126" xr:uid="{00000000-0005-0000-0000-0000525A0000}"/>
    <cellStyle name="40% - Akzent5 8 7 2 4 4" xfId="23127" xr:uid="{00000000-0005-0000-0000-0000535A0000}"/>
    <cellStyle name="40% - Akzent5 8 7 2 5" xfId="23128" xr:uid="{00000000-0005-0000-0000-0000545A0000}"/>
    <cellStyle name="40% - Akzent5 8 7 2 5 2" xfId="23129" xr:uid="{00000000-0005-0000-0000-0000555A0000}"/>
    <cellStyle name="40% - Akzent5 8 7 2 6" xfId="23130" xr:uid="{00000000-0005-0000-0000-0000565A0000}"/>
    <cellStyle name="40% - Akzent5 8 7 2 6 2" xfId="23131" xr:uid="{00000000-0005-0000-0000-0000575A0000}"/>
    <cellStyle name="40% - Akzent5 8 7 2 7" xfId="23132" xr:uid="{00000000-0005-0000-0000-0000585A0000}"/>
    <cellStyle name="40% - Akzent5 8 7 3" xfId="23133" xr:uid="{00000000-0005-0000-0000-0000595A0000}"/>
    <cellStyle name="40% - Akzent5 8 7 3 2" xfId="23134" xr:uid="{00000000-0005-0000-0000-00005A5A0000}"/>
    <cellStyle name="40% - Akzent5 8 7 3 2 2" xfId="23135" xr:uid="{00000000-0005-0000-0000-00005B5A0000}"/>
    <cellStyle name="40% - Akzent5 8 7 3 3" xfId="23136" xr:uid="{00000000-0005-0000-0000-00005C5A0000}"/>
    <cellStyle name="40% - Akzent5 8 7 3 3 2" xfId="23137" xr:uid="{00000000-0005-0000-0000-00005D5A0000}"/>
    <cellStyle name="40% - Akzent5 8 7 3 4" xfId="23138" xr:uid="{00000000-0005-0000-0000-00005E5A0000}"/>
    <cellStyle name="40% - Akzent5 8 7 4" xfId="23139" xr:uid="{00000000-0005-0000-0000-00005F5A0000}"/>
    <cellStyle name="40% - Akzent5 8 7 4 2" xfId="23140" xr:uid="{00000000-0005-0000-0000-0000605A0000}"/>
    <cellStyle name="40% - Akzent5 8 7 4 2 2" xfId="23141" xr:uid="{00000000-0005-0000-0000-0000615A0000}"/>
    <cellStyle name="40% - Akzent5 8 7 4 3" xfId="23142" xr:uid="{00000000-0005-0000-0000-0000625A0000}"/>
    <cellStyle name="40% - Akzent5 8 7 4 3 2" xfId="23143" xr:uid="{00000000-0005-0000-0000-0000635A0000}"/>
    <cellStyle name="40% - Akzent5 8 7 4 4" xfId="23144" xr:uid="{00000000-0005-0000-0000-0000645A0000}"/>
    <cellStyle name="40% - Akzent5 8 7 5" xfId="23145" xr:uid="{00000000-0005-0000-0000-0000655A0000}"/>
    <cellStyle name="40% - Akzent5 8 7 5 2" xfId="23146" xr:uid="{00000000-0005-0000-0000-0000665A0000}"/>
    <cellStyle name="40% - Akzent5 8 7 5 2 2" xfId="23147" xr:uid="{00000000-0005-0000-0000-0000675A0000}"/>
    <cellStyle name="40% - Akzent5 8 7 5 3" xfId="23148" xr:uid="{00000000-0005-0000-0000-0000685A0000}"/>
    <cellStyle name="40% - Akzent5 8 7 5 3 2" xfId="23149" xr:uid="{00000000-0005-0000-0000-0000695A0000}"/>
    <cellStyle name="40% - Akzent5 8 7 5 4" xfId="23150" xr:uid="{00000000-0005-0000-0000-00006A5A0000}"/>
    <cellStyle name="40% - Akzent5 8 7 6" xfId="23151" xr:uid="{00000000-0005-0000-0000-00006B5A0000}"/>
    <cellStyle name="40% - Akzent5 8 7 6 2" xfId="23152" xr:uid="{00000000-0005-0000-0000-00006C5A0000}"/>
    <cellStyle name="40% - Akzent5 8 7 7" xfId="23153" xr:uid="{00000000-0005-0000-0000-00006D5A0000}"/>
    <cellStyle name="40% - Akzent5 8 7 7 2" xfId="23154" xr:uid="{00000000-0005-0000-0000-00006E5A0000}"/>
    <cellStyle name="40% - Akzent5 8 7 8" xfId="23155" xr:uid="{00000000-0005-0000-0000-00006F5A0000}"/>
    <cellStyle name="40% - Akzent5 9" xfId="23156" xr:uid="{00000000-0005-0000-0000-0000705A0000}"/>
    <cellStyle name="40% - Akzent5 9 2" xfId="23157" xr:uid="{00000000-0005-0000-0000-0000715A0000}"/>
    <cellStyle name="40% - Akzent5 9 2 2" xfId="23158" xr:uid="{00000000-0005-0000-0000-0000725A0000}"/>
    <cellStyle name="40% - Akzent5 9 2 2 2" xfId="23159" xr:uid="{00000000-0005-0000-0000-0000735A0000}"/>
    <cellStyle name="40% - Akzent5 9 2 2 2 2" xfId="23160" xr:uid="{00000000-0005-0000-0000-0000745A0000}"/>
    <cellStyle name="40% - Akzent5 9 2 2 2 2 2" xfId="23161" xr:uid="{00000000-0005-0000-0000-0000755A0000}"/>
    <cellStyle name="40% - Akzent5 9 2 2 2 3" xfId="23162" xr:uid="{00000000-0005-0000-0000-0000765A0000}"/>
    <cellStyle name="40% - Akzent5 9 2 2 2 3 2" xfId="23163" xr:uid="{00000000-0005-0000-0000-0000775A0000}"/>
    <cellStyle name="40% - Akzent5 9 2 2 2 4" xfId="23164" xr:uid="{00000000-0005-0000-0000-0000785A0000}"/>
    <cellStyle name="40% - Akzent5 9 2 2 3" xfId="23165" xr:uid="{00000000-0005-0000-0000-0000795A0000}"/>
    <cellStyle name="40% - Akzent5 9 2 2 3 2" xfId="23166" xr:uid="{00000000-0005-0000-0000-00007A5A0000}"/>
    <cellStyle name="40% - Akzent5 9 2 2 3 2 2" xfId="23167" xr:uid="{00000000-0005-0000-0000-00007B5A0000}"/>
    <cellStyle name="40% - Akzent5 9 2 2 3 3" xfId="23168" xr:uid="{00000000-0005-0000-0000-00007C5A0000}"/>
    <cellStyle name="40% - Akzent5 9 2 2 3 3 2" xfId="23169" xr:uid="{00000000-0005-0000-0000-00007D5A0000}"/>
    <cellStyle name="40% - Akzent5 9 2 2 3 4" xfId="23170" xr:uid="{00000000-0005-0000-0000-00007E5A0000}"/>
    <cellStyle name="40% - Akzent5 9 2 2 4" xfId="23171" xr:uid="{00000000-0005-0000-0000-00007F5A0000}"/>
    <cellStyle name="40% - Akzent5 9 2 2 4 2" xfId="23172" xr:uid="{00000000-0005-0000-0000-0000805A0000}"/>
    <cellStyle name="40% - Akzent5 9 2 2 4 2 2" xfId="23173" xr:uid="{00000000-0005-0000-0000-0000815A0000}"/>
    <cellStyle name="40% - Akzent5 9 2 2 4 3" xfId="23174" xr:uid="{00000000-0005-0000-0000-0000825A0000}"/>
    <cellStyle name="40% - Akzent5 9 2 2 4 3 2" xfId="23175" xr:uid="{00000000-0005-0000-0000-0000835A0000}"/>
    <cellStyle name="40% - Akzent5 9 2 2 4 4" xfId="23176" xr:uid="{00000000-0005-0000-0000-0000845A0000}"/>
    <cellStyle name="40% - Akzent5 9 2 2 5" xfId="23177" xr:uid="{00000000-0005-0000-0000-0000855A0000}"/>
    <cellStyle name="40% - Akzent5 9 2 2 5 2" xfId="23178" xr:uid="{00000000-0005-0000-0000-0000865A0000}"/>
    <cellStyle name="40% - Akzent5 9 2 2 6" xfId="23179" xr:uid="{00000000-0005-0000-0000-0000875A0000}"/>
    <cellStyle name="40% - Akzent5 9 2 2 6 2" xfId="23180" xr:uid="{00000000-0005-0000-0000-0000885A0000}"/>
    <cellStyle name="40% - Akzent5 9 2 2 7" xfId="23181" xr:uid="{00000000-0005-0000-0000-0000895A0000}"/>
    <cellStyle name="40% - Akzent5 9 2 3" xfId="23182" xr:uid="{00000000-0005-0000-0000-00008A5A0000}"/>
    <cellStyle name="40% - Akzent5 9 2 3 2" xfId="23183" xr:uid="{00000000-0005-0000-0000-00008B5A0000}"/>
    <cellStyle name="40% - Akzent5 9 2 3 2 2" xfId="23184" xr:uid="{00000000-0005-0000-0000-00008C5A0000}"/>
    <cellStyle name="40% - Akzent5 9 2 3 3" xfId="23185" xr:uid="{00000000-0005-0000-0000-00008D5A0000}"/>
    <cellStyle name="40% - Akzent5 9 2 3 3 2" xfId="23186" xr:uid="{00000000-0005-0000-0000-00008E5A0000}"/>
    <cellStyle name="40% - Akzent5 9 2 3 4" xfId="23187" xr:uid="{00000000-0005-0000-0000-00008F5A0000}"/>
    <cellStyle name="40% - Akzent5 9 2 4" xfId="23188" xr:uid="{00000000-0005-0000-0000-0000905A0000}"/>
    <cellStyle name="40% - Akzent5 9 2 4 2" xfId="23189" xr:uid="{00000000-0005-0000-0000-0000915A0000}"/>
    <cellStyle name="40% - Akzent5 9 2 4 2 2" xfId="23190" xr:uid="{00000000-0005-0000-0000-0000925A0000}"/>
    <cellStyle name="40% - Akzent5 9 2 4 3" xfId="23191" xr:uid="{00000000-0005-0000-0000-0000935A0000}"/>
    <cellStyle name="40% - Akzent5 9 2 4 3 2" xfId="23192" xr:uid="{00000000-0005-0000-0000-0000945A0000}"/>
    <cellStyle name="40% - Akzent5 9 2 4 4" xfId="23193" xr:uid="{00000000-0005-0000-0000-0000955A0000}"/>
    <cellStyle name="40% - Akzent5 9 2 5" xfId="23194" xr:uid="{00000000-0005-0000-0000-0000965A0000}"/>
    <cellStyle name="40% - Akzent5 9 2 5 2" xfId="23195" xr:uid="{00000000-0005-0000-0000-0000975A0000}"/>
    <cellStyle name="40% - Akzent5 9 2 5 2 2" xfId="23196" xr:uid="{00000000-0005-0000-0000-0000985A0000}"/>
    <cellStyle name="40% - Akzent5 9 2 5 3" xfId="23197" xr:uid="{00000000-0005-0000-0000-0000995A0000}"/>
    <cellStyle name="40% - Akzent5 9 2 5 3 2" xfId="23198" xr:uid="{00000000-0005-0000-0000-00009A5A0000}"/>
    <cellStyle name="40% - Akzent5 9 2 5 4" xfId="23199" xr:uid="{00000000-0005-0000-0000-00009B5A0000}"/>
    <cellStyle name="40% - Akzent5 9 2 6" xfId="23200" xr:uid="{00000000-0005-0000-0000-00009C5A0000}"/>
    <cellStyle name="40% - Akzent5 9 2 6 2" xfId="23201" xr:uid="{00000000-0005-0000-0000-00009D5A0000}"/>
    <cellStyle name="40% - Akzent5 9 2 7" xfId="23202" xr:uid="{00000000-0005-0000-0000-00009E5A0000}"/>
    <cellStyle name="40% - Akzent5 9 2 7 2" xfId="23203" xr:uid="{00000000-0005-0000-0000-00009F5A0000}"/>
    <cellStyle name="40% - Akzent5 9 2 8" xfId="23204" xr:uid="{00000000-0005-0000-0000-0000A05A0000}"/>
    <cellStyle name="40% - Akzent5 9 3" xfId="23205" xr:uid="{00000000-0005-0000-0000-0000A15A0000}"/>
    <cellStyle name="40% - Akzent5 9 3 2" xfId="23206" xr:uid="{00000000-0005-0000-0000-0000A25A0000}"/>
    <cellStyle name="40% - Akzent5 9 3 2 2" xfId="23207" xr:uid="{00000000-0005-0000-0000-0000A35A0000}"/>
    <cellStyle name="40% - Akzent5 9 3 2 2 2" xfId="23208" xr:uid="{00000000-0005-0000-0000-0000A45A0000}"/>
    <cellStyle name="40% - Akzent5 9 3 2 2 2 2" xfId="23209" xr:uid="{00000000-0005-0000-0000-0000A55A0000}"/>
    <cellStyle name="40% - Akzent5 9 3 2 2 3" xfId="23210" xr:uid="{00000000-0005-0000-0000-0000A65A0000}"/>
    <cellStyle name="40% - Akzent5 9 3 2 2 3 2" xfId="23211" xr:uid="{00000000-0005-0000-0000-0000A75A0000}"/>
    <cellStyle name="40% - Akzent5 9 3 2 2 4" xfId="23212" xr:uid="{00000000-0005-0000-0000-0000A85A0000}"/>
    <cellStyle name="40% - Akzent5 9 3 2 3" xfId="23213" xr:uid="{00000000-0005-0000-0000-0000A95A0000}"/>
    <cellStyle name="40% - Akzent5 9 3 2 3 2" xfId="23214" xr:uid="{00000000-0005-0000-0000-0000AA5A0000}"/>
    <cellStyle name="40% - Akzent5 9 3 2 3 2 2" xfId="23215" xr:uid="{00000000-0005-0000-0000-0000AB5A0000}"/>
    <cellStyle name="40% - Akzent5 9 3 2 3 3" xfId="23216" xr:uid="{00000000-0005-0000-0000-0000AC5A0000}"/>
    <cellStyle name="40% - Akzent5 9 3 2 3 3 2" xfId="23217" xr:uid="{00000000-0005-0000-0000-0000AD5A0000}"/>
    <cellStyle name="40% - Akzent5 9 3 2 3 4" xfId="23218" xr:uid="{00000000-0005-0000-0000-0000AE5A0000}"/>
    <cellStyle name="40% - Akzent5 9 3 2 4" xfId="23219" xr:uid="{00000000-0005-0000-0000-0000AF5A0000}"/>
    <cellStyle name="40% - Akzent5 9 3 2 4 2" xfId="23220" xr:uid="{00000000-0005-0000-0000-0000B05A0000}"/>
    <cellStyle name="40% - Akzent5 9 3 2 4 2 2" xfId="23221" xr:uid="{00000000-0005-0000-0000-0000B15A0000}"/>
    <cellStyle name="40% - Akzent5 9 3 2 4 3" xfId="23222" xr:uid="{00000000-0005-0000-0000-0000B25A0000}"/>
    <cellStyle name="40% - Akzent5 9 3 2 4 3 2" xfId="23223" xr:uid="{00000000-0005-0000-0000-0000B35A0000}"/>
    <cellStyle name="40% - Akzent5 9 3 2 4 4" xfId="23224" xr:uid="{00000000-0005-0000-0000-0000B45A0000}"/>
    <cellStyle name="40% - Akzent5 9 3 2 5" xfId="23225" xr:uid="{00000000-0005-0000-0000-0000B55A0000}"/>
    <cellStyle name="40% - Akzent5 9 3 2 5 2" xfId="23226" xr:uid="{00000000-0005-0000-0000-0000B65A0000}"/>
    <cellStyle name="40% - Akzent5 9 3 2 6" xfId="23227" xr:uid="{00000000-0005-0000-0000-0000B75A0000}"/>
    <cellStyle name="40% - Akzent5 9 3 2 6 2" xfId="23228" xr:uid="{00000000-0005-0000-0000-0000B85A0000}"/>
    <cellStyle name="40% - Akzent5 9 3 2 7" xfId="23229" xr:uid="{00000000-0005-0000-0000-0000B95A0000}"/>
    <cellStyle name="40% - Akzent5 9 3 3" xfId="23230" xr:uid="{00000000-0005-0000-0000-0000BA5A0000}"/>
    <cellStyle name="40% - Akzent5 9 3 3 2" xfId="23231" xr:uid="{00000000-0005-0000-0000-0000BB5A0000}"/>
    <cellStyle name="40% - Akzent5 9 3 3 2 2" xfId="23232" xr:uid="{00000000-0005-0000-0000-0000BC5A0000}"/>
    <cellStyle name="40% - Akzent5 9 3 3 3" xfId="23233" xr:uid="{00000000-0005-0000-0000-0000BD5A0000}"/>
    <cellStyle name="40% - Akzent5 9 3 3 3 2" xfId="23234" xr:uid="{00000000-0005-0000-0000-0000BE5A0000}"/>
    <cellStyle name="40% - Akzent5 9 3 3 4" xfId="23235" xr:uid="{00000000-0005-0000-0000-0000BF5A0000}"/>
    <cellStyle name="40% - Akzent5 9 3 4" xfId="23236" xr:uid="{00000000-0005-0000-0000-0000C05A0000}"/>
    <cellStyle name="40% - Akzent5 9 3 4 2" xfId="23237" xr:uid="{00000000-0005-0000-0000-0000C15A0000}"/>
    <cellStyle name="40% - Akzent5 9 3 4 2 2" xfId="23238" xr:uid="{00000000-0005-0000-0000-0000C25A0000}"/>
    <cellStyle name="40% - Akzent5 9 3 4 3" xfId="23239" xr:uid="{00000000-0005-0000-0000-0000C35A0000}"/>
    <cellStyle name="40% - Akzent5 9 3 4 3 2" xfId="23240" xr:uid="{00000000-0005-0000-0000-0000C45A0000}"/>
    <cellStyle name="40% - Akzent5 9 3 4 4" xfId="23241" xr:uid="{00000000-0005-0000-0000-0000C55A0000}"/>
    <cellStyle name="40% - Akzent5 9 3 5" xfId="23242" xr:uid="{00000000-0005-0000-0000-0000C65A0000}"/>
    <cellStyle name="40% - Akzent5 9 3 5 2" xfId="23243" xr:uid="{00000000-0005-0000-0000-0000C75A0000}"/>
    <cellStyle name="40% - Akzent5 9 3 5 2 2" xfId="23244" xr:uid="{00000000-0005-0000-0000-0000C85A0000}"/>
    <cellStyle name="40% - Akzent5 9 3 5 3" xfId="23245" xr:uid="{00000000-0005-0000-0000-0000C95A0000}"/>
    <cellStyle name="40% - Akzent5 9 3 5 3 2" xfId="23246" xr:uid="{00000000-0005-0000-0000-0000CA5A0000}"/>
    <cellStyle name="40% - Akzent5 9 3 5 4" xfId="23247" xr:uid="{00000000-0005-0000-0000-0000CB5A0000}"/>
    <cellStyle name="40% - Akzent5 9 3 6" xfId="23248" xr:uid="{00000000-0005-0000-0000-0000CC5A0000}"/>
    <cellStyle name="40% - Akzent5 9 3 6 2" xfId="23249" xr:uid="{00000000-0005-0000-0000-0000CD5A0000}"/>
    <cellStyle name="40% - Akzent5 9 3 7" xfId="23250" xr:uid="{00000000-0005-0000-0000-0000CE5A0000}"/>
    <cellStyle name="40% - Akzent5 9 3 7 2" xfId="23251" xr:uid="{00000000-0005-0000-0000-0000CF5A0000}"/>
    <cellStyle name="40% - Akzent5 9 3 8" xfId="23252" xr:uid="{00000000-0005-0000-0000-0000D05A0000}"/>
    <cellStyle name="40% - Akzent5 9 4" xfId="23253" xr:uid="{00000000-0005-0000-0000-0000D15A0000}"/>
    <cellStyle name="40% - Akzent5 9 4 2" xfId="23254" xr:uid="{00000000-0005-0000-0000-0000D25A0000}"/>
    <cellStyle name="40% - Akzent5 9 4 2 2" xfId="23255" xr:uid="{00000000-0005-0000-0000-0000D35A0000}"/>
    <cellStyle name="40% - Akzent5 9 4 2 2 2" xfId="23256" xr:uid="{00000000-0005-0000-0000-0000D45A0000}"/>
    <cellStyle name="40% - Akzent5 9 4 2 2 2 2" xfId="23257" xr:uid="{00000000-0005-0000-0000-0000D55A0000}"/>
    <cellStyle name="40% - Akzent5 9 4 2 2 3" xfId="23258" xr:uid="{00000000-0005-0000-0000-0000D65A0000}"/>
    <cellStyle name="40% - Akzent5 9 4 2 2 3 2" xfId="23259" xr:uid="{00000000-0005-0000-0000-0000D75A0000}"/>
    <cellStyle name="40% - Akzent5 9 4 2 2 4" xfId="23260" xr:uid="{00000000-0005-0000-0000-0000D85A0000}"/>
    <cellStyle name="40% - Akzent5 9 4 2 3" xfId="23261" xr:uid="{00000000-0005-0000-0000-0000D95A0000}"/>
    <cellStyle name="40% - Akzent5 9 4 2 3 2" xfId="23262" xr:uid="{00000000-0005-0000-0000-0000DA5A0000}"/>
    <cellStyle name="40% - Akzent5 9 4 2 3 2 2" xfId="23263" xr:uid="{00000000-0005-0000-0000-0000DB5A0000}"/>
    <cellStyle name="40% - Akzent5 9 4 2 3 3" xfId="23264" xr:uid="{00000000-0005-0000-0000-0000DC5A0000}"/>
    <cellStyle name="40% - Akzent5 9 4 2 3 3 2" xfId="23265" xr:uid="{00000000-0005-0000-0000-0000DD5A0000}"/>
    <cellStyle name="40% - Akzent5 9 4 2 3 4" xfId="23266" xr:uid="{00000000-0005-0000-0000-0000DE5A0000}"/>
    <cellStyle name="40% - Akzent5 9 4 2 4" xfId="23267" xr:uid="{00000000-0005-0000-0000-0000DF5A0000}"/>
    <cellStyle name="40% - Akzent5 9 4 2 4 2" xfId="23268" xr:uid="{00000000-0005-0000-0000-0000E05A0000}"/>
    <cellStyle name="40% - Akzent5 9 4 2 4 2 2" xfId="23269" xr:uid="{00000000-0005-0000-0000-0000E15A0000}"/>
    <cellStyle name="40% - Akzent5 9 4 2 4 3" xfId="23270" xr:uid="{00000000-0005-0000-0000-0000E25A0000}"/>
    <cellStyle name="40% - Akzent5 9 4 2 4 3 2" xfId="23271" xr:uid="{00000000-0005-0000-0000-0000E35A0000}"/>
    <cellStyle name="40% - Akzent5 9 4 2 4 4" xfId="23272" xr:uid="{00000000-0005-0000-0000-0000E45A0000}"/>
    <cellStyle name="40% - Akzent5 9 4 2 5" xfId="23273" xr:uid="{00000000-0005-0000-0000-0000E55A0000}"/>
    <cellStyle name="40% - Akzent5 9 4 2 5 2" xfId="23274" xr:uid="{00000000-0005-0000-0000-0000E65A0000}"/>
    <cellStyle name="40% - Akzent5 9 4 2 6" xfId="23275" xr:uid="{00000000-0005-0000-0000-0000E75A0000}"/>
    <cellStyle name="40% - Akzent5 9 4 2 6 2" xfId="23276" xr:uid="{00000000-0005-0000-0000-0000E85A0000}"/>
    <cellStyle name="40% - Akzent5 9 4 2 7" xfId="23277" xr:uid="{00000000-0005-0000-0000-0000E95A0000}"/>
    <cellStyle name="40% - Akzent5 9 4 3" xfId="23278" xr:uid="{00000000-0005-0000-0000-0000EA5A0000}"/>
    <cellStyle name="40% - Akzent5 9 4 3 2" xfId="23279" xr:uid="{00000000-0005-0000-0000-0000EB5A0000}"/>
    <cellStyle name="40% - Akzent5 9 4 3 2 2" xfId="23280" xr:uid="{00000000-0005-0000-0000-0000EC5A0000}"/>
    <cellStyle name="40% - Akzent5 9 4 3 3" xfId="23281" xr:uid="{00000000-0005-0000-0000-0000ED5A0000}"/>
    <cellStyle name="40% - Akzent5 9 4 3 3 2" xfId="23282" xr:uid="{00000000-0005-0000-0000-0000EE5A0000}"/>
    <cellStyle name="40% - Akzent5 9 4 3 4" xfId="23283" xr:uid="{00000000-0005-0000-0000-0000EF5A0000}"/>
    <cellStyle name="40% - Akzent5 9 4 4" xfId="23284" xr:uid="{00000000-0005-0000-0000-0000F05A0000}"/>
    <cellStyle name="40% - Akzent5 9 4 4 2" xfId="23285" xr:uid="{00000000-0005-0000-0000-0000F15A0000}"/>
    <cellStyle name="40% - Akzent5 9 4 4 2 2" xfId="23286" xr:uid="{00000000-0005-0000-0000-0000F25A0000}"/>
    <cellStyle name="40% - Akzent5 9 4 4 3" xfId="23287" xr:uid="{00000000-0005-0000-0000-0000F35A0000}"/>
    <cellStyle name="40% - Akzent5 9 4 4 3 2" xfId="23288" xr:uid="{00000000-0005-0000-0000-0000F45A0000}"/>
    <cellStyle name="40% - Akzent5 9 4 4 4" xfId="23289" xr:uid="{00000000-0005-0000-0000-0000F55A0000}"/>
    <cellStyle name="40% - Akzent5 9 4 5" xfId="23290" xr:uid="{00000000-0005-0000-0000-0000F65A0000}"/>
    <cellStyle name="40% - Akzent5 9 4 5 2" xfId="23291" xr:uid="{00000000-0005-0000-0000-0000F75A0000}"/>
    <cellStyle name="40% - Akzent5 9 4 5 2 2" xfId="23292" xr:uid="{00000000-0005-0000-0000-0000F85A0000}"/>
    <cellStyle name="40% - Akzent5 9 4 5 3" xfId="23293" xr:uid="{00000000-0005-0000-0000-0000F95A0000}"/>
    <cellStyle name="40% - Akzent5 9 4 5 3 2" xfId="23294" xr:uid="{00000000-0005-0000-0000-0000FA5A0000}"/>
    <cellStyle name="40% - Akzent5 9 4 5 4" xfId="23295" xr:uid="{00000000-0005-0000-0000-0000FB5A0000}"/>
    <cellStyle name="40% - Akzent5 9 4 6" xfId="23296" xr:uid="{00000000-0005-0000-0000-0000FC5A0000}"/>
    <cellStyle name="40% - Akzent5 9 4 6 2" xfId="23297" xr:uid="{00000000-0005-0000-0000-0000FD5A0000}"/>
    <cellStyle name="40% - Akzent5 9 4 7" xfId="23298" xr:uid="{00000000-0005-0000-0000-0000FE5A0000}"/>
    <cellStyle name="40% - Akzent5 9 4 7 2" xfId="23299" xr:uid="{00000000-0005-0000-0000-0000FF5A0000}"/>
    <cellStyle name="40% - Akzent5 9 4 8" xfId="23300" xr:uid="{00000000-0005-0000-0000-0000005B0000}"/>
    <cellStyle name="40% - Akzent5 9 5" xfId="23301" xr:uid="{00000000-0005-0000-0000-0000015B0000}"/>
    <cellStyle name="40% - Akzent5 9 5 2" xfId="23302" xr:uid="{00000000-0005-0000-0000-0000025B0000}"/>
    <cellStyle name="40% - Akzent5 9 5 2 2" xfId="23303" xr:uid="{00000000-0005-0000-0000-0000035B0000}"/>
    <cellStyle name="40% - Akzent5 9 5 2 2 2" xfId="23304" xr:uid="{00000000-0005-0000-0000-0000045B0000}"/>
    <cellStyle name="40% - Akzent5 9 5 2 2 2 2" xfId="23305" xr:uid="{00000000-0005-0000-0000-0000055B0000}"/>
    <cellStyle name="40% - Akzent5 9 5 2 2 3" xfId="23306" xr:uid="{00000000-0005-0000-0000-0000065B0000}"/>
    <cellStyle name="40% - Akzent5 9 5 2 2 3 2" xfId="23307" xr:uid="{00000000-0005-0000-0000-0000075B0000}"/>
    <cellStyle name="40% - Akzent5 9 5 2 2 4" xfId="23308" xr:uid="{00000000-0005-0000-0000-0000085B0000}"/>
    <cellStyle name="40% - Akzent5 9 5 2 3" xfId="23309" xr:uid="{00000000-0005-0000-0000-0000095B0000}"/>
    <cellStyle name="40% - Akzent5 9 5 2 3 2" xfId="23310" xr:uid="{00000000-0005-0000-0000-00000A5B0000}"/>
    <cellStyle name="40% - Akzent5 9 5 2 3 2 2" xfId="23311" xr:uid="{00000000-0005-0000-0000-00000B5B0000}"/>
    <cellStyle name="40% - Akzent5 9 5 2 3 3" xfId="23312" xr:uid="{00000000-0005-0000-0000-00000C5B0000}"/>
    <cellStyle name="40% - Akzent5 9 5 2 3 3 2" xfId="23313" xr:uid="{00000000-0005-0000-0000-00000D5B0000}"/>
    <cellStyle name="40% - Akzent5 9 5 2 3 4" xfId="23314" xr:uid="{00000000-0005-0000-0000-00000E5B0000}"/>
    <cellStyle name="40% - Akzent5 9 5 2 4" xfId="23315" xr:uid="{00000000-0005-0000-0000-00000F5B0000}"/>
    <cellStyle name="40% - Akzent5 9 5 2 4 2" xfId="23316" xr:uid="{00000000-0005-0000-0000-0000105B0000}"/>
    <cellStyle name="40% - Akzent5 9 5 2 4 2 2" xfId="23317" xr:uid="{00000000-0005-0000-0000-0000115B0000}"/>
    <cellStyle name="40% - Akzent5 9 5 2 4 3" xfId="23318" xr:uid="{00000000-0005-0000-0000-0000125B0000}"/>
    <cellStyle name="40% - Akzent5 9 5 2 4 3 2" xfId="23319" xr:uid="{00000000-0005-0000-0000-0000135B0000}"/>
    <cellStyle name="40% - Akzent5 9 5 2 4 4" xfId="23320" xr:uid="{00000000-0005-0000-0000-0000145B0000}"/>
    <cellStyle name="40% - Akzent5 9 5 2 5" xfId="23321" xr:uid="{00000000-0005-0000-0000-0000155B0000}"/>
    <cellStyle name="40% - Akzent5 9 5 2 5 2" xfId="23322" xr:uid="{00000000-0005-0000-0000-0000165B0000}"/>
    <cellStyle name="40% - Akzent5 9 5 2 6" xfId="23323" xr:uid="{00000000-0005-0000-0000-0000175B0000}"/>
    <cellStyle name="40% - Akzent5 9 5 2 6 2" xfId="23324" xr:uid="{00000000-0005-0000-0000-0000185B0000}"/>
    <cellStyle name="40% - Akzent5 9 5 2 7" xfId="23325" xr:uid="{00000000-0005-0000-0000-0000195B0000}"/>
    <cellStyle name="40% - Akzent5 9 5 3" xfId="23326" xr:uid="{00000000-0005-0000-0000-00001A5B0000}"/>
    <cellStyle name="40% - Akzent5 9 5 3 2" xfId="23327" xr:uid="{00000000-0005-0000-0000-00001B5B0000}"/>
    <cellStyle name="40% - Akzent5 9 5 3 2 2" xfId="23328" xr:uid="{00000000-0005-0000-0000-00001C5B0000}"/>
    <cellStyle name="40% - Akzent5 9 5 3 3" xfId="23329" xr:uid="{00000000-0005-0000-0000-00001D5B0000}"/>
    <cellStyle name="40% - Akzent5 9 5 3 3 2" xfId="23330" xr:uid="{00000000-0005-0000-0000-00001E5B0000}"/>
    <cellStyle name="40% - Akzent5 9 5 3 4" xfId="23331" xr:uid="{00000000-0005-0000-0000-00001F5B0000}"/>
    <cellStyle name="40% - Akzent5 9 5 4" xfId="23332" xr:uid="{00000000-0005-0000-0000-0000205B0000}"/>
    <cellStyle name="40% - Akzent5 9 5 4 2" xfId="23333" xr:uid="{00000000-0005-0000-0000-0000215B0000}"/>
    <cellStyle name="40% - Akzent5 9 5 4 2 2" xfId="23334" xr:uid="{00000000-0005-0000-0000-0000225B0000}"/>
    <cellStyle name="40% - Akzent5 9 5 4 3" xfId="23335" xr:uid="{00000000-0005-0000-0000-0000235B0000}"/>
    <cellStyle name="40% - Akzent5 9 5 4 3 2" xfId="23336" xr:uid="{00000000-0005-0000-0000-0000245B0000}"/>
    <cellStyle name="40% - Akzent5 9 5 4 4" xfId="23337" xr:uid="{00000000-0005-0000-0000-0000255B0000}"/>
    <cellStyle name="40% - Akzent5 9 5 5" xfId="23338" xr:uid="{00000000-0005-0000-0000-0000265B0000}"/>
    <cellStyle name="40% - Akzent5 9 5 5 2" xfId="23339" xr:uid="{00000000-0005-0000-0000-0000275B0000}"/>
    <cellStyle name="40% - Akzent5 9 5 5 2 2" xfId="23340" xr:uid="{00000000-0005-0000-0000-0000285B0000}"/>
    <cellStyle name="40% - Akzent5 9 5 5 3" xfId="23341" xr:uid="{00000000-0005-0000-0000-0000295B0000}"/>
    <cellStyle name="40% - Akzent5 9 5 5 3 2" xfId="23342" xr:uid="{00000000-0005-0000-0000-00002A5B0000}"/>
    <cellStyle name="40% - Akzent5 9 5 5 4" xfId="23343" xr:uid="{00000000-0005-0000-0000-00002B5B0000}"/>
    <cellStyle name="40% - Akzent5 9 5 6" xfId="23344" xr:uid="{00000000-0005-0000-0000-00002C5B0000}"/>
    <cellStyle name="40% - Akzent5 9 5 6 2" xfId="23345" xr:uid="{00000000-0005-0000-0000-00002D5B0000}"/>
    <cellStyle name="40% - Akzent5 9 5 7" xfId="23346" xr:uid="{00000000-0005-0000-0000-00002E5B0000}"/>
    <cellStyle name="40% - Akzent5 9 5 7 2" xfId="23347" xr:uid="{00000000-0005-0000-0000-00002F5B0000}"/>
    <cellStyle name="40% - Akzent5 9 5 8" xfId="23348" xr:uid="{00000000-0005-0000-0000-0000305B0000}"/>
    <cellStyle name="40% - Akzent5 9 6" xfId="23349" xr:uid="{00000000-0005-0000-0000-0000315B0000}"/>
    <cellStyle name="40% - Akzent5 9 6 2" xfId="23350" xr:uid="{00000000-0005-0000-0000-0000325B0000}"/>
    <cellStyle name="40% - Akzent5 9 6 2 2" xfId="23351" xr:uid="{00000000-0005-0000-0000-0000335B0000}"/>
    <cellStyle name="40% - Akzent5 9 6 2 2 2" xfId="23352" xr:uid="{00000000-0005-0000-0000-0000345B0000}"/>
    <cellStyle name="40% - Akzent5 9 6 2 2 2 2" xfId="23353" xr:uid="{00000000-0005-0000-0000-0000355B0000}"/>
    <cellStyle name="40% - Akzent5 9 6 2 2 3" xfId="23354" xr:uid="{00000000-0005-0000-0000-0000365B0000}"/>
    <cellStyle name="40% - Akzent5 9 6 2 2 3 2" xfId="23355" xr:uid="{00000000-0005-0000-0000-0000375B0000}"/>
    <cellStyle name="40% - Akzent5 9 6 2 2 4" xfId="23356" xr:uid="{00000000-0005-0000-0000-0000385B0000}"/>
    <cellStyle name="40% - Akzent5 9 6 2 3" xfId="23357" xr:uid="{00000000-0005-0000-0000-0000395B0000}"/>
    <cellStyle name="40% - Akzent5 9 6 2 3 2" xfId="23358" xr:uid="{00000000-0005-0000-0000-00003A5B0000}"/>
    <cellStyle name="40% - Akzent5 9 6 2 3 2 2" xfId="23359" xr:uid="{00000000-0005-0000-0000-00003B5B0000}"/>
    <cellStyle name="40% - Akzent5 9 6 2 3 3" xfId="23360" xr:uid="{00000000-0005-0000-0000-00003C5B0000}"/>
    <cellStyle name="40% - Akzent5 9 6 2 3 3 2" xfId="23361" xr:uid="{00000000-0005-0000-0000-00003D5B0000}"/>
    <cellStyle name="40% - Akzent5 9 6 2 3 4" xfId="23362" xr:uid="{00000000-0005-0000-0000-00003E5B0000}"/>
    <cellStyle name="40% - Akzent5 9 6 2 4" xfId="23363" xr:uid="{00000000-0005-0000-0000-00003F5B0000}"/>
    <cellStyle name="40% - Akzent5 9 6 2 4 2" xfId="23364" xr:uid="{00000000-0005-0000-0000-0000405B0000}"/>
    <cellStyle name="40% - Akzent5 9 6 2 4 2 2" xfId="23365" xr:uid="{00000000-0005-0000-0000-0000415B0000}"/>
    <cellStyle name="40% - Akzent5 9 6 2 4 3" xfId="23366" xr:uid="{00000000-0005-0000-0000-0000425B0000}"/>
    <cellStyle name="40% - Akzent5 9 6 2 4 3 2" xfId="23367" xr:uid="{00000000-0005-0000-0000-0000435B0000}"/>
    <cellStyle name="40% - Akzent5 9 6 2 4 4" xfId="23368" xr:uid="{00000000-0005-0000-0000-0000445B0000}"/>
    <cellStyle name="40% - Akzent5 9 6 2 5" xfId="23369" xr:uid="{00000000-0005-0000-0000-0000455B0000}"/>
    <cellStyle name="40% - Akzent5 9 6 2 5 2" xfId="23370" xr:uid="{00000000-0005-0000-0000-0000465B0000}"/>
    <cellStyle name="40% - Akzent5 9 6 2 6" xfId="23371" xr:uid="{00000000-0005-0000-0000-0000475B0000}"/>
    <cellStyle name="40% - Akzent5 9 6 2 6 2" xfId="23372" xr:uid="{00000000-0005-0000-0000-0000485B0000}"/>
    <cellStyle name="40% - Akzent5 9 6 2 7" xfId="23373" xr:uid="{00000000-0005-0000-0000-0000495B0000}"/>
    <cellStyle name="40% - Akzent5 9 6 3" xfId="23374" xr:uid="{00000000-0005-0000-0000-00004A5B0000}"/>
    <cellStyle name="40% - Akzent5 9 6 3 2" xfId="23375" xr:uid="{00000000-0005-0000-0000-00004B5B0000}"/>
    <cellStyle name="40% - Akzent5 9 6 3 2 2" xfId="23376" xr:uid="{00000000-0005-0000-0000-00004C5B0000}"/>
    <cellStyle name="40% - Akzent5 9 6 3 3" xfId="23377" xr:uid="{00000000-0005-0000-0000-00004D5B0000}"/>
    <cellStyle name="40% - Akzent5 9 6 3 3 2" xfId="23378" xr:uid="{00000000-0005-0000-0000-00004E5B0000}"/>
    <cellStyle name="40% - Akzent5 9 6 3 4" xfId="23379" xr:uid="{00000000-0005-0000-0000-00004F5B0000}"/>
    <cellStyle name="40% - Akzent5 9 6 4" xfId="23380" xr:uid="{00000000-0005-0000-0000-0000505B0000}"/>
    <cellStyle name="40% - Akzent5 9 6 4 2" xfId="23381" xr:uid="{00000000-0005-0000-0000-0000515B0000}"/>
    <cellStyle name="40% - Akzent5 9 6 4 2 2" xfId="23382" xr:uid="{00000000-0005-0000-0000-0000525B0000}"/>
    <cellStyle name="40% - Akzent5 9 6 4 3" xfId="23383" xr:uid="{00000000-0005-0000-0000-0000535B0000}"/>
    <cellStyle name="40% - Akzent5 9 6 4 3 2" xfId="23384" xr:uid="{00000000-0005-0000-0000-0000545B0000}"/>
    <cellStyle name="40% - Akzent5 9 6 4 4" xfId="23385" xr:uid="{00000000-0005-0000-0000-0000555B0000}"/>
    <cellStyle name="40% - Akzent5 9 6 5" xfId="23386" xr:uid="{00000000-0005-0000-0000-0000565B0000}"/>
    <cellStyle name="40% - Akzent5 9 6 5 2" xfId="23387" xr:uid="{00000000-0005-0000-0000-0000575B0000}"/>
    <cellStyle name="40% - Akzent5 9 6 5 2 2" xfId="23388" xr:uid="{00000000-0005-0000-0000-0000585B0000}"/>
    <cellStyle name="40% - Akzent5 9 6 5 3" xfId="23389" xr:uid="{00000000-0005-0000-0000-0000595B0000}"/>
    <cellStyle name="40% - Akzent5 9 6 5 3 2" xfId="23390" xr:uid="{00000000-0005-0000-0000-00005A5B0000}"/>
    <cellStyle name="40% - Akzent5 9 6 5 4" xfId="23391" xr:uid="{00000000-0005-0000-0000-00005B5B0000}"/>
    <cellStyle name="40% - Akzent5 9 6 6" xfId="23392" xr:uid="{00000000-0005-0000-0000-00005C5B0000}"/>
    <cellStyle name="40% - Akzent5 9 6 6 2" xfId="23393" xr:uid="{00000000-0005-0000-0000-00005D5B0000}"/>
    <cellStyle name="40% - Akzent5 9 6 7" xfId="23394" xr:uid="{00000000-0005-0000-0000-00005E5B0000}"/>
    <cellStyle name="40% - Akzent5 9 6 7 2" xfId="23395" xr:uid="{00000000-0005-0000-0000-00005F5B0000}"/>
    <cellStyle name="40% - Akzent5 9 6 8" xfId="23396" xr:uid="{00000000-0005-0000-0000-0000605B0000}"/>
    <cellStyle name="40% - Akzent5 9 7" xfId="23397" xr:uid="{00000000-0005-0000-0000-0000615B0000}"/>
    <cellStyle name="40% - Akzent5 9 7 2" xfId="23398" xr:uid="{00000000-0005-0000-0000-0000625B0000}"/>
    <cellStyle name="40% - Akzent5 9 7 2 2" xfId="23399" xr:uid="{00000000-0005-0000-0000-0000635B0000}"/>
    <cellStyle name="40% - Akzent5 9 7 2 2 2" xfId="23400" xr:uid="{00000000-0005-0000-0000-0000645B0000}"/>
    <cellStyle name="40% - Akzent5 9 7 2 2 2 2" xfId="23401" xr:uid="{00000000-0005-0000-0000-0000655B0000}"/>
    <cellStyle name="40% - Akzent5 9 7 2 2 3" xfId="23402" xr:uid="{00000000-0005-0000-0000-0000665B0000}"/>
    <cellStyle name="40% - Akzent5 9 7 2 2 3 2" xfId="23403" xr:uid="{00000000-0005-0000-0000-0000675B0000}"/>
    <cellStyle name="40% - Akzent5 9 7 2 2 4" xfId="23404" xr:uid="{00000000-0005-0000-0000-0000685B0000}"/>
    <cellStyle name="40% - Akzent5 9 7 2 3" xfId="23405" xr:uid="{00000000-0005-0000-0000-0000695B0000}"/>
    <cellStyle name="40% - Akzent5 9 7 2 3 2" xfId="23406" xr:uid="{00000000-0005-0000-0000-00006A5B0000}"/>
    <cellStyle name="40% - Akzent5 9 7 2 3 2 2" xfId="23407" xr:uid="{00000000-0005-0000-0000-00006B5B0000}"/>
    <cellStyle name="40% - Akzent5 9 7 2 3 3" xfId="23408" xr:uid="{00000000-0005-0000-0000-00006C5B0000}"/>
    <cellStyle name="40% - Akzent5 9 7 2 3 3 2" xfId="23409" xr:uid="{00000000-0005-0000-0000-00006D5B0000}"/>
    <cellStyle name="40% - Akzent5 9 7 2 3 4" xfId="23410" xr:uid="{00000000-0005-0000-0000-00006E5B0000}"/>
    <cellStyle name="40% - Akzent5 9 7 2 4" xfId="23411" xr:uid="{00000000-0005-0000-0000-00006F5B0000}"/>
    <cellStyle name="40% - Akzent5 9 7 2 4 2" xfId="23412" xr:uid="{00000000-0005-0000-0000-0000705B0000}"/>
    <cellStyle name="40% - Akzent5 9 7 2 4 2 2" xfId="23413" xr:uid="{00000000-0005-0000-0000-0000715B0000}"/>
    <cellStyle name="40% - Akzent5 9 7 2 4 3" xfId="23414" xr:uid="{00000000-0005-0000-0000-0000725B0000}"/>
    <cellStyle name="40% - Akzent5 9 7 2 4 3 2" xfId="23415" xr:uid="{00000000-0005-0000-0000-0000735B0000}"/>
    <cellStyle name="40% - Akzent5 9 7 2 4 4" xfId="23416" xr:uid="{00000000-0005-0000-0000-0000745B0000}"/>
    <cellStyle name="40% - Akzent5 9 7 2 5" xfId="23417" xr:uid="{00000000-0005-0000-0000-0000755B0000}"/>
    <cellStyle name="40% - Akzent5 9 7 2 5 2" xfId="23418" xr:uid="{00000000-0005-0000-0000-0000765B0000}"/>
    <cellStyle name="40% - Akzent5 9 7 2 6" xfId="23419" xr:uid="{00000000-0005-0000-0000-0000775B0000}"/>
    <cellStyle name="40% - Akzent5 9 7 2 6 2" xfId="23420" xr:uid="{00000000-0005-0000-0000-0000785B0000}"/>
    <cellStyle name="40% - Akzent5 9 7 2 7" xfId="23421" xr:uid="{00000000-0005-0000-0000-0000795B0000}"/>
    <cellStyle name="40% - Akzent5 9 7 3" xfId="23422" xr:uid="{00000000-0005-0000-0000-00007A5B0000}"/>
    <cellStyle name="40% - Akzent5 9 7 3 2" xfId="23423" xr:uid="{00000000-0005-0000-0000-00007B5B0000}"/>
    <cellStyle name="40% - Akzent5 9 7 3 2 2" xfId="23424" xr:uid="{00000000-0005-0000-0000-00007C5B0000}"/>
    <cellStyle name="40% - Akzent5 9 7 3 3" xfId="23425" xr:uid="{00000000-0005-0000-0000-00007D5B0000}"/>
    <cellStyle name="40% - Akzent5 9 7 3 3 2" xfId="23426" xr:uid="{00000000-0005-0000-0000-00007E5B0000}"/>
    <cellStyle name="40% - Akzent5 9 7 3 4" xfId="23427" xr:uid="{00000000-0005-0000-0000-00007F5B0000}"/>
    <cellStyle name="40% - Akzent5 9 7 4" xfId="23428" xr:uid="{00000000-0005-0000-0000-0000805B0000}"/>
    <cellStyle name="40% - Akzent5 9 7 4 2" xfId="23429" xr:uid="{00000000-0005-0000-0000-0000815B0000}"/>
    <cellStyle name="40% - Akzent5 9 7 4 2 2" xfId="23430" xr:uid="{00000000-0005-0000-0000-0000825B0000}"/>
    <cellStyle name="40% - Akzent5 9 7 4 3" xfId="23431" xr:uid="{00000000-0005-0000-0000-0000835B0000}"/>
    <cellStyle name="40% - Akzent5 9 7 4 3 2" xfId="23432" xr:uid="{00000000-0005-0000-0000-0000845B0000}"/>
    <cellStyle name="40% - Akzent5 9 7 4 4" xfId="23433" xr:uid="{00000000-0005-0000-0000-0000855B0000}"/>
    <cellStyle name="40% - Akzent5 9 7 5" xfId="23434" xr:uid="{00000000-0005-0000-0000-0000865B0000}"/>
    <cellStyle name="40% - Akzent5 9 7 5 2" xfId="23435" xr:uid="{00000000-0005-0000-0000-0000875B0000}"/>
    <cellStyle name="40% - Akzent5 9 7 5 2 2" xfId="23436" xr:uid="{00000000-0005-0000-0000-0000885B0000}"/>
    <cellStyle name="40% - Akzent5 9 7 5 3" xfId="23437" xr:uid="{00000000-0005-0000-0000-0000895B0000}"/>
    <cellStyle name="40% - Akzent5 9 7 5 3 2" xfId="23438" xr:uid="{00000000-0005-0000-0000-00008A5B0000}"/>
    <cellStyle name="40% - Akzent5 9 7 5 4" xfId="23439" xr:uid="{00000000-0005-0000-0000-00008B5B0000}"/>
    <cellStyle name="40% - Akzent5 9 7 6" xfId="23440" xr:uid="{00000000-0005-0000-0000-00008C5B0000}"/>
    <cellStyle name="40% - Akzent5 9 7 6 2" xfId="23441" xr:uid="{00000000-0005-0000-0000-00008D5B0000}"/>
    <cellStyle name="40% - Akzent5 9 7 7" xfId="23442" xr:uid="{00000000-0005-0000-0000-00008E5B0000}"/>
    <cellStyle name="40% - Akzent5 9 7 7 2" xfId="23443" xr:uid="{00000000-0005-0000-0000-00008F5B0000}"/>
    <cellStyle name="40% - Akzent5 9 7 8" xfId="23444" xr:uid="{00000000-0005-0000-0000-0000905B0000}"/>
    <cellStyle name="40% - Akzent6 10" xfId="23445" xr:uid="{00000000-0005-0000-0000-0000915B0000}"/>
    <cellStyle name="40% - Akzent6 10 2" xfId="23446" xr:uid="{00000000-0005-0000-0000-0000925B0000}"/>
    <cellStyle name="40% - Akzent6 10 2 2" xfId="23447" xr:uid="{00000000-0005-0000-0000-0000935B0000}"/>
    <cellStyle name="40% - Akzent6 10 2 2 2" xfId="23448" xr:uid="{00000000-0005-0000-0000-0000945B0000}"/>
    <cellStyle name="40% - Akzent6 10 2 2 2 2" xfId="23449" xr:uid="{00000000-0005-0000-0000-0000955B0000}"/>
    <cellStyle name="40% - Akzent6 10 2 2 2 2 2" xfId="23450" xr:uid="{00000000-0005-0000-0000-0000965B0000}"/>
    <cellStyle name="40% - Akzent6 10 2 2 2 3" xfId="23451" xr:uid="{00000000-0005-0000-0000-0000975B0000}"/>
    <cellStyle name="40% - Akzent6 10 2 2 2 3 2" xfId="23452" xr:uid="{00000000-0005-0000-0000-0000985B0000}"/>
    <cellStyle name="40% - Akzent6 10 2 2 2 4" xfId="23453" xr:uid="{00000000-0005-0000-0000-0000995B0000}"/>
    <cellStyle name="40% - Akzent6 10 2 2 3" xfId="23454" xr:uid="{00000000-0005-0000-0000-00009A5B0000}"/>
    <cellStyle name="40% - Akzent6 10 2 2 3 2" xfId="23455" xr:uid="{00000000-0005-0000-0000-00009B5B0000}"/>
    <cellStyle name="40% - Akzent6 10 2 2 3 2 2" xfId="23456" xr:uid="{00000000-0005-0000-0000-00009C5B0000}"/>
    <cellStyle name="40% - Akzent6 10 2 2 3 3" xfId="23457" xr:uid="{00000000-0005-0000-0000-00009D5B0000}"/>
    <cellStyle name="40% - Akzent6 10 2 2 3 3 2" xfId="23458" xr:uid="{00000000-0005-0000-0000-00009E5B0000}"/>
    <cellStyle name="40% - Akzent6 10 2 2 3 4" xfId="23459" xr:uid="{00000000-0005-0000-0000-00009F5B0000}"/>
    <cellStyle name="40% - Akzent6 10 2 2 4" xfId="23460" xr:uid="{00000000-0005-0000-0000-0000A05B0000}"/>
    <cellStyle name="40% - Akzent6 10 2 2 4 2" xfId="23461" xr:uid="{00000000-0005-0000-0000-0000A15B0000}"/>
    <cellStyle name="40% - Akzent6 10 2 2 4 2 2" xfId="23462" xr:uid="{00000000-0005-0000-0000-0000A25B0000}"/>
    <cellStyle name="40% - Akzent6 10 2 2 4 3" xfId="23463" xr:uid="{00000000-0005-0000-0000-0000A35B0000}"/>
    <cellStyle name="40% - Akzent6 10 2 2 4 3 2" xfId="23464" xr:uid="{00000000-0005-0000-0000-0000A45B0000}"/>
    <cellStyle name="40% - Akzent6 10 2 2 4 4" xfId="23465" xr:uid="{00000000-0005-0000-0000-0000A55B0000}"/>
    <cellStyle name="40% - Akzent6 10 2 2 5" xfId="23466" xr:uid="{00000000-0005-0000-0000-0000A65B0000}"/>
    <cellStyle name="40% - Akzent6 10 2 2 5 2" xfId="23467" xr:uid="{00000000-0005-0000-0000-0000A75B0000}"/>
    <cellStyle name="40% - Akzent6 10 2 2 6" xfId="23468" xr:uid="{00000000-0005-0000-0000-0000A85B0000}"/>
    <cellStyle name="40% - Akzent6 10 2 2 6 2" xfId="23469" xr:uid="{00000000-0005-0000-0000-0000A95B0000}"/>
    <cellStyle name="40% - Akzent6 10 2 2 7" xfId="23470" xr:uid="{00000000-0005-0000-0000-0000AA5B0000}"/>
    <cellStyle name="40% - Akzent6 10 2 3" xfId="23471" xr:uid="{00000000-0005-0000-0000-0000AB5B0000}"/>
    <cellStyle name="40% - Akzent6 10 2 3 2" xfId="23472" xr:uid="{00000000-0005-0000-0000-0000AC5B0000}"/>
    <cellStyle name="40% - Akzent6 10 2 3 2 2" xfId="23473" xr:uid="{00000000-0005-0000-0000-0000AD5B0000}"/>
    <cellStyle name="40% - Akzent6 10 2 3 3" xfId="23474" xr:uid="{00000000-0005-0000-0000-0000AE5B0000}"/>
    <cellStyle name="40% - Akzent6 10 2 3 3 2" xfId="23475" xr:uid="{00000000-0005-0000-0000-0000AF5B0000}"/>
    <cellStyle name="40% - Akzent6 10 2 3 4" xfId="23476" xr:uid="{00000000-0005-0000-0000-0000B05B0000}"/>
    <cellStyle name="40% - Akzent6 10 2 4" xfId="23477" xr:uid="{00000000-0005-0000-0000-0000B15B0000}"/>
    <cellStyle name="40% - Akzent6 10 2 4 2" xfId="23478" xr:uid="{00000000-0005-0000-0000-0000B25B0000}"/>
    <cellStyle name="40% - Akzent6 10 2 4 2 2" xfId="23479" xr:uid="{00000000-0005-0000-0000-0000B35B0000}"/>
    <cellStyle name="40% - Akzent6 10 2 4 3" xfId="23480" xr:uid="{00000000-0005-0000-0000-0000B45B0000}"/>
    <cellStyle name="40% - Akzent6 10 2 4 3 2" xfId="23481" xr:uid="{00000000-0005-0000-0000-0000B55B0000}"/>
    <cellStyle name="40% - Akzent6 10 2 4 4" xfId="23482" xr:uid="{00000000-0005-0000-0000-0000B65B0000}"/>
    <cellStyle name="40% - Akzent6 10 2 5" xfId="23483" xr:uid="{00000000-0005-0000-0000-0000B75B0000}"/>
    <cellStyle name="40% - Akzent6 10 2 5 2" xfId="23484" xr:uid="{00000000-0005-0000-0000-0000B85B0000}"/>
    <cellStyle name="40% - Akzent6 10 2 5 2 2" xfId="23485" xr:uid="{00000000-0005-0000-0000-0000B95B0000}"/>
    <cellStyle name="40% - Akzent6 10 2 5 3" xfId="23486" xr:uid="{00000000-0005-0000-0000-0000BA5B0000}"/>
    <cellStyle name="40% - Akzent6 10 2 5 3 2" xfId="23487" xr:uid="{00000000-0005-0000-0000-0000BB5B0000}"/>
    <cellStyle name="40% - Akzent6 10 2 5 4" xfId="23488" xr:uid="{00000000-0005-0000-0000-0000BC5B0000}"/>
    <cellStyle name="40% - Akzent6 10 2 6" xfId="23489" xr:uid="{00000000-0005-0000-0000-0000BD5B0000}"/>
    <cellStyle name="40% - Akzent6 10 2 6 2" xfId="23490" xr:uid="{00000000-0005-0000-0000-0000BE5B0000}"/>
    <cellStyle name="40% - Akzent6 10 2 7" xfId="23491" xr:uid="{00000000-0005-0000-0000-0000BF5B0000}"/>
    <cellStyle name="40% - Akzent6 10 2 7 2" xfId="23492" xr:uid="{00000000-0005-0000-0000-0000C05B0000}"/>
    <cellStyle name="40% - Akzent6 10 2 8" xfId="23493" xr:uid="{00000000-0005-0000-0000-0000C15B0000}"/>
    <cellStyle name="40% - Akzent6 10 3" xfId="23494" xr:uid="{00000000-0005-0000-0000-0000C25B0000}"/>
    <cellStyle name="40% - Akzent6 10 3 2" xfId="23495" xr:uid="{00000000-0005-0000-0000-0000C35B0000}"/>
    <cellStyle name="40% - Akzent6 10 3 2 2" xfId="23496" xr:uid="{00000000-0005-0000-0000-0000C45B0000}"/>
    <cellStyle name="40% - Akzent6 10 3 2 2 2" xfId="23497" xr:uid="{00000000-0005-0000-0000-0000C55B0000}"/>
    <cellStyle name="40% - Akzent6 10 3 2 2 2 2" xfId="23498" xr:uid="{00000000-0005-0000-0000-0000C65B0000}"/>
    <cellStyle name="40% - Akzent6 10 3 2 2 3" xfId="23499" xr:uid="{00000000-0005-0000-0000-0000C75B0000}"/>
    <cellStyle name="40% - Akzent6 10 3 2 2 3 2" xfId="23500" xr:uid="{00000000-0005-0000-0000-0000C85B0000}"/>
    <cellStyle name="40% - Akzent6 10 3 2 2 4" xfId="23501" xr:uid="{00000000-0005-0000-0000-0000C95B0000}"/>
    <cellStyle name="40% - Akzent6 10 3 2 3" xfId="23502" xr:uid="{00000000-0005-0000-0000-0000CA5B0000}"/>
    <cellStyle name="40% - Akzent6 10 3 2 3 2" xfId="23503" xr:uid="{00000000-0005-0000-0000-0000CB5B0000}"/>
    <cellStyle name="40% - Akzent6 10 3 2 3 2 2" xfId="23504" xr:uid="{00000000-0005-0000-0000-0000CC5B0000}"/>
    <cellStyle name="40% - Akzent6 10 3 2 3 3" xfId="23505" xr:uid="{00000000-0005-0000-0000-0000CD5B0000}"/>
    <cellStyle name="40% - Akzent6 10 3 2 3 3 2" xfId="23506" xr:uid="{00000000-0005-0000-0000-0000CE5B0000}"/>
    <cellStyle name="40% - Akzent6 10 3 2 3 4" xfId="23507" xr:uid="{00000000-0005-0000-0000-0000CF5B0000}"/>
    <cellStyle name="40% - Akzent6 10 3 2 4" xfId="23508" xr:uid="{00000000-0005-0000-0000-0000D05B0000}"/>
    <cellStyle name="40% - Akzent6 10 3 2 4 2" xfId="23509" xr:uid="{00000000-0005-0000-0000-0000D15B0000}"/>
    <cellStyle name="40% - Akzent6 10 3 2 4 2 2" xfId="23510" xr:uid="{00000000-0005-0000-0000-0000D25B0000}"/>
    <cellStyle name="40% - Akzent6 10 3 2 4 3" xfId="23511" xr:uid="{00000000-0005-0000-0000-0000D35B0000}"/>
    <cellStyle name="40% - Akzent6 10 3 2 4 3 2" xfId="23512" xr:uid="{00000000-0005-0000-0000-0000D45B0000}"/>
    <cellStyle name="40% - Akzent6 10 3 2 4 4" xfId="23513" xr:uid="{00000000-0005-0000-0000-0000D55B0000}"/>
    <cellStyle name="40% - Akzent6 10 3 2 5" xfId="23514" xr:uid="{00000000-0005-0000-0000-0000D65B0000}"/>
    <cellStyle name="40% - Akzent6 10 3 2 5 2" xfId="23515" xr:uid="{00000000-0005-0000-0000-0000D75B0000}"/>
    <cellStyle name="40% - Akzent6 10 3 2 6" xfId="23516" xr:uid="{00000000-0005-0000-0000-0000D85B0000}"/>
    <cellStyle name="40% - Akzent6 10 3 2 6 2" xfId="23517" xr:uid="{00000000-0005-0000-0000-0000D95B0000}"/>
    <cellStyle name="40% - Akzent6 10 3 2 7" xfId="23518" xr:uid="{00000000-0005-0000-0000-0000DA5B0000}"/>
    <cellStyle name="40% - Akzent6 10 3 3" xfId="23519" xr:uid="{00000000-0005-0000-0000-0000DB5B0000}"/>
    <cellStyle name="40% - Akzent6 10 3 3 2" xfId="23520" xr:uid="{00000000-0005-0000-0000-0000DC5B0000}"/>
    <cellStyle name="40% - Akzent6 10 3 3 2 2" xfId="23521" xr:uid="{00000000-0005-0000-0000-0000DD5B0000}"/>
    <cellStyle name="40% - Akzent6 10 3 3 3" xfId="23522" xr:uid="{00000000-0005-0000-0000-0000DE5B0000}"/>
    <cellStyle name="40% - Akzent6 10 3 3 3 2" xfId="23523" xr:uid="{00000000-0005-0000-0000-0000DF5B0000}"/>
    <cellStyle name="40% - Akzent6 10 3 3 4" xfId="23524" xr:uid="{00000000-0005-0000-0000-0000E05B0000}"/>
    <cellStyle name="40% - Akzent6 10 3 4" xfId="23525" xr:uid="{00000000-0005-0000-0000-0000E15B0000}"/>
    <cellStyle name="40% - Akzent6 10 3 4 2" xfId="23526" xr:uid="{00000000-0005-0000-0000-0000E25B0000}"/>
    <cellStyle name="40% - Akzent6 10 3 4 2 2" xfId="23527" xr:uid="{00000000-0005-0000-0000-0000E35B0000}"/>
    <cellStyle name="40% - Akzent6 10 3 4 3" xfId="23528" xr:uid="{00000000-0005-0000-0000-0000E45B0000}"/>
    <cellStyle name="40% - Akzent6 10 3 4 3 2" xfId="23529" xr:uid="{00000000-0005-0000-0000-0000E55B0000}"/>
    <cellStyle name="40% - Akzent6 10 3 4 4" xfId="23530" xr:uid="{00000000-0005-0000-0000-0000E65B0000}"/>
    <cellStyle name="40% - Akzent6 10 3 5" xfId="23531" xr:uid="{00000000-0005-0000-0000-0000E75B0000}"/>
    <cellStyle name="40% - Akzent6 10 3 5 2" xfId="23532" xr:uid="{00000000-0005-0000-0000-0000E85B0000}"/>
    <cellStyle name="40% - Akzent6 10 3 5 2 2" xfId="23533" xr:uid="{00000000-0005-0000-0000-0000E95B0000}"/>
    <cellStyle name="40% - Akzent6 10 3 5 3" xfId="23534" xr:uid="{00000000-0005-0000-0000-0000EA5B0000}"/>
    <cellStyle name="40% - Akzent6 10 3 5 3 2" xfId="23535" xr:uid="{00000000-0005-0000-0000-0000EB5B0000}"/>
    <cellStyle name="40% - Akzent6 10 3 5 4" xfId="23536" xr:uid="{00000000-0005-0000-0000-0000EC5B0000}"/>
    <cellStyle name="40% - Akzent6 10 3 6" xfId="23537" xr:uid="{00000000-0005-0000-0000-0000ED5B0000}"/>
    <cellStyle name="40% - Akzent6 10 3 6 2" xfId="23538" xr:uid="{00000000-0005-0000-0000-0000EE5B0000}"/>
    <cellStyle name="40% - Akzent6 10 3 7" xfId="23539" xr:uid="{00000000-0005-0000-0000-0000EF5B0000}"/>
    <cellStyle name="40% - Akzent6 10 3 7 2" xfId="23540" xr:uid="{00000000-0005-0000-0000-0000F05B0000}"/>
    <cellStyle name="40% - Akzent6 10 3 8" xfId="23541" xr:uid="{00000000-0005-0000-0000-0000F15B0000}"/>
    <cellStyle name="40% - Akzent6 10 4" xfId="23542" xr:uid="{00000000-0005-0000-0000-0000F25B0000}"/>
    <cellStyle name="40% - Akzent6 10 4 2" xfId="23543" xr:uid="{00000000-0005-0000-0000-0000F35B0000}"/>
    <cellStyle name="40% - Akzent6 10 4 2 2" xfId="23544" xr:uid="{00000000-0005-0000-0000-0000F45B0000}"/>
    <cellStyle name="40% - Akzent6 10 4 2 2 2" xfId="23545" xr:uid="{00000000-0005-0000-0000-0000F55B0000}"/>
    <cellStyle name="40% - Akzent6 10 4 2 2 2 2" xfId="23546" xr:uid="{00000000-0005-0000-0000-0000F65B0000}"/>
    <cellStyle name="40% - Akzent6 10 4 2 2 3" xfId="23547" xr:uid="{00000000-0005-0000-0000-0000F75B0000}"/>
    <cellStyle name="40% - Akzent6 10 4 2 2 3 2" xfId="23548" xr:uid="{00000000-0005-0000-0000-0000F85B0000}"/>
    <cellStyle name="40% - Akzent6 10 4 2 2 4" xfId="23549" xr:uid="{00000000-0005-0000-0000-0000F95B0000}"/>
    <cellStyle name="40% - Akzent6 10 4 2 3" xfId="23550" xr:uid="{00000000-0005-0000-0000-0000FA5B0000}"/>
    <cellStyle name="40% - Akzent6 10 4 2 3 2" xfId="23551" xr:uid="{00000000-0005-0000-0000-0000FB5B0000}"/>
    <cellStyle name="40% - Akzent6 10 4 2 3 2 2" xfId="23552" xr:uid="{00000000-0005-0000-0000-0000FC5B0000}"/>
    <cellStyle name="40% - Akzent6 10 4 2 3 3" xfId="23553" xr:uid="{00000000-0005-0000-0000-0000FD5B0000}"/>
    <cellStyle name="40% - Akzent6 10 4 2 3 3 2" xfId="23554" xr:uid="{00000000-0005-0000-0000-0000FE5B0000}"/>
    <cellStyle name="40% - Akzent6 10 4 2 3 4" xfId="23555" xr:uid="{00000000-0005-0000-0000-0000FF5B0000}"/>
    <cellStyle name="40% - Akzent6 10 4 2 4" xfId="23556" xr:uid="{00000000-0005-0000-0000-0000005C0000}"/>
    <cellStyle name="40% - Akzent6 10 4 2 4 2" xfId="23557" xr:uid="{00000000-0005-0000-0000-0000015C0000}"/>
    <cellStyle name="40% - Akzent6 10 4 2 4 2 2" xfId="23558" xr:uid="{00000000-0005-0000-0000-0000025C0000}"/>
    <cellStyle name="40% - Akzent6 10 4 2 4 3" xfId="23559" xr:uid="{00000000-0005-0000-0000-0000035C0000}"/>
    <cellStyle name="40% - Akzent6 10 4 2 4 3 2" xfId="23560" xr:uid="{00000000-0005-0000-0000-0000045C0000}"/>
    <cellStyle name="40% - Akzent6 10 4 2 4 4" xfId="23561" xr:uid="{00000000-0005-0000-0000-0000055C0000}"/>
    <cellStyle name="40% - Akzent6 10 4 2 5" xfId="23562" xr:uid="{00000000-0005-0000-0000-0000065C0000}"/>
    <cellStyle name="40% - Akzent6 10 4 2 5 2" xfId="23563" xr:uid="{00000000-0005-0000-0000-0000075C0000}"/>
    <cellStyle name="40% - Akzent6 10 4 2 6" xfId="23564" xr:uid="{00000000-0005-0000-0000-0000085C0000}"/>
    <cellStyle name="40% - Akzent6 10 4 2 6 2" xfId="23565" xr:uid="{00000000-0005-0000-0000-0000095C0000}"/>
    <cellStyle name="40% - Akzent6 10 4 2 7" xfId="23566" xr:uid="{00000000-0005-0000-0000-00000A5C0000}"/>
    <cellStyle name="40% - Akzent6 10 4 3" xfId="23567" xr:uid="{00000000-0005-0000-0000-00000B5C0000}"/>
    <cellStyle name="40% - Akzent6 10 4 3 2" xfId="23568" xr:uid="{00000000-0005-0000-0000-00000C5C0000}"/>
    <cellStyle name="40% - Akzent6 10 4 3 2 2" xfId="23569" xr:uid="{00000000-0005-0000-0000-00000D5C0000}"/>
    <cellStyle name="40% - Akzent6 10 4 3 3" xfId="23570" xr:uid="{00000000-0005-0000-0000-00000E5C0000}"/>
    <cellStyle name="40% - Akzent6 10 4 3 3 2" xfId="23571" xr:uid="{00000000-0005-0000-0000-00000F5C0000}"/>
    <cellStyle name="40% - Akzent6 10 4 3 4" xfId="23572" xr:uid="{00000000-0005-0000-0000-0000105C0000}"/>
    <cellStyle name="40% - Akzent6 10 4 4" xfId="23573" xr:uid="{00000000-0005-0000-0000-0000115C0000}"/>
    <cellStyle name="40% - Akzent6 10 4 4 2" xfId="23574" xr:uid="{00000000-0005-0000-0000-0000125C0000}"/>
    <cellStyle name="40% - Akzent6 10 4 4 2 2" xfId="23575" xr:uid="{00000000-0005-0000-0000-0000135C0000}"/>
    <cellStyle name="40% - Akzent6 10 4 4 3" xfId="23576" xr:uid="{00000000-0005-0000-0000-0000145C0000}"/>
    <cellStyle name="40% - Akzent6 10 4 4 3 2" xfId="23577" xr:uid="{00000000-0005-0000-0000-0000155C0000}"/>
    <cellStyle name="40% - Akzent6 10 4 4 4" xfId="23578" xr:uid="{00000000-0005-0000-0000-0000165C0000}"/>
    <cellStyle name="40% - Akzent6 10 4 5" xfId="23579" xr:uid="{00000000-0005-0000-0000-0000175C0000}"/>
    <cellStyle name="40% - Akzent6 10 4 5 2" xfId="23580" xr:uid="{00000000-0005-0000-0000-0000185C0000}"/>
    <cellStyle name="40% - Akzent6 10 4 5 2 2" xfId="23581" xr:uid="{00000000-0005-0000-0000-0000195C0000}"/>
    <cellStyle name="40% - Akzent6 10 4 5 3" xfId="23582" xr:uid="{00000000-0005-0000-0000-00001A5C0000}"/>
    <cellStyle name="40% - Akzent6 10 4 5 3 2" xfId="23583" xr:uid="{00000000-0005-0000-0000-00001B5C0000}"/>
    <cellStyle name="40% - Akzent6 10 4 5 4" xfId="23584" xr:uid="{00000000-0005-0000-0000-00001C5C0000}"/>
    <cellStyle name="40% - Akzent6 10 4 6" xfId="23585" xr:uid="{00000000-0005-0000-0000-00001D5C0000}"/>
    <cellStyle name="40% - Akzent6 10 4 6 2" xfId="23586" xr:uid="{00000000-0005-0000-0000-00001E5C0000}"/>
    <cellStyle name="40% - Akzent6 10 4 7" xfId="23587" xr:uid="{00000000-0005-0000-0000-00001F5C0000}"/>
    <cellStyle name="40% - Akzent6 10 4 7 2" xfId="23588" xr:uid="{00000000-0005-0000-0000-0000205C0000}"/>
    <cellStyle name="40% - Akzent6 10 4 8" xfId="23589" xr:uid="{00000000-0005-0000-0000-0000215C0000}"/>
    <cellStyle name="40% - Akzent6 10 5" xfId="23590" xr:uid="{00000000-0005-0000-0000-0000225C0000}"/>
    <cellStyle name="40% - Akzent6 10 5 2" xfId="23591" xr:uid="{00000000-0005-0000-0000-0000235C0000}"/>
    <cellStyle name="40% - Akzent6 10 5 2 2" xfId="23592" xr:uid="{00000000-0005-0000-0000-0000245C0000}"/>
    <cellStyle name="40% - Akzent6 10 5 2 2 2" xfId="23593" xr:uid="{00000000-0005-0000-0000-0000255C0000}"/>
    <cellStyle name="40% - Akzent6 10 5 2 2 2 2" xfId="23594" xr:uid="{00000000-0005-0000-0000-0000265C0000}"/>
    <cellStyle name="40% - Akzent6 10 5 2 2 3" xfId="23595" xr:uid="{00000000-0005-0000-0000-0000275C0000}"/>
    <cellStyle name="40% - Akzent6 10 5 2 2 3 2" xfId="23596" xr:uid="{00000000-0005-0000-0000-0000285C0000}"/>
    <cellStyle name="40% - Akzent6 10 5 2 2 4" xfId="23597" xr:uid="{00000000-0005-0000-0000-0000295C0000}"/>
    <cellStyle name="40% - Akzent6 10 5 2 3" xfId="23598" xr:uid="{00000000-0005-0000-0000-00002A5C0000}"/>
    <cellStyle name="40% - Akzent6 10 5 2 3 2" xfId="23599" xr:uid="{00000000-0005-0000-0000-00002B5C0000}"/>
    <cellStyle name="40% - Akzent6 10 5 2 3 2 2" xfId="23600" xr:uid="{00000000-0005-0000-0000-00002C5C0000}"/>
    <cellStyle name="40% - Akzent6 10 5 2 3 3" xfId="23601" xr:uid="{00000000-0005-0000-0000-00002D5C0000}"/>
    <cellStyle name="40% - Akzent6 10 5 2 3 3 2" xfId="23602" xr:uid="{00000000-0005-0000-0000-00002E5C0000}"/>
    <cellStyle name="40% - Akzent6 10 5 2 3 4" xfId="23603" xr:uid="{00000000-0005-0000-0000-00002F5C0000}"/>
    <cellStyle name="40% - Akzent6 10 5 2 4" xfId="23604" xr:uid="{00000000-0005-0000-0000-0000305C0000}"/>
    <cellStyle name="40% - Akzent6 10 5 2 4 2" xfId="23605" xr:uid="{00000000-0005-0000-0000-0000315C0000}"/>
    <cellStyle name="40% - Akzent6 10 5 2 4 2 2" xfId="23606" xr:uid="{00000000-0005-0000-0000-0000325C0000}"/>
    <cellStyle name="40% - Akzent6 10 5 2 4 3" xfId="23607" xr:uid="{00000000-0005-0000-0000-0000335C0000}"/>
    <cellStyle name="40% - Akzent6 10 5 2 4 3 2" xfId="23608" xr:uid="{00000000-0005-0000-0000-0000345C0000}"/>
    <cellStyle name="40% - Akzent6 10 5 2 4 4" xfId="23609" xr:uid="{00000000-0005-0000-0000-0000355C0000}"/>
    <cellStyle name="40% - Akzent6 10 5 2 5" xfId="23610" xr:uid="{00000000-0005-0000-0000-0000365C0000}"/>
    <cellStyle name="40% - Akzent6 10 5 2 5 2" xfId="23611" xr:uid="{00000000-0005-0000-0000-0000375C0000}"/>
    <cellStyle name="40% - Akzent6 10 5 2 6" xfId="23612" xr:uid="{00000000-0005-0000-0000-0000385C0000}"/>
    <cellStyle name="40% - Akzent6 10 5 2 6 2" xfId="23613" xr:uid="{00000000-0005-0000-0000-0000395C0000}"/>
    <cellStyle name="40% - Akzent6 10 5 2 7" xfId="23614" xr:uid="{00000000-0005-0000-0000-00003A5C0000}"/>
    <cellStyle name="40% - Akzent6 10 5 3" xfId="23615" xr:uid="{00000000-0005-0000-0000-00003B5C0000}"/>
    <cellStyle name="40% - Akzent6 10 5 3 2" xfId="23616" xr:uid="{00000000-0005-0000-0000-00003C5C0000}"/>
    <cellStyle name="40% - Akzent6 10 5 3 2 2" xfId="23617" xr:uid="{00000000-0005-0000-0000-00003D5C0000}"/>
    <cellStyle name="40% - Akzent6 10 5 3 3" xfId="23618" xr:uid="{00000000-0005-0000-0000-00003E5C0000}"/>
    <cellStyle name="40% - Akzent6 10 5 3 3 2" xfId="23619" xr:uid="{00000000-0005-0000-0000-00003F5C0000}"/>
    <cellStyle name="40% - Akzent6 10 5 3 4" xfId="23620" xr:uid="{00000000-0005-0000-0000-0000405C0000}"/>
    <cellStyle name="40% - Akzent6 10 5 4" xfId="23621" xr:uid="{00000000-0005-0000-0000-0000415C0000}"/>
    <cellStyle name="40% - Akzent6 10 5 4 2" xfId="23622" xr:uid="{00000000-0005-0000-0000-0000425C0000}"/>
    <cellStyle name="40% - Akzent6 10 5 4 2 2" xfId="23623" xr:uid="{00000000-0005-0000-0000-0000435C0000}"/>
    <cellStyle name="40% - Akzent6 10 5 4 3" xfId="23624" xr:uid="{00000000-0005-0000-0000-0000445C0000}"/>
    <cellStyle name="40% - Akzent6 10 5 4 3 2" xfId="23625" xr:uid="{00000000-0005-0000-0000-0000455C0000}"/>
    <cellStyle name="40% - Akzent6 10 5 4 4" xfId="23626" xr:uid="{00000000-0005-0000-0000-0000465C0000}"/>
    <cellStyle name="40% - Akzent6 10 5 5" xfId="23627" xr:uid="{00000000-0005-0000-0000-0000475C0000}"/>
    <cellStyle name="40% - Akzent6 10 5 5 2" xfId="23628" xr:uid="{00000000-0005-0000-0000-0000485C0000}"/>
    <cellStyle name="40% - Akzent6 10 5 5 2 2" xfId="23629" xr:uid="{00000000-0005-0000-0000-0000495C0000}"/>
    <cellStyle name="40% - Akzent6 10 5 5 3" xfId="23630" xr:uid="{00000000-0005-0000-0000-00004A5C0000}"/>
    <cellStyle name="40% - Akzent6 10 5 5 3 2" xfId="23631" xr:uid="{00000000-0005-0000-0000-00004B5C0000}"/>
    <cellStyle name="40% - Akzent6 10 5 5 4" xfId="23632" xr:uid="{00000000-0005-0000-0000-00004C5C0000}"/>
    <cellStyle name="40% - Akzent6 10 5 6" xfId="23633" xr:uid="{00000000-0005-0000-0000-00004D5C0000}"/>
    <cellStyle name="40% - Akzent6 10 5 6 2" xfId="23634" xr:uid="{00000000-0005-0000-0000-00004E5C0000}"/>
    <cellStyle name="40% - Akzent6 10 5 7" xfId="23635" xr:uid="{00000000-0005-0000-0000-00004F5C0000}"/>
    <cellStyle name="40% - Akzent6 10 5 7 2" xfId="23636" xr:uid="{00000000-0005-0000-0000-0000505C0000}"/>
    <cellStyle name="40% - Akzent6 10 5 8" xfId="23637" xr:uid="{00000000-0005-0000-0000-0000515C0000}"/>
    <cellStyle name="40% - Akzent6 11" xfId="23638" xr:uid="{00000000-0005-0000-0000-0000525C0000}"/>
    <cellStyle name="40% - Akzent6 11 2" xfId="23639" xr:uid="{00000000-0005-0000-0000-0000535C0000}"/>
    <cellStyle name="40% - Akzent6 11 2 2" xfId="23640" xr:uid="{00000000-0005-0000-0000-0000545C0000}"/>
    <cellStyle name="40% - Akzent6 11 2 2 2" xfId="23641" xr:uid="{00000000-0005-0000-0000-0000555C0000}"/>
    <cellStyle name="40% - Akzent6 11 2 2 2 2" xfId="23642" xr:uid="{00000000-0005-0000-0000-0000565C0000}"/>
    <cellStyle name="40% - Akzent6 11 2 2 2 2 2" xfId="23643" xr:uid="{00000000-0005-0000-0000-0000575C0000}"/>
    <cellStyle name="40% - Akzent6 11 2 2 2 3" xfId="23644" xr:uid="{00000000-0005-0000-0000-0000585C0000}"/>
    <cellStyle name="40% - Akzent6 11 2 2 2 3 2" xfId="23645" xr:uid="{00000000-0005-0000-0000-0000595C0000}"/>
    <cellStyle name="40% - Akzent6 11 2 2 2 4" xfId="23646" xr:uid="{00000000-0005-0000-0000-00005A5C0000}"/>
    <cellStyle name="40% - Akzent6 11 2 2 3" xfId="23647" xr:uid="{00000000-0005-0000-0000-00005B5C0000}"/>
    <cellStyle name="40% - Akzent6 11 2 2 3 2" xfId="23648" xr:uid="{00000000-0005-0000-0000-00005C5C0000}"/>
    <cellStyle name="40% - Akzent6 11 2 2 3 2 2" xfId="23649" xr:uid="{00000000-0005-0000-0000-00005D5C0000}"/>
    <cellStyle name="40% - Akzent6 11 2 2 3 3" xfId="23650" xr:uid="{00000000-0005-0000-0000-00005E5C0000}"/>
    <cellStyle name="40% - Akzent6 11 2 2 3 3 2" xfId="23651" xr:uid="{00000000-0005-0000-0000-00005F5C0000}"/>
    <cellStyle name="40% - Akzent6 11 2 2 3 4" xfId="23652" xr:uid="{00000000-0005-0000-0000-0000605C0000}"/>
    <cellStyle name="40% - Akzent6 11 2 2 4" xfId="23653" xr:uid="{00000000-0005-0000-0000-0000615C0000}"/>
    <cellStyle name="40% - Akzent6 11 2 2 4 2" xfId="23654" xr:uid="{00000000-0005-0000-0000-0000625C0000}"/>
    <cellStyle name="40% - Akzent6 11 2 2 4 2 2" xfId="23655" xr:uid="{00000000-0005-0000-0000-0000635C0000}"/>
    <cellStyle name="40% - Akzent6 11 2 2 4 3" xfId="23656" xr:uid="{00000000-0005-0000-0000-0000645C0000}"/>
    <cellStyle name="40% - Akzent6 11 2 2 4 3 2" xfId="23657" xr:uid="{00000000-0005-0000-0000-0000655C0000}"/>
    <cellStyle name="40% - Akzent6 11 2 2 4 4" xfId="23658" xr:uid="{00000000-0005-0000-0000-0000665C0000}"/>
    <cellStyle name="40% - Akzent6 11 2 2 5" xfId="23659" xr:uid="{00000000-0005-0000-0000-0000675C0000}"/>
    <cellStyle name="40% - Akzent6 11 2 2 5 2" xfId="23660" xr:uid="{00000000-0005-0000-0000-0000685C0000}"/>
    <cellStyle name="40% - Akzent6 11 2 2 6" xfId="23661" xr:uid="{00000000-0005-0000-0000-0000695C0000}"/>
    <cellStyle name="40% - Akzent6 11 2 2 6 2" xfId="23662" xr:uid="{00000000-0005-0000-0000-00006A5C0000}"/>
    <cellStyle name="40% - Akzent6 11 2 2 7" xfId="23663" xr:uid="{00000000-0005-0000-0000-00006B5C0000}"/>
    <cellStyle name="40% - Akzent6 11 2 3" xfId="23664" xr:uid="{00000000-0005-0000-0000-00006C5C0000}"/>
    <cellStyle name="40% - Akzent6 11 2 3 2" xfId="23665" xr:uid="{00000000-0005-0000-0000-00006D5C0000}"/>
    <cellStyle name="40% - Akzent6 11 2 3 2 2" xfId="23666" xr:uid="{00000000-0005-0000-0000-00006E5C0000}"/>
    <cellStyle name="40% - Akzent6 11 2 3 3" xfId="23667" xr:uid="{00000000-0005-0000-0000-00006F5C0000}"/>
    <cellStyle name="40% - Akzent6 11 2 3 3 2" xfId="23668" xr:uid="{00000000-0005-0000-0000-0000705C0000}"/>
    <cellStyle name="40% - Akzent6 11 2 3 4" xfId="23669" xr:uid="{00000000-0005-0000-0000-0000715C0000}"/>
    <cellStyle name="40% - Akzent6 11 2 4" xfId="23670" xr:uid="{00000000-0005-0000-0000-0000725C0000}"/>
    <cellStyle name="40% - Akzent6 11 2 4 2" xfId="23671" xr:uid="{00000000-0005-0000-0000-0000735C0000}"/>
    <cellStyle name="40% - Akzent6 11 2 4 2 2" xfId="23672" xr:uid="{00000000-0005-0000-0000-0000745C0000}"/>
    <cellStyle name="40% - Akzent6 11 2 4 3" xfId="23673" xr:uid="{00000000-0005-0000-0000-0000755C0000}"/>
    <cellStyle name="40% - Akzent6 11 2 4 3 2" xfId="23674" xr:uid="{00000000-0005-0000-0000-0000765C0000}"/>
    <cellStyle name="40% - Akzent6 11 2 4 4" xfId="23675" xr:uid="{00000000-0005-0000-0000-0000775C0000}"/>
    <cellStyle name="40% - Akzent6 11 2 5" xfId="23676" xr:uid="{00000000-0005-0000-0000-0000785C0000}"/>
    <cellStyle name="40% - Akzent6 11 2 5 2" xfId="23677" xr:uid="{00000000-0005-0000-0000-0000795C0000}"/>
    <cellStyle name="40% - Akzent6 11 2 5 2 2" xfId="23678" xr:uid="{00000000-0005-0000-0000-00007A5C0000}"/>
    <cellStyle name="40% - Akzent6 11 2 5 3" xfId="23679" xr:uid="{00000000-0005-0000-0000-00007B5C0000}"/>
    <cellStyle name="40% - Akzent6 11 2 5 3 2" xfId="23680" xr:uid="{00000000-0005-0000-0000-00007C5C0000}"/>
    <cellStyle name="40% - Akzent6 11 2 5 4" xfId="23681" xr:uid="{00000000-0005-0000-0000-00007D5C0000}"/>
    <cellStyle name="40% - Akzent6 11 2 6" xfId="23682" xr:uid="{00000000-0005-0000-0000-00007E5C0000}"/>
    <cellStyle name="40% - Akzent6 11 2 6 2" xfId="23683" xr:uid="{00000000-0005-0000-0000-00007F5C0000}"/>
    <cellStyle name="40% - Akzent6 11 2 7" xfId="23684" xr:uid="{00000000-0005-0000-0000-0000805C0000}"/>
    <cellStyle name="40% - Akzent6 11 2 7 2" xfId="23685" xr:uid="{00000000-0005-0000-0000-0000815C0000}"/>
    <cellStyle name="40% - Akzent6 11 2 8" xfId="23686" xr:uid="{00000000-0005-0000-0000-0000825C0000}"/>
    <cellStyle name="40% - Akzent6 11 3" xfId="23687" xr:uid="{00000000-0005-0000-0000-0000835C0000}"/>
    <cellStyle name="40% - Akzent6 11 3 2" xfId="23688" xr:uid="{00000000-0005-0000-0000-0000845C0000}"/>
    <cellStyle name="40% - Akzent6 11 3 2 2" xfId="23689" xr:uid="{00000000-0005-0000-0000-0000855C0000}"/>
    <cellStyle name="40% - Akzent6 11 3 2 2 2" xfId="23690" xr:uid="{00000000-0005-0000-0000-0000865C0000}"/>
    <cellStyle name="40% - Akzent6 11 3 2 2 2 2" xfId="23691" xr:uid="{00000000-0005-0000-0000-0000875C0000}"/>
    <cellStyle name="40% - Akzent6 11 3 2 2 3" xfId="23692" xr:uid="{00000000-0005-0000-0000-0000885C0000}"/>
    <cellStyle name="40% - Akzent6 11 3 2 2 3 2" xfId="23693" xr:uid="{00000000-0005-0000-0000-0000895C0000}"/>
    <cellStyle name="40% - Akzent6 11 3 2 2 4" xfId="23694" xr:uid="{00000000-0005-0000-0000-00008A5C0000}"/>
    <cellStyle name="40% - Akzent6 11 3 2 3" xfId="23695" xr:uid="{00000000-0005-0000-0000-00008B5C0000}"/>
    <cellStyle name="40% - Akzent6 11 3 2 3 2" xfId="23696" xr:uid="{00000000-0005-0000-0000-00008C5C0000}"/>
    <cellStyle name="40% - Akzent6 11 3 2 3 2 2" xfId="23697" xr:uid="{00000000-0005-0000-0000-00008D5C0000}"/>
    <cellStyle name="40% - Akzent6 11 3 2 3 3" xfId="23698" xr:uid="{00000000-0005-0000-0000-00008E5C0000}"/>
    <cellStyle name="40% - Akzent6 11 3 2 3 3 2" xfId="23699" xr:uid="{00000000-0005-0000-0000-00008F5C0000}"/>
    <cellStyle name="40% - Akzent6 11 3 2 3 4" xfId="23700" xr:uid="{00000000-0005-0000-0000-0000905C0000}"/>
    <cellStyle name="40% - Akzent6 11 3 2 4" xfId="23701" xr:uid="{00000000-0005-0000-0000-0000915C0000}"/>
    <cellStyle name="40% - Akzent6 11 3 2 4 2" xfId="23702" xr:uid="{00000000-0005-0000-0000-0000925C0000}"/>
    <cellStyle name="40% - Akzent6 11 3 2 4 2 2" xfId="23703" xr:uid="{00000000-0005-0000-0000-0000935C0000}"/>
    <cellStyle name="40% - Akzent6 11 3 2 4 3" xfId="23704" xr:uid="{00000000-0005-0000-0000-0000945C0000}"/>
    <cellStyle name="40% - Akzent6 11 3 2 4 3 2" xfId="23705" xr:uid="{00000000-0005-0000-0000-0000955C0000}"/>
    <cellStyle name="40% - Akzent6 11 3 2 4 4" xfId="23706" xr:uid="{00000000-0005-0000-0000-0000965C0000}"/>
    <cellStyle name="40% - Akzent6 11 3 2 5" xfId="23707" xr:uid="{00000000-0005-0000-0000-0000975C0000}"/>
    <cellStyle name="40% - Akzent6 11 3 2 5 2" xfId="23708" xr:uid="{00000000-0005-0000-0000-0000985C0000}"/>
    <cellStyle name="40% - Akzent6 11 3 2 6" xfId="23709" xr:uid="{00000000-0005-0000-0000-0000995C0000}"/>
    <cellStyle name="40% - Akzent6 11 3 2 6 2" xfId="23710" xr:uid="{00000000-0005-0000-0000-00009A5C0000}"/>
    <cellStyle name="40% - Akzent6 11 3 2 7" xfId="23711" xr:uid="{00000000-0005-0000-0000-00009B5C0000}"/>
    <cellStyle name="40% - Akzent6 11 3 3" xfId="23712" xr:uid="{00000000-0005-0000-0000-00009C5C0000}"/>
    <cellStyle name="40% - Akzent6 11 3 3 2" xfId="23713" xr:uid="{00000000-0005-0000-0000-00009D5C0000}"/>
    <cellStyle name="40% - Akzent6 11 3 3 2 2" xfId="23714" xr:uid="{00000000-0005-0000-0000-00009E5C0000}"/>
    <cellStyle name="40% - Akzent6 11 3 3 3" xfId="23715" xr:uid="{00000000-0005-0000-0000-00009F5C0000}"/>
    <cellStyle name="40% - Akzent6 11 3 3 3 2" xfId="23716" xr:uid="{00000000-0005-0000-0000-0000A05C0000}"/>
    <cellStyle name="40% - Akzent6 11 3 3 4" xfId="23717" xr:uid="{00000000-0005-0000-0000-0000A15C0000}"/>
    <cellStyle name="40% - Akzent6 11 3 4" xfId="23718" xr:uid="{00000000-0005-0000-0000-0000A25C0000}"/>
    <cellStyle name="40% - Akzent6 11 3 4 2" xfId="23719" xr:uid="{00000000-0005-0000-0000-0000A35C0000}"/>
    <cellStyle name="40% - Akzent6 11 3 4 2 2" xfId="23720" xr:uid="{00000000-0005-0000-0000-0000A45C0000}"/>
    <cellStyle name="40% - Akzent6 11 3 4 3" xfId="23721" xr:uid="{00000000-0005-0000-0000-0000A55C0000}"/>
    <cellStyle name="40% - Akzent6 11 3 4 3 2" xfId="23722" xr:uid="{00000000-0005-0000-0000-0000A65C0000}"/>
    <cellStyle name="40% - Akzent6 11 3 4 4" xfId="23723" xr:uid="{00000000-0005-0000-0000-0000A75C0000}"/>
    <cellStyle name="40% - Akzent6 11 3 5" xfId="23724" xr:uid="{00000000-0005-0000-0000-0000A85C0000}"/>
    <cellStyle name="40% - Akzent6 11 3 5 2" xfId="23725" xr:uid="{00000000-0005-0000-0000-0000A95C0000}"/>
    <cellStyle name="40% - Akzent6 11 3 5 2 2" xfId="23726" xr:uid="{00000000-0005-0000-0000-0000AA5C0000}"/>
    <cellStyle name="40% - Akzent6 11 3 5 3" xfId="23727" xr:uid="{00000000-0005-0000-0000-0000AB5C0000}"/>
    <cellStyle name="40% - Akzent6 11 3 5 3 2" xfId="23728" xr:uid="{00000000-0005-0000-0000-0000AC5C0000}"/>
    <cellStyle name="40% - Akzent6 11 3 5 4" xfId="23729" xr:uid="{00000000-0005-0000-0000-0000AD5C0000}"/>
    <cellStyle name="40% - Akzent6 11 3 6" xfId="23730" xr:uid="{00000000-0005-0000-0000-0000AE5C0000}"/>
    <cellStyle name="40% - Akzent6 11 3 6 2" xfId="23731" xr:uid="{00000000-0005-0000-0000-0000AF5C0000}"/>
    <cellStyle name="40% - Akzent6 11 3 7" xfId="23732" xr:uid="{00000000-0005-0000-0000-0000B05C0000}"/>
    <cellStyle name="40% - Akzent6 11 3 7 2" xfId="23733" xr:uid="{00000000-0005-0000-0000-0000B15C0000}"/>
    <cellStyle name="40% - Akzent6 11 3 8" xfId="23734" xr:uid="{00000000-0005-0000-0000-0000B25C0000}"/>
    <cellStyle name="40% - Akzent6 11 4" xfId="23735" xr:uid="{00000000-0005-0000-0000-0000B35C0000}"/>
    <cellStyle name="40% - Akzent6 11 4 2" xfId="23736" xr:uid="{00000000-0005-0000-0000-0000B45C0000}"/>
    <cellStyle name="40% - Akzent6 11 4 2 2" xfId="23737" xr:uid="{00000000-0005-0000-0000-0000B55C0000}"/>
    <cellStyle name="40% - Akzent6 11 4 2 2 2" xfId="23738" xr:uid="{00000000-0005-0000-0000-0000B65C0000}"/>
    <cellStyle name="40% - Akzent6 11 4 2 2 2 2" xfId="23739" xr:uid="{00000000-0005-0000-0000-0000B75C0000}"/>
    <cellStyle name="40% - Akzent6 11 4 2 2 3" xfId="23740" xr:uid="{00000000-0005-0000-0000-0000B85C0000}"/>
    <cellStyle name="40% - Akzent6 11 4 2 2 3 2" xfId="23741" xr:uid="{00000000-0005-0000-0000-0000B95C0000}"/>
    <cellStyle name="40% - Akzent6 11 4 2 2 4" xfId="23742" xr:uid="{00000000-0005-0000-0000-0000BA5C0000}"/>
    <cellStyle name="40% - Akzent6 11 4 2 3" xfId="23743" xr:uid="{00000000-0005-0000-0000-0000BB5C0000}"/>
    <cellStyle name="40% - Akzent6 11 4 2 3 2" xfId="23744" xr:uid="{00000000-0005-0000-0000-0000BC5C0000}"/>
    <cellStyle name="40% - Akzent6 11 4 2 3 2 2" xfId="23745" xr:uid="{00000000-0005-0000-0000-0000BD5C0000}"/>
    <cellStyle name="40% - Akzent6 11 4 2 3 3" xfId="23746" xr:uid="{00000000-0005-0000-0000-0000BE5C0000}"/>
    <cellStyle name="40% - Akzent6 11 4 2 3 3 2" xfId="23747" xr:uid="{00000000-0005-0000-0000-0000BF5C0000}"/>
    <cellStyle name="40% - Akzent6 11 4 2 3 4" xfId="23748" xr:uid="{00000000-0005-0000-0000-0000C05C0000}"/>
    <cellStyle name="40% - Akzent6 11 4 2 4" xfId="23749" xr:uid="{00000000-0005-0000-0000-0000C15C0000}"/>
    <cellStyle name="40% - Akzent6 11 4 2 4 2" xfId="23750" xr:uid="{00000000-0005-0000-0000-0000C25C0000}"/>
    <cellStyle name="40% - Akzent6 11 4 2 4 2 2" xfId="23751" xr:uid="{00000000-0005-0000-0000-0000C35C0000}"/>
    <cellStyle name="40% - Akzent6 11 4 2 4 3" xfId="23752" xr:uid="{00000000-0005-0000-0000-0000C45C0000}"/>
    <cellStyle name="40% - Akzent6 11 4 2 4 3 2" xfId="23753" xr:uid="{00000000-0005-0000-0000-0000C55C0000}"/>
    <cellStyle name="40% - Akzent6 11 4 2 4 4" xfId="23754" xr:uid="{00000000-0005-0000-0000-0000C65C0000}"/>
    <cellStyle name="40% - Akzent6 11 4 2 5" xfId="23755" xr:uid="{00000000-0005-0000-0000-0000C75C0000}"/>
    <cellStyle name="40% - Akzent6 11 4 2 5 2" xfId="23756" xr:uid="{00000000-0005-0000-0000-0000C85C0000}"/>
    <cellStyle name="40% - Akzent6 11 4 2 6" xfId="23757" xr:uid="{00000000-0005-0000-0000-0000C95C0000}"/>
    <cellStyle name="40% - Akzent6 11 4 2 6 2" xfId="23758" xr:uid="{00000000-0005-0000-0000-0000CA5C0000}"/>
    <cellStyle name="40% - Akzent6 11 4 2 7" xfId="23759" xr:uid="{00000000-0005-0000-0000-0000CB5C0000}"/>
    <cellStyle name="40% - Akzent6 11 4 3" xfId="23760" xr:uid="{00000000-0005-0000-0000-0000CC5C0000}"/>
    <cellStyle name="40% - Akzent6 11 4 3 2" xfId="23761" xr:uid="{00000000-0005-0000-0000-0000CD5C0000}"/>
    <cellStyle name="40% - Akzent6 11 4 3 2 2" xfId="23762" xr:uid="{00000000-0005-0000-0000-0000CE5C0000}"/>
    <cellStyle name="40% - Akzent6 11 4 3 3" xfId="23763" xr:uid="{00000000-0005-0000-0000-0000CF5C0000}"/>
    <cellStyle name="40% - Akzent6 11 4 3 3 2" xfId="23764" xr:uid="{00000000-0005-0000-0000-0000D05C0000}"/>
    <cellStyle name="40% - Akzent6 11 4 3 4" xfId="23765" xr:uid="{00000000-0005-0000-0000-0000D15C0000}"/>
    <cellStyle name="40% - Akzent6 11 4 4" xfId="23766" xr:uid="{00000000-0005-0000-0000-0000D25C0000}"/>
    <cellStyle name="40% - Akzent6 11 4 4 2" xfId="23767" xr:uid="{00000000-0005-0000-0000-0000D35C0000}"/>
    <cellStyle name="40% - Akzent6 11 4 4 2 2" xfId="23768" xr:uid="{00000000-0005-0000-0000-0000D45C0000}"/>
    <cellStyle name="40% - Akzent6 11 4 4 3" xfId="23769" xr:uid="{00000000-0005-0000-0000-0000D55C0000}"/>
    <cellStyle name="40% - Akzent6 11 4 4 3 2" xfId="23770" xr:uid="{00000000-0005-0000-0000-0000D65C0000}"/>
    <cellStyle name="40% - Akzent6 11 4 4 4" xfId="23771" xr:uid="{00000000-0005-0000-0000-0000D75C0000}"/>
    <cellStyle name="40% - Akzent6 11 4 5" xfId="23772" xr:uid="{00000000-0005-0000-0000-0000D85C0000}"/>
    <cellStyle name="40% - Akzent6 11 4 5 2" xfId="23773" xr:uid="{00000000-0005-0000-0000-0000D95C0000}"/>
    <cellStyle name="40% - Akzent6 11 4 5 2 2" xfId="23774" xr:uid="{00000000-0005-0000-0000-0000DA5C0000}"/>
    <cellStyle name="40% - Akzent6 11 4 5 3" xfId="23775" xr:uid="{00000000-0005-0000-0000-0000DB5C0000}"/>
    <cellStyle name="40% - Akzent6 11 4 5 3 2" xfId="23776" xr:uid="{00000000-0005-0000-0000-0000DC5C0000}"/>
    <cellStyle name="40% - Akzent6 11 4 5 4" xfId="23777" xr:uid="{00000000-0005-0000-0000-0000DD5C0000}"/>
    <cellStyle name="40% - Akzent6 11 4 6" xfId="23778" xr:uid="{00000000-0005-0000-0000-0000DE5C0000}"/>
    <cellStyle name="40% - Akzent6 11 4 6 2" xfId="23779" xr:uid="{00000000-0005-0000-0000-0000DF5C0000}"/>
    <cellStyle name="40% - Akzent6 11 4 7" xfId="23780" xr:uid="{00000000-0005-0000-0000-0000E05C0000}"/>
    <cellStyle name="40% - Akzent6 11 4 7 2" xfId="23781" xr:uid="{00000000-0005-0000-0000-0000E15C0000}"/>
    <cellStyle name="40% - Akzent6 11 4 8" xfId="23782" xr:uid="{00000000-0005-0000-0000-0000E25C0000}"/>
    <cellStyle name="40% - Akzent6 11 5" xfId="23783" xr:uid="{00000000-0005-0000-0000-0000E35C0000}"/>
    <cellStyle name="40% - Akzent6 11 5 2" xfId="23784" xr:uid="{00000000-0005-0000-0000-0000E45C0000}"/>
    <cellStyle name="40% - Akzent6 11 5 2 2" xfId="23785" xr:uid="{00000000-0005-0000-0000-0000E55C0000}"/>
    <cellStyle name="40% - Akzent6 11 5 2 2 2" xfId="23786" xr:uid="{00000000-0005-0000-0000-0000E65C0000}"/>
    <cellStyle name="40% - Akzent6 11 5 2 2 2 2" xfId="23787" xr:uid="{00000000-0005-0000-0000-0000E75C0000}"/>
    <cellStyle name="40% - Akzent6 11 5 2 2 3" xfId="23788" xr:uid="{00000000-0005-0000-0000-0000E85C0000}"/>
    <cellStyle name="40% - Akzent6 11 5 2 2 3 2" xfId="23789" xr:uid="{00000000-0005-0000-0000-0000E95C0000}"/>
    <cellStyle name="40% - Akzent6 11 5 2 2 4" xfId="23790" xr:uid="{00000000-0005-0000-0000-0000EA5C0000}"/>
    <cellStyle name="40% - Akzent6 11 5 2 3" xfId="23791" xr:uid="{00000000-0005-0000-0000-0000EB5C0000}"/>
    <cellStyle name="40% - Akzent6 11 5 2 3 2" xfId="23792" xr:uid="{00000000-0005-0000-0000-0000EC5C0000}"/>
    <cellStyle name="40% - Akzent6 11 5 2 3 2 2" xfId="23793" xr:uid="{00000000-0005-0000-0000-0000ED5C0000}"/>
    <cellStyle name="40% - Akzent6 11 5 2 3 3" xfId="23794" xr:uid="{00000000-0005-0000-0000-0000EE5C0000}"/>
    <cellStyle name="40% - Akzent6 11 5 2 3 3 2" xfId="23795" xr:uid="{00000000-0005-0000-0000-0000EF5C0000}"/>
    <cellStyle name="40% - Akzent6 11 5 2 3 4" xfId="23796" xr:uid="{00000000-0005-0000-0000-0000F05C0000}"/>
    <cellStyle name="40% - Akzent6 11 5 2 4" xfId="23797" xr:uid="{00000000-0005-0000-0000-0000F15C0000}"/>
    <cellStyle name="40% - Akzent6 11 5 2 4 2" xfId="23798" xr:uid="{00000000-0005-0000-0000-0000F25C0000}"/>
    <cellStyle name="40% - Akzent6 11 5 2 4 2 2" xfId="23799" xr:uid="{00000000-0005-0000-0000-0000F35C0000}"/>
    <cellStyle name="40% - Akzent6 11 5 2 4 3" xfId="23800" xr:uid="{00000000-0005-0000-0000-0000F45C0000}"/>
    <cellStyle name="40% - Akzent6 11 5 2 4 3 2" xfId="23801" xr:uid="{00000000-0005-0000-0000-0000F55C0000}"/>
    <cellStyle name="40% - Akzent6 11 5 2 4 4" xfId="23802" xr:uid="{00000000-0005-0000-0000-0000F65C0000}"/>
    <cellStyle name="40% - Akzent6 11 5 2 5" xfId="23803" xr:uid="{00000000-0005-0000-0000-0000F75C0000}"/>
    <cellStyle name="40% - Akzent6 11 5 2 5 2" xfId="23804" xr:uid="{00000000-0005-0000-0000-0000F85C0000}"/>
    <cellStyle name="40% - Akzent6 11 5 2 6" xfId="23805" xr:uid="{00000000-0005-0000-0000-0000F95C0000}"/>
    <cellStyle name="40% - Akzent6 11 5 2 6 2" xfId="23806" xr:uid="{00000000-0005-0000-0000-0000FA5C0000}"/>
    <cellStyle name="40% - Akzent6 11 5 2 7" xfId="23807" xr:uid="{00000000-0005-0000-0000-0000FB5C0000}"/>
    <cellStyle name="40% - Akzent6 11 5 3" xfId="23808" xr:uid="{00000000-0005-0000-0000-0000FC5C0000}"/>
    <cellStyle name="40% - Akzent6 11 5 3 2" xfId="23809" xr:uid="{00000000-0005-0000-0000-0000FD5C0000}"/>
    <cellStyle name="40% - Akzent6 11 5 3 2 2" xfId="23810" xr:uid="{00000000-0005-0000-0000-0000FE5C0000}"/>
    <cellStyle name="40% - Akzent6 11 5 3 3" xfId="23811" xr:uid="{00000000-0005-0000-0000-0000FF5C0000}"/>
    <cellStyle name="40% - Akzent6 11 5 3 3 2" xfId="23812" xr:uid="{00000000-0005-0000-0000-0000005D0000}"/>
    <cellStyle name="40% - Akzent6 11 5 3 4" xfId="23813" xr:uid="{00000000-0005-0000-0000-0000015D0000}"/>
    <cellStyle name="40% - Akzent6 11 5 4" xfId="23814" xr:uid="{00000000-0005-0000-0000-0000025D0000}"/>
    <cellStyle name="40% - Akzent6 11 5 4 2" xfId="23815" xr:uid="{00000000-0005-0000-0000-0000035D0000}"/>
    <cellStyle name="40% - Akzent6 11 5 4 2 2" xfId="23816" xr:uid="{00000000-0005-0000-0000-0000045D0000}"/>
    <cellStyle name="40% - Akzent6 11 5 4 3" xfId="23817" xr:uid="{00000000-0005-0000-0000-0000055D0000}"/>
    <cellStyle name="40% - Akzent6 11 5 4 3 2" xfId="23818" xr:uid="{00000000-0005-0000-0000-0000065D0000}"/>
    <cellStyle name="40% - Akzent6 11 5 4 4" xfId="23819" xr:uid="{00000000-0005-0000-0000-0000075D0000}"/>
    <cellStyle name="40% - Akzent6 11 5 5" xfId="23820" xr:uid="{00000000-0005-0000-0000-0000085D0000}"/>
    <cellStyle name="40% - Akzent6 11 5 5 2" xfId="23821" xr:uid="{00000000-0005-0000-0000-0000095D0000}"/>
    <cellStyle name="40% - Akzent6 11 5 5 2 2" xfId="23822" xr:uid="{00000000-0005-0000-0000-00000A5D0000}"/>
    <cellStyle name="40% - Akzent6 11 5 5 3" xfId="23823" xr:uid="{00000000-0005-0000-0000-00000B5D0000}"/>
    <cellStyle name="40% - Akzent6 11 5 5 3 2" xfId="23824" xr:uid="{00000000-0005-0000-0000-00000C5D0000}"/>
    <cellStyle name="40% - Akzent6 11 5 5 4" xfId="23825" xr:uid="{00000000-0005-0000-0000-00000D5D0000}"/>
    <cellStyle name="40% - Akzent6 11 5 6" xfId="23826" xr:uid="{00000000-0005-0000-0000-00000E5D0000}"/>
    <cellStyle name="40% - Akzent6 11 5 6 2" xfId="23827" xr:uid="{00000000-0005-0000-0000-00000F5D0000}"/>
    <cellStyle name="40% - Akzent6 11 5 7" xfId="23828" xr:uid="{00000000-0005-0000-0000-0000105D0000}"/>
    <cellStyle name="40% - Akzent6 11 5 7 2" xfId="23829" xr:uid="{00000000-0005-0000-0000-0000115D0000}"/>
    <cellStyle name="40% - Akzent6 11 5 8" xfId="23830" xr:uid="{00000000-0005-0000-0000-0000125D0000}"/>
    <cellStyle name="40% - Akzent6 12" xfId="23831" xr:uid="{00000000-0005-0000-0000-0000135D0000}"/>
    <cellStyle name="40% - Akzent6 13" xfId="23832" xr:uid="{00000000-0005-0000-0000-0000145D0000}"/>
    <cellStyle name="40% - Akzent6 14" xfId="23833" xr:uid="{00000000-0005-0000-0000-0000155D0000}"/>
    <cellStyle name="40% - Akzent6 15" xfId="23834" xr:uid="{00000000-0005-0000-0000-0000165D0000}"/>
    <cellStyle name="40% - Akzent6 15 2" xfId="23835" xr:uid="{00000000-0005-0000-0000-0000175D0000}"/>
    <cellStyle name="40% - Akzent6 15 2 2" xfId="23836" xr:uid="{00000000-0005-0000-0000-0000185D0000}"/>
    <cellStyle name="40% - Akzent6 15 2 2 2" xfId="23837" xr:uid="{00000000-0005-0000-0000-0000195D0000}"/>
    <cellStyle name="40% - Akzent6 15 2 2 2 2" xfId="23838" xr:uid="{00000000-0005-0000-0000-00001A5D0000}"/>
    <cellStyle name="40% - Akzent6 15 2 2 3" xfId="23839" xr:uid="{00000000-0005-0000-0000-00001B5D0000}"/>
    <cellStyle name="40% - Akzent6 15 2 2 3 2" xfId="23840" xr:uid="{00000000-0005-0000-0000-00001C5D0000}"/>
    <cellStyle name="40% - Akzent6 15 2 2 4" xfId="23841" xr:uid="{00000000-0005-0000-0000-00001D5D0000}"/>
    <cellStyle name="40% - Akzent6 15 2 3" xfId="23842" xr:uid="{00000000-0005-0000-0000-00001E5D0000}"/>
    <cellStyle name="40% - Akzent6 15 2 3 2" xfId="23843" xr:uid="{00000000-0005-0000-0000-00001F5D0000}"/>
    <cellStyle name="40% - Akzent6 15 2 3 2 2" xfId="23844" xr:uid="{00000000-0005-0000-0000-0000205D0000}"/>
    <cellStyle name="40% - Akzent6 15 2 3 3" xfId="23845" xr:uid="{00000000-0005-0000-0000-0000215D0000}"/>
    <cellStyle name="40% - Akzent6 15 2 3 3 2" xfId="23846" xr:uid="{00000000-0005-0000-0000-0000225D0000}"/>
    <cellStyle name="40% - Akzent6 15 2 3 4" xfId="23847" xr:uid="{00000000-0005-0000-0000-0000235D0000}"/>
    <cellStyle name="40% - Akzent6 15 2 4" xfId="23848" xr:uid="{00000000-0005-0000-0000-0000245D0000}"/>
    <cellStyle name="40% - Akzent6 15 2 4 2" xfId="23849" xr:uid="{00000000-0005-0000-0000-0000255D0000}"/>
    <cellStyle name="40% - Akzent6 15 2 4 2 2" xfId="23850" xr:uid="{00000000-0005-0000-0000-0000265D0000}"/>
    <cellStyle name="40% - Akzent6 15 2 4 3" xfId="23851" xr:uid="{00000000-0005-0000-0000-0000275D0000}"/>
    <cellStyle name="40% - Akzent6 15 2 4 3 2" xfId="23852" xr:uid="{00000000-0005-0000-0000-0000285D0000}"/>
    <cellStyle name="40% - Akzent6 15 2 4 4" xfId="23853" xr:uid="{00000000-0005-0000-0000-0000295D0000}"/>
    <cellStyle name="40% - Akzent6 15 2 5" xfId="23854" xr:uid="{00000000-0005-0000-0000-00002A5D0000}"/>
    <cellStyle name="40% - Akzent6 15 2 5 2" xfId="23855" xr:uid="{00000000-0005-0000-0000-00002B5D0000}"/>
    <cellStyle name="40% - Akzent6 15 2 6" xfId="23856" xr:uid="{00000000-0005-0000-0000-00002C5D0000}"/>
    <cellStyle name="40% - Akzent6 15 2 6 2" xfId="23857" xr:uid="{00000000-0005-0000-0000-00002D5D0000}"/>
    <cellStyle name="40% - Akzent6 15 2 7" xfId="23858" xr:uid="{00000000-0005-0000-0000-00002E5D0000}"/>
    <cellStyle name="40% - Akzent6 15 3" xfId="23859" xr:uid="{00000000-0005-0000-0000-00002F5D0000}"/>
    <cellStyle name="40% - Akzent6 15 3 2" xfId="23860" xr:uid="{00000000-0005-0000-0000-0000305D0000}"/>
    <cellStyle name="40% - Akzent6 15 3 2 2" xfId="23861" xr:uid="{00000000-0005-0000-0000-0000315D0000}"/>
    <cellStyle name="40% - Akzent6 15 3 3" xfId="23862" xr:uid="{00000000-0005-0000-0000-0000325D0000}"/>
    <cellStyle name="40% - Akzent6 15 3 3 2" xfId="23863" xr:uid="{00000000-0005-0000-0000-0000335D0000}"/>
    <cellStyle name="40% - Akzent6 15 3 4" xfId="23864" xr:uid="{00000000-0005-0000-0000-0000345D0000}"/>
    <cellStyle name="40% - Akzent6 15 4" xfId="23865" xr:uid="{00000000-0005-0000-0000-0000355D0000}"/>
    <cellStyle name="40% - Akzent6 15 4 2" xfId="23866" xr:uid="{00000000-0005-0000-0000-0000365D0000}"/>
    <cellStyle name="40% - Akzent6 15 4 2 2" xfId="23867" xr:uid="{00000000-0005-0000-0000-0000375D0000}"/>
    <cellStyle name="40% - Akzent6 15 4 3" xfId="23868" xr:uid="{00000000-0005-0000-0000-0000385D0000}"/>
    <cellStyle name="40% - Akzent6 15 4 3 2" xfId="23869" xr:uid="{00000000-0005-0000-0000-0000395D0000}"/>
    <cellStyle name="40% - Akzent6 15 4 4" xfId="23870" xr:uid="{00000000-0005-0000-0000-00003A5D0000}"/>
    <cellStyle name="40% - Akzent6 15 5" xfId="23871" xr:uid="{00000000-0005-0000-0000-00003B5D0000}"/>
    <cellStyle name="40% - Akzent6 15 5 2" xfId="23872" xr:uid="{00000000-0005-0000-0000-00003C5D0000}"/>
    <cellStyle name="40% - Akzent6 15 5 2 2" xfId="23873" xr:uid="{00000000-0005-0000-0000-00003D5D0000}"/>
    <cellStyle name="40% - Akzent6 15 5 3" xfId="23874" xr:uid="{00000000-0005-0000-0000-00003E5D0000}"/>
    <cellStyle name="40% - Akzent6 15 5 3 2" xfId="23875" xr:uid="{00000000-0005-0000-0000-00003F5D0000}"/>
    <cellStyle name="40% - Akzent6 15 5 4" xfId="23876" xr:uid="{00000000-0005-0000-0000-0000405D0000}"/>
    <cellStyle name="40% - Akzent6 15 6" xfId="23877" xr:uid="{00000000-0005-0000-0000-0000415D0000}"/>
    <cellStyle name="40% - Akzent6 15 6 2" xfId="23878" xr:uid="{00000000-0005-0000-0000-0000425D0000}"/>
    <cellStyle name="40% - Akzent6 15 7" xfId="23879" xr:uid="{00000000-0005-0000-0000-0000435D0000}"/>
    <cellStyle name="40% - Akzent6 15 7 2" xfId="23880" xr:uid="{00000000-0005-0000-0000-0000445D0000}"/>
    <cellStyle name="40% - Akzent6 15 8" xfId="23881" xr:uid="{00000000-0005-0000-0000-0000455D0000}"/>
    <cellStyle name="40% - Akzent6 16" xfId="23882" xr:uid="{00000000-0005-0000-0000-0000465D0000}"/>
    <cellStyle name="40% - Akzent6 16 2" xfId="23883" xr:uid="{00000000-0005-0000-0000-0000475D0000}"/>
    <cellStyle name="40% - Akzent6 16 2 2" xfId="23884" xr:uid="{00000000-0005-0000-0000-0000485D0000}"/>
    <cellStyle name="40% - Akzent6 16 2 2 2" xfId="23885" xr:uid="{00000000-0005-0000-0000-0000495D0000}"/>
    <cellStyle name="40% - Akzent6 16 2 2 2 2" xfId="23886" xr:uid="{00000000-0005-0000-0000-00004A5D0000}"/>
    <cellStyle name="40% - Akzent6 16 2 2 3" xfId="23887" xr:uid="{00000000-0005-0000-0000-00004B5D0000}"/>
    <cellStyle name="40% - Akzent6 16 2 2 3 2" xfId="23888" xr:uid="{00000000-0005-0000-0000-00004C5D0000}"/>
    <cellStyle name="40% - Akzent6 16 2 2 4" xfId="23889" xr:uid="{00000000-0005-0000-0000-00004D5D0000}"/>
    <cellStyle name="40% - Akzent6 16 2 3" xfId="23890" xr:uid="{00000000-0005-0000-0000-00004E5D0000}"/>
    <cellStyle name="40% - Akzent6 16 2 3 2" xfId="23891" xr:uid="{00000000-0005-0000-0000-00004F5D0000}"/>
    <cellStyle name="40% - Akzent6 16 2 3 2 2" xfId="23892" xr:uid="{00000000-0005-0000-0000-0000505D0000}"/>
    <cellStyle name="40% - Akzent6 16 2 3 3" xfId="23893" xr:uid="{00000000-0005-0000-0000-0000515D0000}"/>
    <cellStyle name="40% - Akzent6 16 2 3 3 2" xfId="23894" xr:uid="{00000000-0005-0000-0000-0000525D0000}"/>
    <cellStyle name="40% - Akzent6 16 2 3 4" xfId="23895" xr:uid="{00000000-0005-0000-0000-0000535D0000}"/>
    <cellStyle name="40% - Akzent6 16 2 4" xfId="23896" xr:uid="{00000000-0005-0000-0000-0000545D0000}"/>
    <cellStyle name="40% - Akzent6 16 2 4 2" xfId="23897" xr:uid="{00000000-0005-0000-0000-0000555D0000}"/>
    <cellStyle name="40% - Akzent6 16 2 4 2 2" xfId="23898" xr:uid="{00000000-0005-0000-0000-0000565D0000}"/>
    <cellStyle name="40% - Akzent6 16 2 4 3" xfId="23899" xr:uid="{00000000-0005-0000-0000-0000575D0000}"/>
    <cellStyle name="40% - Akzent6 16 2 4 3 2" xfId="23900" xr:uid="{00000000-0005-0000-0000-0000585D0000}"/>
    <cellStyle name="40% - Akzent6 16 2 4 4" xfId="23901" xr:uid="{00000000-0005-0000-0000-0000595D0000}"/>
    <cellStyle name="40% - Akzent6 16 2 5" xfId="23902" xr:uid="{00000000-0005-0000-0000-00005A5D0000}"/>
    <cellStyle name="40% - Akzent6 16 2 5 2" xfId="23903" xr:uid="{00000000-0005-0000-0000-00005B5D0000}"/>
    <cellStyle name="40% - Akzent6 16 2 6" xfId="23904" xr:uid="{00000000-0005-0000-0000-00005C5D0000}"/>
    <cellStyle name="40% - Akzent6 16 2 6 2" xfId="23905" xr:uid="{00000000-0005-0000-0000-00005D5D0000}"/>
    <cellStyle name="40% - Akzent6 16 2 7" xfId="23906" xr:uid="{00000000-0005-0000-0000-00005E5D0000}"/>
    <cellStyle name="40% - Akzent6 16 3" xfId="23907" xr:uid="{00000000-0005-0000-0000-00005F5D0000}"/>
    <cellStyle name="40% - Akzent6 16 3 2" xfId="23908" xr:uid="{00000000-0005-0000-0000-0000605D0000}"/>
    <cellStyle name="40% - Akzent6 16 3 2 2" xfId="23909" xr:uid="{00000000-0005-0000-0000-0000615D0000}"/>
    <cellStyle name="40% - Akzent6 16 3 3" xfId="23910" xr:uid="{00000000-0005-0000-0000-0000625D0000}"/>
    <cellStyle name="40% - Akzent6 16 3 3 2" xfId="23911" xr:uid="{00000000-0005-0000-0000-0000635D0000}"/>
    <cellStyle name="40% - Akzent6 16 3 4" xfId="23912" xr:uid="{00000000-0005-0000-0000-0000645D0000}"/>
    <cellStyle name="40% - Akzent6 16 4" xfId="23913" xr:uid="{00000000-0005-0000-0000-0000655D0000}"/>
    <cellStyle name="40% - Akzent6 16 4 2" xfId="23914" xr:uid="{00000000-0005-0000-0000-0000665D0000}"/>
    <cellStyle name="40% - Akzent6 16 4 2 2" xfId="23915" xr:uid="{00000000-0005-0000-0000-0000675D0000}"/>
    <cellStyle name="40% - Akzent6 16 4 3" xfId="23916" xr:uid="{00000000-0005-0000-0000-0000685D0000}"/>
    <cellStyle name="40% - Akzent6 16 4 3 2" xfId="23917" xr:uid="{00000000-0005-0000-0000-0000695D0000}"/>
    <cellStyle name="40% - Akzent6 16 4 4" xfId="23918" xr:uid="{00000000-0005-0000-0000-00006A5D0000}"/>
    <cellStyle name="40% - Akzent6 16 5" xfId="23919" xr:uid="{00000000-0005-0000-0000-00006B5D0000}"/>
    <cellStyle name="40% - Akzent6 16 5 2" xfId="23920" xr:uid="{00000000-0005-0000-0000-00006C5D0000}"/>
    <cellStyle name="40% - Akzent6 16 5 2 2" xfId="23921" xr:uid="{00000000-0005-0000-0000-00006D5D0000}"/>
    <cellStyle name="40% - Akzent6 16 5 3" xfId="23922" xr:uid="{00000000-0005-0000-0000-00006E5D0000}"/>
    <cellStyle name="40% - Akzent6 16 5 3 2" xfId="23923" xr:uid="{00000000-0005-0000-0000-00006F5D0000}"/>
    <cellStyle name="40% - Akzent6 16 5 4" xfId="23924" xr:uid="{00000000-0005-0000-0000-0000705D0000}"/>
    <cellStyle name="40% - Akzent6 16 6" xfId="23925" xr:uid="{00000000-0005-0000-0000-0000715D0000}"/>
    <cellStyle name="40% - Akzent6 16 6 2" xfId="23926" xr:uid="{00000000-0005-0000-0000-0000725D0000}"/>
    <cellStyle name="40% - Akzent6 16 7" xfId="23927" xr:uid="{00000000-0005-0000-0000-0000735D0000}"/>
    <cellStyle name="40% - Akzent6 16 7 2" xfId="23928" xr:uid="{00000000-0005-0000-0000-0000745D0000}"/>
    <cellStyle name="40% - Akzent6 16 8" xfId="23929" xr:uid="{00000000-0005-0000-0000-0000755D0000}"/>
    <cellStyle name="40% - Akzent6 17" xfId="23930" xr:uid="{00000000-0005-0000-0000-0000765D0000}"/>
    <cellStyle name="40% - Akzent6 17 2" xfId="23931" xr:uid="{00000000-0005-0000-0000-0000775D0000}"/>
    <cellStyle name="40% - Akzent6 17 2 2" xfId="23932" xr:uid="{00000000-0005-0000-0000-0000785D0000}"/>
    <cellStyle name="40% - Akzent6 17 2 2 2" xfId="23933" xr:uid="{00000000-0005-0000-0000-0000795D0000}"/>
    <cellStyle name="40% - Akzent6 17 2 3" xfId="23934" xr:uid="{00000000-0005-0000-0000-00007A5D0000}"/>
    <cellStyle name="40% - Akzent6 17 2 3 2" xfId="23935" xr:uid="{00000000-0005-0000-0000-00007B5D0000}"/>
    <cellStyle name="40% - Akzent6 17 2 4" xfId="23936" xr:uid="{00000000-0005-0000-0000-00007C5D0000}"/>
    <cellStyle name="40% - Akzent6 17 3" xfId="23937" xr:uid="{00000000-0005-0000-0000-00007D5D0000}"/>
    <cellStyle name="40% - Akzent6 17 3 2" xfId="23938" xr:uid="{00000000-0005-0000-0000-00007E5D0000}"/>
    <cellStyle name="40% - Akzent6 17 3 2 2" xfId="23939" xr:uid="{00000000-0005-0000-0000-00007F5D0000}"/>
    <cellStyle name="40% - Akzent6 17 3 3" xfId="23940" xr:uid="{00000000-0005-0000-0000-0000805D0000}"/>
    <cellStyle name="40% - Akzent6 17 3 3 2" xfId="23941" xr:uid="{00000000-0005-0000-0000-0000815D0000}"/>
    <cellStyle name="40% - Akzent6 17 3 4" xfId="23942" xr:uid="{00000000-0005-0000-0000-0000825D0000}"/>
    <cellStyle name="40% - Akzent6 17 4" xfId="23943" xr:uid="{00000000-0005-0000-0000-0000835D0000}"/>
    <cellStyle name="40% - Akzent6 17 4 2" xfId="23944" xr:uid="{00000000-0005-0000-0000-0000845D0000}"/>
    <cellStyle name="40% - Akzent6 17 4 2 2" xfId="23945" xr:uid="{00000000-0005-0000-0000-0000855D0000}"/>
    <cellStyle name="40% - Akzent6 17 4 3" xfId="23946" xr:uid="{00000000-0005-0000-0000-0000865D0000}"/>
    <cellStyle name="40% - Akzent6 17 4 3 2" xfId="23947" xr:uid="{00000000-0005-0000-0000-0000875D0000}"/>
    <cellStyle name="40% - Akzent6 17 4 4" xfId="23948" xr:uid="{00000000-0005-0000-0000-0000885D0000}"/>
    <cellStyle name="40% - Akzent6 17 5" xfId="23949" xr:uid="{00000000-0005-0000-0000-0000895D0000}"/>
    <cellStyle name="40% - Akzent6 17 5 2" xfId="23950" xr:uid="{00000000-0005-0000-0000-00008A5D0000}"/>
    <cellStyle name="40% - Akzent6 17 6" xfId="23951" xr:uid="{00000000-0005-0000-0000-00008B5D0000}"/>
    <cellStyle name="40% - Akzent6 17 6 2" xfId="23952" xr:uid="{00000000-0005-0000-0000-00008C5D0000}"/>
    <cellStyle name="40% - Akzent6 17 7" xfId="23953" xr:uid="{00000000-0005-0000-0000-00008D5D0000}"/>
    <cellStyle name="40% - Akzent6 18" xfId="23954" xr:uid="{00000000-0005-0000-0000-00008E5D0000}"/>
    <cellStyle name="40% - Akzent6 18 2" xfId="23955" xr:uid="{00000000-0005-0000-0000-00008F5D0000}"/>
    <cellStyle name="40% - Akzent6 18 2 2" xfId="23956" xr:uid="{00000000-0005-0000-0000-0000905D0000}"/>
    <cellStyle name="40% - Akzent6 18 2 2 2" xfId="23957" xr:uid="{00000000-0005-0000-0000-0000915D0000}"/>
    <cellStyle name="40% - Akzent6 18 2 3" xfId="23958" xr:uid="{00000000-0005-0000-0000-0000925D0000}"/>
    <cellStyle name="40% - Akzent6 18 2 3 2" xfId="23959" xr:uid="{00000000-0005-0000-0000-0000935D0000}"/>
    <cellStyle name="40% - Akzent6 18 2 4" xfId="23960" xr:uid="{00000000-0005-0000-0000-0000945D0000}"/>
    <cellStyle name="40% - Akzent6 18 3" xfId="23961" xr:uid="{00000000-0005-0000-0000-0000955D0000}"/>
    <cellStyle name="40% - Akzent6 18 3 2" xfId="23962" xr:uid="{00000000-0005-0000-0000-0000965D0000}"/>
    <cellStyle name="40% - Akzent6 18 3 2 2" xfId="23963" xr:uid="{00000000-0005-0000-0000-0000975D0000}"/>
    <cellStyle name="40% - Akzent6 18 3 3" xfId="23964" xr:uid="{00000000-0005-0000-0000-0000985D0000}"/>
    <cellStyle name="40% - Akzent6 18 3 3 2" xfId="23965" xr:uid="{00000000-0005-0000-0000-0000995D0000}"/>
    <cellStyle name="40% - Akzent6 18 3 4" xfId="23966" xr:uid="{00000000-0005-0000-0000-00009A5D0000}"/>
    <cellStyle name="40% - Akzent6 18 4" xfId="23967" xr:uid="{00000000-0005-0000-0000-00009B5D0000}"/>
    <cellStyle name="40% - Akzent6 18 4 2" xfId="23968" xr:uid="{00000000-0005-0000-0000-00009C5D0000}"/>
    <cellStyle name="40% - Akzent6 18 4 2 2" xfId="23969" xr:uid="{00000000-0005-0000-0000-00009D5D0000}"/>
    <cellStyle name="40% - Akzent6 18 4 3" xfId="23970" xr:uid="{00000000-0005-0000-0000-00009E5D0000}"/>
    <cellStyle name="40% - Akzent6 18 4 3 2" xfId="23971" xr:uid="{00000000-0005-0000-0000-00009F5D0000}"/>
    <cellStyle name="40% - Akzent6 18 4 4" xfId="23972" xr:uid="{00000000-0005-0000-0000-0000A05D0000}"/>
    <cellStyle name="40% - Akzent6 18 5" xfId="23973" xr:uid="{00000000-0005-0000-0000-0000A15D0000}"/>
    <cellStyle name="40% - Akzent6 18 5 2" xfId="23974" xr:uid="{00000000-0005-0000-0000-0000A25D0000}"/>
    <cellStyle name="40% - Akzent6 18 6" xfId="23975" xr:uid="{00000000-0005-0000-0000-0000A35D0000}"/>
    <cellStyle name="40% - Akzent6 18 6 2" xfId="23976" xr:uid="{00000000-0005-0000-0000-0000A45D0000}"/>
    <cellStyle name="40% - Akzent6 18 7" xfId="23977" xr:uid="{00000000-0005-0000-0000-0000A55D0000}"/>
    <cellStyle name="40% - Akzent6 19" xfId="23978" xr:uid="{00000000-0005-0000-0000-0000A65D0000}"/>
    <cellStyle name="40% - Akzent6 19 2" xfId="23979" xr:uid="{00000000-0005-0000-0000-0000A75D0000}"/>
    <cellStyle name="40% - Akzent6 19 2 2" xfId="23980" xr:uid="{00000000-0005-0000-0000-0000A85D0000}"/>
    <cellStyle name="40% - Akzent6 19 3" xfId="23981" xr:uid="{00000000-0005-0000-0000-0000A95D0000}"/>
    <cellStyle name="40% - Akzent6 19 3 2" xfId="23982" xr:uid="{00000000-0005-0000-0000-0000AA5D0000}"/>
    <cellStyle name="40% - Akzent6 19 4" xfId="23983" xr:uid="{00000000-0005-0000-0000-0000AB5D0000}"/>
    <cellStyle name="40% - Akzent6 2" xfId="23984" xr:uid="{00000000-0005-0000-0000-0000AC5D0000}"/>
    <cellStyle name="40% - Akzent6 2 10" xfId="23985" xr:uid="{00000000-0005-0000-0000-0000AD5D0000}"/>
    <cellStyle name="40% - Akzent6 2 10 2" xfId="23986" xr:uid="{00000000-0005-0000-0000-0000AE5D0000}"/>
    <cellStyle name="40% - Akzent6 2 10 2 2" xfId="23987" xr:uid="{00000000-0005-0000-0000-0000AF5D0000}"/>
    <cellStyle name="40% - Akzent6 2 10 2 2 2" xfId="23988" xr:uid="{00000000-0005-0000-0000-0000B05D0000}"/>
    <cellStyle name="40% - Akzent6 2 10 2 2 2 2" xfId="23989" xr:uid="{00000000-0005-0000-0000-0000B15D0000}"/>
    <cellStyle name="40% - Akzent6 2 10 2 2 3" xfId="23990" xr:uid="{00000000-0005-0000-0000-0000B25D0000}"/>
    <cellStyle name="40% - Akzent6 2 10 2 2 3 2" xfId="23991" xr:uid="{00000000-0005-0000-0000-0000B35D0000}"/>
    <cellStyle name="40% - Akzent6 2 10 2 2 4" xfId="23992" xr:uid="{00000000-0005-0000-0000-0000B45D0000}"/>
    <cellStyle name="40% - Akzent6 2 10 2 3" xfId="23993" xr:uid="{00000000-0005-0000-0000-0000B55D0000}"/>
    <cellStyle name="40% - Akzent6 2 10 2 3 2" xfId="23994" xr:uid="{00000000-0005-0000-0000-0000B65D0000}"/>
    <cellStyle name="40% - Akzent6 2 10 2 3 2 2" xfId="23995" xr:uid="{00000000-0005-0000-0000-0000B75D0000}"/>
    <cellStyle name="40% - Akzent6 2 10 2 3 3" xfId="23996" xr:uid="{00000000-0005-0000-0000-0000B85D0000}"/>
    <cellStyle name="40% - Akzent6 2 10 2 3 3 2" xfId="23997" xr:uid="{00000000-0005-0000-0000-0000B95D0000}"/>
    <cellStyle name="40% - Akzent6 2 10 2 3 4" xfId="23998" xr:uid="{00000000-0005-0000-0000-0000BA5D0000}"/>
    <cellStyle name="40% - Akzent6 2 10 2 4" xfId="23999" xr:uid="{00000000-0005-0000-0000-0000BB5D0000}"/>
    <cellStyle name="40% - Akzent6 2 10 2 4 2" xfId="24000" xr:uid="{00000000-0005-0000-0000-0000BC5D0000}"/>
    <cellStyle name="40% - Akzent6 2 10 2 4 2 2" xfId="24001" xr:uid="{00000000-0005-0000-0000-0000BD5D0000}"/>
    <cellStyle name="40% - Akzent6 2 10 2 4 3" xfId="24002" xr:uid="{00000000-0005-0000-0000-0000BE5D0000}"/>
    <cellStyle name="40% - Akzent6 2 10 2 4 3 2" xfId="24003" xr:uid="{00000000-0005-0000-0000-0000BF5D0000}"/>
    <cellStyle name="40% - Akzent6 2 10 2 4 4" xfId="24004" xr:uid="{00000000-0005-0000-0000-0000C05D0000}"/>
    <cellStyle name="40% - Akzent6 2 10 2 5" xfId="24005" xr:uid="{00000000-0005-0000-0000-0000C15D0000}"/>
    <cellStyle name="40% - Akzent6 2 10 2 5 2" xfId="24006" xr:uid="{00000000-0005-0000-0000-0000C25D0000}"/>
    <cellStyle name="40% - Akzent6 2 10 2 6" xfId="24007" xr:uid="{00000000-0005-0000-0000-0000C35D0000}"/>
    <cellStyle name="40% - Akzent6 2 10 2 6 2" xfId="24008" xr:uid="{00000000-0005-0000-0000-0000C45D0000}"/>
    <cellStyle name="40% - Akzent6 2 10 2 7" xfId="24009" xr:uid="{00000000-0005-0000-0000-0000C55D0000}"/>
    <cellStyle name="40% - Akzent6 2 10 3" xfId="24010" xr:uid="{00000000-0005-0000-0000-0000C65D0000}"/>
    <cellStyle name="40% - Akzent6 2 10 3 2" xfId="24011" xr:uid="{00000000-0005-0000-0000-0000C75D0000}"/>
    <cellStyle name="40% - Akzent6 2 10 3 2 2" xfId="24012" xr:uid="{00000000-0005-0000-0000-0000C85D0000}"/>
    <cellStyle name="40% - Akzent6 2 10 3 3" xfId="24013" xr:uid="{00000000-0005-0000-0000-0000C95D0000}"/>
    <cellStyle name="40% - Akzent6 2 10 3 3 2" xfId="24014" xr:uid="{00000000-0005-0000-0000-0000CA5D0000}"/>
    <cellStyle name="40% - Akzent6 2 10 3 4" xfId="24015" xr:uid="{00000000-0005-0000-0000-0000CB5D0000}"/>
    <cellStyle name="40% - Akzent6 2 10 4" xfId="24016" xr:uid="{00000000-0005-0000-0000-0000CC5D0000}"/>
    <cellStyle name="40% - Akzent6 2 10 4 2" xfId="24017" xr:uid="{00000000-0005-0000-0000-0000CD5D0000}"/>
    <cellStyle name="40% - Akzent6 2 10 4 2 2" xfId="24018" xr:uid="{00000000-0005-0000-0000-0000CE5D0000}"/>
    <cellStyle name="40% - Akzent6 2 10 4 3" xfId="24019" xr:uid="{00000000-0005-0000-0000-0000CF5D0000}"/>
    <cellStyle name="40% - Akzent6 2 10 4 3 2" xfId="24020" xr:uid="{00000000-0005-0000-0000-0000D05D0000}"/>
    <cellStyle name="40% - Akzent6 2 10 4 4" xfId="24021" xr:uid="{00000000-0005-0000-0000-0000D15D0000}"/>
    <cellStyle name="40% - Akzent6 2 10 5" xfId="24022" xr:uid="{00000000-0005-0000-0000-0000D25D0000}"/>
    <cellStyle name="40% - Akzent6 2 10 5 2" xfId="24023" xr:uid="{00000000-0005-0000-0000-0000D35D0000}"/>
    <cellStyle name="40% - Akzent6 2 10 5 2 2" xfId="24024" xr:uid="{00000000-0005-0000-0000-0000D45D0000}"/>
    <cellStyle name="40% - Akzent6 2 10 5 3" xfId="24025" xr:uid="{00000000-0005-0000-0000-0000D55D0000}"/>
    <cellStyle name="40% - Akzent6 2 10 5 3 2" xfId="24026" xr:uid="{00000000-0005-0000-0000-0000D65D0000}"/>
    <cellStyle name="40% - Akzent6 2 10 5 4" xfId="24027" xr:uid="{00000000-0005-0000-0000-0000D75D0000}"/>
    <cellStyle name="40% - Akzent6 2 10 6" xfId="24028" xr:uid="{00000000-0005-0000-0000-0000D85D0000}"/>
    <cellStyle name="40% - Akzent6 2 10 6 2" xfId="24029" xr:uid="{00000000-0005-0000-0000-0000D95D0000}"/>
    <cellStyle name="40% - Akzent6 2 10 7" xfId="24030" xr:uid="{00000000-0005-0000-0000-0000DA5D0000}"/>
    <cellStyle name="40% - Akzent6 2 10 7 2" xfId="24031" xr:uid="{00000000-0005-0000-0000-0000DB5D0000}"/>
    <cellStyle name="40% - Akzent6 2 10 8" xfId="24032" xr:uid="{00000000-0005-0000-0000-0000DC5D0000}"/>
    <cellStyle name="40% - Akzent6 2 2" xfId="24033" xr:uid="{00000000-0005-0000-0000-0000DD5D0000}"/>
    <cellStyle name="40% - Akzent6 2 2 2" xfId="24034" xr:uid="{00000000-0005-0000-0000-0000DE5D0000}"/>
    <cellStyle name="40% - Akzent6 2 2 2 2" xfId="24035" xr:uid="{00000000-0005-0000-0000-0000DF5D0000}"/>
    <cellStyle name="40% - Akzent6 2 2 2 2 2" xfId="24036" xr:uid="{00000000-0005-0000-0000-0000E05D0000}"/>
    <cellStyle name="40% - Akzent6 2 2 2 2 2 2" xfId="24037" xr:uid="{00000000-0005-0000-0000-0000E15D0000}"/>
    <cellStyle name="40% - Akzent6 2 2 2 2 3" xfId="24038" xr:uid="{00000000-0005-0000-0000-0000E25D0000}"/>
    <cellStyle name="40% - Akzent6 2 2 2 2 3 2" xfId="24039" xr:uid="{00000000-0005-0000-0000-0000E35D0000}"/>
    <cellStyle name="40% - Akzent6 2 2 2 2 4" xfId="24040" xr:uid="{00000000-0005-0000-0000-0000E45D0000}"/>
    <cellStyle name="40% - Akzent6 2 2 2 3" xfId="24041" xr:uid="{00000000-0005-0000-0000-0000E55D0000}"/>
    <cellStyle name="40% - Akzent6 2 2 2 3 2" xfId="24042" xr:uid="{00000000-0005-0000-0000-0000E65D0000}"/>
    <cellStyle name="40% - Akzent6 2 2 2 3 2 2" xfId="24043" xr:uid="{00000000-0005-0000-0000-0000E75D0000}"/>
    <cellStyle name="40% - Akzent6 2 2 2 3 3" xfId="24044" xr:uid="{00000000-0005-0000-0000-0000E85D0000}"/>
    <cellStyle name="40% - Akzent6 2 2 2 3 3 2" xfId="24045" xr:uid="{00000000-0005-0000-0000-0000E95D0000}"/>
    <cellStyle name="40% - Akzent6 2 2 2 3 4" xfId="24046" xr:uid="{00000000-0005-0000-0000-0000EA5D0000}"/>
    <cellStyle name="40% - Akzent6 2 2 2 4" xfId="24047" xr:uid="{00000000-0005-0000-0000-0000EB5D0000}"/>
    <cellStyle name="40% - Akzent6 2 2 2 4 2" xfId="24048" xr:uid="{00000000-0005-0000-0000-0000EC5D0000}"/>
    <cellStyle name="40% - Akzent6 2 2 2 4 2 2" xfId="24049" xr:uid="{00000000-0005-0000-0000-0000ED5D0000}"/>
    <cellStyle name="40% - Akzent6 2 2 2 4 3" xfId="24050" xr:uid="{00000000-0005-0000-0000-0000EE5D0000}"/>
    <cellStyle name="40% - Akzent6 2 2 2 4 3 2" xfId="24051" xr:uid="{00000000-0005-0000-0000-0000EF5D0000}"/>
    <cellStyle name="40% - Akzent6 2 2 2 4 4" xfId="24052" xr:uid="{00000000-0005-0000-0000-0000F05D0000}"/>
    <cellStyle name="40% - Akzent6 2 2 2 5" xfId="24053" xr:uid="{00000000-0005-0000-0000-0000F15D0000}"/>
    <cellStyle name="40% - Akzent6 2 2 2 5 2" xfId="24054" xr:uid="{00000000-0005-0000-0000-0000F25D0000}"/>
    <cellStyle name="40% - Akzent6 2 2 2 6" xfId="24055" xr:uid="{00000000-0005-0000-0000-0000F35D0000}"/>
    <cellStyle name="40% - Akzent6 2 2 2 6 2" xfId="24056" xr:uid="{00000000-0005-0000-0000-0000F45D0000}"/>
    <cellStyle name="40% - Akzent6 2 2 2 7" xfId="24057" xr:uid="{00000000-0005-0000-0000-0000F55D0000}"/>
    <cellStyle name="40% - Akzent6 2 2 3" xfId="24058" xr:uid="{00000000-0005-0000-0000-0000F65D0000}"/>
    <cellStyle name="40% - Akzent6 2 2 3 2" xfId="24059" xr:uid="{00000000-0005-0000-0000-0000F75D0000}"/>
    <cellStyle name="40% - Akzent6 2 2 3 2 2" xfId="24060" xr:uid="{00000000-0005-0000-0000-0000F85D0000}"/>
    <cellStyle name="40% - Akzent6 2 2 3 3" xfId="24061" xr:uid="{00000000-0005-0000-0000-0000F95D0000}"/>
    <cellStyle name="40% - Akzent6 2 2 3 3 2" xfId="24062" xr:uid="{00000000-0005-0000-0000-0000FA5D0000}"/>
    <cellStyle name="40% - Akzent6 2 2 3 4" xfId="24063" xr:uid="{00000000-0005-0000-0000-0000FB5D0000}"/>
    <cellStyle name="40% - Akzent6 2 2 4" xfId="24064" xr:uid="{00000000-0005-0000-0000-0000FC5D0000}"/>
    <cellStyle name="40% - Akzent6 2 2 4 2" xfId="24065" xr:uid="{00000000-0005-0000-0000-0000FD5D0000}"/>
    <cellStyle name="40% - Akzent6 2 2 4 2 2" xfId="24066" xr:uid="{00000000-0005-0000-0000-0000FE5D0000}"/>
    <cellStyle name="40% - Akzent6 2 2 4 3" xfId="24067" xr:uid="{00000000-0005-0000-0000-0000FF5D0000}"/>
    <cellStyle name="40% - Akzent6 2 2 4 3 2" xfId="24068" xr:uid="{00000000-0005-0000-0000-0000005E0000}"/>
    <cellStyle name="40% - Akzent6 2 2 4 4" xfId="24069" xr:uid="{00000000-0005-0000-0000-0000015E0000}"/>
    <cellStyle name="40% - Akzent6 2 2 5" xfId="24070" xr:uid="{00000000-0005-0000-0000-0000025E0000}"/>
    <cellStyle name="40% - Akzent6 2 2 5 2" xfId="24071" xr:uid="{00000000-0005-0000-0000-0000035E0000}"/>
    <cellStyle name="40% - Akzent6 2 2 5 2 2" xfId="24072" xr:uid="{00000000-0005-0000-0000-0000045E0000}"/>
    <cellStyle name="40% - Akzent6 2 2 5 3" xfId="24073" xr:uid="{00000000-0005-0000-0000-0000055E0000}"/>
    <cellStyle name="40% - Akzent6 2 2 5 3 2" xfId="24074" xr:uid="{00000000-0005-0000-0000-0000065E0000}"/>
    <cellStyle name="40% - Akzent6 2 2 5 4" xfId="24075" xr:uid="{00000000-0005-0000-0000-0000075E0000}"/>
    <cellStyle name="40% - Akzent6 2 2 6" xfId="24076" xr:uid="{00000000-0005-0000-0000-0000085E0000}"/>
    <cellStyle name="40% - Akzent6 2 2 6 2" xfId="24077" xr:uid="{00000000-0005-0000-0000-0000095E0000}"/>
    <cellStyle name="40% - Akzent6 2 2 7" xfId="24078" xr:uid="{00000000-0005-0000-0000-00000A5E0000}"/>
    <cellStyle name="40% - Akzent6 2 2 7 2" xfId="24079" xr:uid="{00000000-0005-0000-0000-00000B5E0000}"/>
    <cellStyle name="40% - Akzent6 2 2 8" xfId="24080" xr:uid="{00000000-0005-0000-0000-00000C5E0000}"/>
    <cellStyle name="40% - Akzent6 2 3" xfId="24081" xr:uid="{00000000-0005-0000-0000-00000D5E0000}"/>
    <cellStyle name="40% - Akzent6 2 3 2" xfId="24082" xr:uid="{00000000-0005-0000-0000-00000E5E0000}"/>
    <cellStyle name="40% - Akzent6 2 3 2 2" xfId="24083" xr:uid="{00000000-0005-0000-0000-00000F5E0000}"/>
    <cellStyle name="40% - Akzent6 2 3 2 2 2" xfId="24084" xr:uid="{00000000-0005-0000-0000-0000105E0000}"/>
    <cellStyle name="40% - Akzent6 2 3 2 2 2 2" xfId="24085" xr:uid="{00000000-0005-0000-0000-0000115E0000}"/>
    <cellStyle name="40% - Akzent6 2 3 2 2 3" xfId="24086" xr:uid="{00000000-0005-0000-0000-0000125E0000}"/>
    <cellStyle name="40% - Akzent6 2 3 2 2 3 2" xfId="24087" xr:uid="{00000000-0005-0000-0000-0000135E0000}"/>
    <cellStyle name="40% - Akzent6 2 3 2 2 4" xfId="24088" xr:uid="{00000000-0005-0000-0000-0000145E0000}"/>
    <cellStyle name="40% - Akzent6 2 3 2 3" xfId="24089" xr:uid="{00000000-0005-0000-0000-0000155E0000}"/>
    <cellStyle name="40% - Akzent6 2 3 2 3 2" xfId="24090" xr:uid="{00000000-0005-0000-0000-0000165E0000}"/>
    <cellStyle name="40% - Akzent6 2 3 2 3 2 2" xfId="24091" xr:uid="{00000000-0005-0000-0000-0000175E0000}"/>
    <cellStyle name="40% - Akzent6 2 3 2 3 3" xfId="24092" xr:uid="{00000000-0005-0000-0000-0000185E0000}"/>
    <cellStyle name="40% - Akzent6 2 3 2 3 3 2" xfId="24093" xr:uid="{00000000-0005-0000-0000-0000195E0000}"/>
    <cellStyle name="40% - Akzent6 2 3 2 3 4" xfId="24094" xr:uid="{00000000-0005-0000-0000-00001A5E0000}"/>
    <cellStyle name="40% - Akzent6 2 3 2 4" xfId="24095" xr:uid="{00000000-0005-0000-0000-00001B5E0000}"/>
    <cellStyle name="40% - Akzent6 2 3 2 4 2" xfId="24096" xr:uid="{00000000-0005-0000-0000-00001C5E0000}"/>
    <cellStyle name="40% - Akzent6 2 3 2 4 2 2" xfId="24097" xr:uid="{00000000-0005-0000-0000-00001D5E0000}"/>
    <cellStyle name="40% - Akzent6 2 3 2 4 3" xfId="24098" xr:uid="{00000000-0005-0000-0000-00001E5E0000}"/>
    <cellStyle name="40% - Akzent6 2 3 2 4 3 2" xfId="24099" xr:uid="{00000000-0005-0000-0000-00001F5E0000}"/>
    <cellStyle name="40% - Akzent6 2 3 2 4 4" xfId="24100" xr:uid="{00000000-0005-0000-0000-0000205E0000}"/>
    <cellStyle name="40% - Akzent6 2 3 2 5" xfId="24101" xr:uid="{00000000-0005-0000-0000-0000215E0000}"/>
    <cellStyle name="40% - Akzent6 2 3 2 5 2" xfId="24102" xr:uid="{00000000-0005-0000-0000-0000225E0000}"/>
    <cellStyle name="40% - Akzent6 2 3 2 6" xfId="24103" xr:uid="{00000000-0005-0000-0000-0000235E0000}"/>
    <cellStyle name="40% - Akzent6 2 3 2 6 2" xfId="24104" xr:uid="{00000000-0005-0000-0000-0000245E0000}"/>
    <cellStyle name="40% - Akzent6 2 3 2 7" xfId="24105" xr:uid="{00000000-0005-0000-0000-0000255E0000}"/>
    <cellStyle name="40% - Akzent6 2 3 3" xfId="24106" xr:uid="{00000000-0005-0000-0000-0000265E0000}"/>
    <cellStyle name="40% - Akzent6 2 3 3 2" xfId="24107" xr:uid="{00000000-0005-0000-0000-0000275E0000}"/>
    <cellStyle name="40% - Akzent6 2 3 3 2 2" xfId="24108" xr:uid="{00000000-0005-0000-0000-0000285E0000}"/>
    <cellStyle name="40% - Akzent6 2 3 3 3" xfId="24109" xr:uid="{00000000-0005-0000-0000-0000295E0000}"/>
    <cellStyle name="40% - Akzent6 2 3 3 3 2" xfId="24110" xr:uid="{00000000-0005-0000-0000-00002A5E0000}"/>
    <cellStyle name="40% - Akzent6 2 3 3 4" xfId="24111" xr:uid="{00000000-0005-0000-0000-00002B5E0000}"/>
    <cellStyle name="40% - Akzent6 2 3 4" xfId="24112" xr:uid="{00000000-0005-0000-0000-00002C5E0000}"/>
    <cellStyle name="40% - Akzent6 2 3 4 2" xfId="24113" xr:uid="{00000000-0005-0000-0000-00002D5E0000}"/>
    <cellStyle name="40% - Akzent6 2 3 4 2 2" xfId="24114" xr:uid="{00000000-0005-0000-0000-00002E5E0000}"/>
    <cellStyle name="40% - Akzent6 2 3 4 3" xfId="24115" xr:uid="{00000000-0005-0000-0000-00002F5E0000}"/>
    <cellStyle name="40% - Akzent6 2 3 4 3 2" xfId="24116" xr:uid="{00000000-0005-0000-0000-0000305E0000}"/>
    <cellStyle name="40% - Akzent6 2 3 4 4" xfId="24117" xr:uid="{00000000-0005-0000-0000-0000315E0000}"/>
    <cellStyle name="40% - Akzent6 2 3 5" xfId="24118" xr:uid="{00000000-0005-0000-0000-0000325E0000}"/>
    <cellStyle name="40% - Akzent6 2 3 5 2" xfId="24119" xr:uid="{00000000-0005-0000-0000-0000335E0000}"/>
    <cellStyle name="40% - Akzent6 2 3 5 2 2" xfId="24120" xr:uid="{00000000-0005-0000-0000-0000345E0000}"/>
    <cellStyle name="40% - Akzent6 2 3 5 3" xfId="24121" xr:uid="{00000000-0005-0000-0000-0000355E0000}"/>
    <cellStyle name="40% - Akzent6 2 3 5 3 2" xfId="24122" xr:uid="{00000000-0005-0000-0000-0000365E0000}"/>
    <cellStyle name="40% - Akzent6 2 3 5 4" xfId="24123" xr:uid="{00000000-0005-0000-0000-0000375E0000}"/>
    <cellStyle name="40% - Akzent6 2 3 6" xfId="24124" xr:uid="{00000000-0005-0000-0000-0000385E0000}"/>
    <cellStyle name="40% - Akzent6 2 3 6 2" xfId="24125" xr:uid="{00000000-0005-0000-0000-0000395E0000}"/>
    <cellStyle name="40% - Akzent6 2 3 7" xfId="24126" xr:uid="{00000000-0005-0000-0000-00003A5E0000}"/>
    <cellStyle name="40% - Akzent6 2 3 7 2" xfId="24127" xr:uid="{00000000-0005-0000-0000-00003B5E0000}"/>
    <cellStyle name="40% - Akzent6 2 3 8" xfId="24128" xr:uid="{00000000-0005-0000-0000-00003C5E0000}"/>
    <cellStyle name="40% - Akzent6 2 4" xfId="24129" xr:uid="{00000000-0005-0000-0000-00003D5E0000}"/>
    <cellStyle name="40% - Akzent6 2 4 2" xfId="24130" xr:uid="{00000000-0005-0000-0000-00003E5E0000}"/>
    <cellStyle name="40% - Akzent6 2 4 2 2" xfId="24131" xr:uid="{00000000-0005-0000-0000-00003F5E0000}"/>
    <cellStyle name="40% - Akzent6 2 4 2 2 2" xfId="24132" xr:uid="{00000000-0005-0000-0000-0000405E0000}"/>
    <cellStyle name="40% - Akzent6 2 4 2 2 2 2" xfId="24133" xr:uid="{00000000-0005-0000-0000-0000415E0000}"/>
    <cellStyle name="40% - Akzent6 2 4 2 2 3" xfId="24134" xr:uid="{00000000-0005-0000-0000-0000425E0000}"/>
    <cellStyle name="40% - Akzent6 2 4 2 2 3 2" xfId="24135" xr:uid="{00000000-0005-0000-0000-0000435E0000}"/>
    <cellStyle name="40% - Akzent6 2 4 2 2 4" xfId="24136" xr:uid="{00000000-0005-0000-0000-0000445E0000}"/>
    <cellStyle name="40% - Akzent6 2 4 2 3" xfId="24137" xr:uid="{00000000-0005-0000-0000-0000455E0000}"/>
    <cellStyle name="40% - Akzent6 2 4 2 3 2" xfId="24138" xr:uid="{00000000-0005-0000-0000-0000465E0000}"/>
    <cellStyle name="40% - Akzent6 2 4 2 3 2 2" xfId="24139" xr:uid="{00000000-0005-0000-0000-0000475E0000}"/>
    <cellStyle name="40% - Akzent6 2 4 2 3 3" xfId="24140" xr:uid="{00000000-0005-0000-0000-0000485E0000}"/>
    <cellStyle name="40% - Akzent6 2 4 2 3 3 2" xfId="24141" xr:uid="{00000000-0005-0000-0000-0000495E0000}"/>
    <cellStyle name="40% - Akzent6 2 4 2 3 4" xfId="24142" xr:uid="{00000000-0005-0000-0000-00004A5E0000}"/>
    <cellStyle name="40% - Akzent6 2 4 2 4" xfId="24143" xr:uid="{00000000-0005-0000-0000-00004B5E0000}"/>
    <cellStyle name="40% - Akzent6 2 4 2 4 2" xfId="24144" xr:uid="{00000000-0005-0000-0000-00004C5E0000}"/>
    <cellStyle name="40% - Akzent6 2 4 2 4 2 2" xfId="24145" xr:uid="{00000000-0005-0000-0000-00004D5E0000}"/>
    <cellStyle name="40% - Akzent6 2 4 2 4 3" xfId="24146" xr:uid="{00000000-0005-0000-0000-00004E5E0000}"/>
    <cellStyle name="40% - Akzent6 2 4 2 4 3 2" xfId="24147" xr:uid="{00000000-0005-0000-0000-00004F5E0000}"/>
    <cellStyle name="40% - Akzent6 2 4 2 4 4" xfId="24148" xr:uid="{00000000-0005-0000-0000-0000505E0000}"/>
    <cellStyle name="40% - Akzent6 2 4 2 5" xfId="24149" xr:uid="{00000000-0005-0000-0000-0000515E0000}"/>
    <cellStyle name="40% - Akzent6 2 4 2 5 2" xfId="24150" xr:uid="{00000000-0005-0000-0000-0000525E0000}"/>
    <cellStyle name="40% - Akzent6 2 4 2 6" xfId="24151" xr:uid="{00000000-0005-0000-0000-0000535E0000}"/>
    <cellStyle name="40% - Akzent6 2 4 2 6 2" xfId="24152" xr:uid="{00000000-0005-0000-0000-0000545E0000}"/>
    <cellStyle name="40% - Akzent6 2 4 2 7" xfId="24153" xr:uid="{00000000-0005-0000-0000-0000555E0000}"/>
    <cellStyle name="40% - Akzent6 2 4 3" xfId="24154" xr:uid="{00000000-0005-0000-0000-0000565E0000}"/>
    <cellStyle name="40% - Akzent6 2 4 3 2" xfId="24155" xr:uid="{00000000-0005-0000-0000-0000575E0000}"/>
    <cellStyle name="40% - Akzent6 2 4 3 2 2" xfId="24156" xr:uid="{00000000-0005-0000-0000-0000585E0000}"/>
    <cellStyle name="40% - Akzent6 2 4 3 3" xfId="24157" xr:uid="{00000000-0005-0000-0000-0000595E0000}"/>
    <cellStyle name="40% - Akzent6 2 4 3 3 2" xfId="24158" xr:uid="{00000000-0005-0000-0000-00005A5E0000}"/>
    <cellStyle name="40% - Akzent6 2 4 3 4" xfId="24159" xr:uid="{00000000-0005-0000-0000-00005B5E0000}"/>
    <cellStyle name="40% - Akzent6 2 4 4" xfId="24160" xr:uid="{00000000-0005-0000-0000-00005C5E0000}"/>
    <cellStyle name="40% - Akzent6 2 4 4 2" xfId="24161" xr:uid="{00000000-0005-0000-0000-00005D5E0000}"/>
    <cellStyle name="40% - Akzent6 2 4 4 2 2" xfId="24162" xr:uid="{00000000-0005-0000-0000-00005E5E0000}"/>
    <cellStyle name="40% - Akzent6 2 4 4 3" xfId="24163" xr:uid="{00000000-0005-0000-0000-00005F5E0000}"/>
    <cellStyle name="40% - Akzent6 2 4 4 3 2" xfId="24164" xr:uid="{00000000-0005-0000-0000-0000605E0000}"/>
    <cellStyle name="40% - Akzent6 2 4 4 4" xfId="24165" xr:uid="{00000000-0005-0000-0000-0000615E0000}"/>
    <cellStyle name="40% - Akzent6 2 4 5" xfId="24166" xr:uid="{00000000-0005-0000-0000-0000625E0000}"/>
    <cellStyle name="40% - Akzent6 2 4 5 2" xfId="24167" xr:uid="{00000000-0005-0000-0000-0000635E0000}"/>
    <cellStyle name="40% - Akzent6 2 4 5 2 2" xfId="24168" xr:uid="{00000000-0005-0000-0000-0000645E0000}"/>
    <cellStyle name="40% - Akzent6 2 4 5 3" xfId="24169" xr:uid="{00000000-0005-0000-0000-0000655E0000}"/>
    <cellStyle name="40% - Akzent6 2 4 5 3 2" xfId="24170" xr:uid="{00000000-0005-0000-0000-0000665E0000}"/>
    <cellStyle name="40% - Akzent6 2 4 5 4" xfId="24171" xr:uid="{00000000-0005-0000-0000-0000675E0000}"/>
    <cellStyle name="40% - Akzent6 2 4 6" xfId="24172" xr:uid="{00000000-0005-0000-0000-0000685E0000}"/>
    <cellStyle name="40% - Akzent6 2 4 6 2" xfId="24173" xr:uid="{00000000-0005-0000-0000-0000695E0000}"/>
    <cellStyle name="40% - Akzent6 2 4 7" xfId="24174" xr:uid="{00000000-0005-0000-0000-00006A5E0000}"/>
    <cellStyle name="40% - Akzent6 2 4 7 2" xfId="24175" xr:uid="{00000000-0005-0000-0000-00006B5E0000}"/>
    <cellStyle name="40% - Akzent6 2 4 8" xfId="24176" xr:uid="{00000000-0005-0000-0000-00006C5E0000}"/>
    <cellStyle name="40% - Akzent6 2 5" xfId="24177" xr:uid="{00000000-0005-0000-0000-00006D5E0000}"/>
    <cellStyle name="40% - Akzent6 2 5 2" xfId="24178" xr:uid="{00000000-0005-0000-0000-00006E5E0000}"/>
    <cellStyle name="40% - Akzent6 2 5 2 2" xfId="24179" xr:uid="{00000000-0005-0000-0000-00006F5E0000}"/>
    <cellStyle name="40% - Akzent6 2 5 2 2 2" xfId="24180" xr:uid="{00000000-0005-0000-0000-0000705E0000}"/>
    <cellStyle name="40% - Akzent6 2 5 2 2 2 2" xfId="24181" xr:uid="{00000000-0005-0000-0000-0000715E0000}"/>
    <cellStyle name="40% - Akzent6 2 5 2 2 3" xfId="24182" xr:uid="{00000000-0005-0000-0000-0000725E0000}"/>
    <cellStyle name="40% - Akzent6 2 5 2 2 3 2" xfId="24183" xr:uid="{00000000-0005-0000-0000-0000735E0000}"/>
    <cellStyle name="40% - Akzent6 2 5 2 2 4" xfId="24184" xr:uid="{00000000-0005-0000-0000-0000745E0000}"/>
    <cellStyle name="40% - Akzent6 2 5 2 3" xfId="24185" xr:uid="{00000000-0005-0000-0000-0000755E0000}"/>
    <cellStyle name="40% - Akzent6 2 5 2 3 2" xfId="24186" xr:uid="{00000000-0005-0000-0000-0000765E0000}"/>
    <cellStyle name="40% - Akzent6 2 5 2 3 2 2" xfId="24187" xr:uid="{00000000-0005-0000-0000-0000775E0000}"/>
    <cellStyle name="40% - Akzent6 2 5 2 3 3" xfId="24188" xr:uid="{00000000-0005-0000-0000-0000785E0000}"/>
    <cellStyle name="40% - Akzent6 2 5 2 3 3 2" xfId="24189" xr:uid="{00000000-0005-0000-0000-0000795E0000}"/>
    <cellStyle name="40% - Akzent6 2 5 2 3 4" xfId="24190" xr:uid="{00000000-0005-0000-0000-00007A5E0000}"/>
    <cellStyle name="40% - Akzent6 2 5 2 4" xfId="24191" xr:uid="{00000000-0005-0000-0000-00007B5E0000}"/>
    <cellStyle name="40% - Akzent6 2 5 2 4 2" xfId="24192" xr:uid="{00000000-0005-0000-0000-00007C5E0000}"/>
    <cellStyle name="40% - Akzent6 2 5 2 4 2 2" xfId="24193" xr:uid="{00000000-0005-0000-0000-00007D5E0000}"/>
    <cellStyle name="40% - Akzent6 2 5 2 4 3" xfId="24194" xr:uid="{00000000-0005-0000-0000-00007E5E0000}"/>
    <cellStyle name="40% - Akzent6 2 5 2 4 3 2" xfId="24195" xr:uid="{00000000-0005-0000-0000-00007F5E0000}"/>
    <cellStyle name="40% - Akzent6 2 5 2 4 4" xfId="24196" xr:uid="{00000000-0005-0000-0000-0000805E0000}"/>
    <cellStyle name="40% - Akzent6 2 5 2 5" xfId="24197" xr:uid="{00000000-0005-0000-0000-0000815E0000}"/>
    <cellStyle name="40% - Akzent6 2 5 2 5 2" xfId="24198" xr:uid="{00000000-0005-0000-0000-0000825E0000}"/>
    <cellStyle name="40% - Akzent6 2 5 2 6" xfId="24199" xr:uid="{00000000-0005-0000-0000-0000835E0000}"/>
    <cellStyle name="40% - Akzent6 2 5 2 6 2" xfId="24200" xr:uid="{00000000-0005-0000-0000-0000845E0000}"/>
    <cellStyle name="40% - Akzent6 2 5 2 7" xfId="24201" xr:uid="{00000000-0005-0000-0000-0000855E0000}"/>
    <cellStyle name="40% - Akzent6 2 5 3" xfId="24202" xr:uid="{00000000-0005-0000-0000-0000865E0000}"/>
    <cellStyle name="40% - Akzent6 2 5 3 2" xfId="24203" xr:uid="{00000000-0005-0000-0000-0000875E0000}"/>
    <cellStyle name="40% - Akzent6 2 5 3 2 2" xfId="24204" xr:uid="{00000000-0005-0000-0000-0000885E0000}"/>
    <cellStyle name="40% - Akzent6 2 5 3 3" xfId="24205" xr:uid="{00000000-0005-0000-0000-0000895E0000}"/>
    <cellStyle name="40% - Akzent6 2 5 3 3 2" xfId="24206" xr:uid="{00000000-0005-0000-0000-00008A5E0000}"/>
    <cellStyle name="40% - Akzent6 2 5 3 4" xfId="24207" xr:uid="{00000000-0005-0000-0000-00008B5E0000}"/>
    <cellStyle name="40% - Akzent6 2 5 4" xfId="24208" xr:uid="{00000000-0005-0000-0000-00008C5E0000}"/>
    <cellStyle name="40% - Akzent6 2 5 4 2" xfId="24209" xr:uid="{00000000-0005-0000-0000-00008D5E0000}"/>
    <cellStyle name="40% - Akzent6 2 5 4 2 2" xfId="24210" xr:uid="{00000000-0005-0000-0000-00008E5E0000}"/>
    <cellStyle name="40% - Akzent6 2 5 4 3" xfId="24211" xr:uid="{00000000-0005-0000-0000-00008F5E0000}"/>
    <cellStyle name="40% - Akzent6 2 5 4 3 2" xfId="24212" xr:uid="{00000000-0005-0000-0000-0000905E0000}"/>
    <cellStyle name="40% - Akzent6 2 5 4 4" xfId="24213" xr:uid="{00000000-0005-0000-0000-0000915E0000}"/>
    <cellStyle name="40% - Akzent6 2 5 5" xfId="24214" xr:uid="{00000000-0005-0000-0000-0000925E0000}"/>
    <cellStyle name="40% - Akzent6 2 5 5 2" xfId="24215" xr:uid="{00000000-0005-0000-0000-0000935E0000}"/>
    <cellStyle name="40% - Akzent6 2 5 5 2 2" xfId="24216" xr:uid="{00000000-0005-0000-0000-0000945E0000}"/>
    <cellStyle name="40% - Akzent6 2 5 5 3" xfId="24217" xr:uid="{00000000-0005-0000-0000-0000955E0000}"/>
    <cellStyle name="40% - Akzent6 2 5 5 3 2" xfId="24218" xr:uid="{00000000-0005-0000-0000-0000965E0000}"/>
    <cellStyle name="40% - Akzent6 2 5 5 4" xfId="24219" xr:uid="{00000000-0005-0000-0000-0000975E0000}"/>
    <cellStyle name="40% - Akzent6 2 5 6" xfId="24220" xr:uid="{00000000-0005-0000-0000-0000985E0000}"/>
    <cellStyle name="40% - Akzent6 2 5 6 2" xfId="24221" xr:uid="{00000000-0005-0000-0000-0000995E0000}"/>
    <cellStyle name="40% - Akzent6 2 5 7" xfId="24222" xr:uid="{00000000-0005-0000-0000-00009A5E0000}"/>
    <cellStyle name="40% - Akzent6 2 5 7 2" xfId="24223" xr:uid="{00000000-0005-0000-0000-00009B5E0000}"/>
    <cellStyle name="40% - Akzent6 2 5 8" xfId="24224" xr:uid="{00000000-0005-0000-0000-00009C5E0000}"/>
    <cellStyle name="40% - Akzent6 2 6" xfId="24225" xr:uid="{00000000-0005-0000-0000-00009D5E0000}"/>
    <cellStyle name="40% - Akzent6 2 6 2" xfId="24226" xr:uid="{00000000-0005-0000-0000-00009E5E0000}"/>
    <cellStyle name="40% - Akzent6 2 6 2 2" xfId="24227" xr:uid="{00000000-0005-0000-0000-00009F5E0000}"/>
    <cellStyle name="40% - Akzent6 2 6 2 2 2" xfId="24228" xr:uid="{00000000-0005-0000-0000-0000A05E0000}"/>
    <cellStyle name="40% - Akzent6 2 6 2 2 2 2" xfId="24229" xr:uid="{00000000-0005-0000-0000-0000A15E0000}"/>
    <cellStyle name="40% - Akzent6 2 6 2 2 3" xfId="24230" xr:uid="{00000000-0005-0000-0000-0000A25E0000}"/>
    <cellStyle name="40% - Akzent6 2 6 2 2 3 2" xfId="24231" xr:uid="{00000000-0005-0000-0000-0000A35E0000}"/>
    <cellStyle name="40% - Akzent6 2 6 2 2 4" xfId="24232" xr:uid="{00000000-0005-0000-0000-0000A45E0000}"/>
    <cellStyle name="40% - Akzent6 2 6 2 3" xfId="24233" xr:uid="{00000000-0005-0000-0000-0000A55E0000}"/>
    <cellStyle name="40% - Akzent6 2 6 2 3 2" xfId="24234" xr:uid="{00000000-0005-0000-0000-0000A65E0000}"/>
    <cellStyle name="40% - Akzent6 2 6 2 3 2 2" xfId="24235" xr:uid="{00000000-0005-0000-0000-0000A75E0000}"/>
    <cellStyle name="40% - Akzent6 2 6 2 3 3" xfId="24236" xr:uid="{00000000-0005-0000-0000-0000A85E0000}"/>
    <cellStyle name="40% - Akzent6 2 6 2 3 3 2" xfId="24237" xr:uid="{00000000-0005-0000-0000-0000A95E0000}"/>
    <cellStyle name="40% - Akzent6 2 6 2 3 4" xfId="24238" xr:uid="{00000000-0005-0000-0000-0000AA5E0000}"/>
    <cellStyle name="40% - Akzent6 2 6 2 4" xfId="24239" xr:uid="{00000000-0005-0000-0000-0000AB5E0000}"/>
    <cellStyle name="40% - Akzent6 2 6 2 4 2" xfId="24240" xr:uid="{00000000-0005-0000-0000-0000AC5E0000}"/>
    <cellStyle name="40% - Akzent6 2 6 2 4 2 2" xfId="24241" xr:uid="{00000000-0005-0000-0000-0000AD5E0000}"/>
    <cellStyle name="40% - Akzent6 2 6 2 4 3" xfId="24242" xr:uid="{00000000-0005-0000-0000-0000AE5E0000}"/>
    <cellStyle name="40% - Akzent6 2 6 2 4 3 2" xfId="24243" xr:uid="{00000000-0005-0000-0000-0000AF5E0000}"/>
    <cellStyle name="40% - Akzent6 2 6 2 4 4" xfId="24244" xr:uid="{00000000-0005-0000-0000-0000B05E0000}"/>
    <cellStyle name="40% - Akzent6 2 6 2 5" xfId="24245" xr:uid="{00000000-0005-0000-0000-0000B15E0000}"/>
    <cellStyle name="40% - Akzent6 2 6 2 5 2" xfId="24246" xr:uid="{00000000-0005-0000-0000-0000B25E0000}"/>
    <cellStyle name="40% - Akzent6 2 6 2 6" xfId="24247" xr:uid="{00000000-0005-0000-0000-0000B35E0000}"/>
    <cellStyle name="40% - Akzent6 2 6 2 6 2" xfId="24248" xr:uid="{00000000-0005-0000-0000-0000B45E0000}"/>
    <cellStyle name="40% - Akzent6 2 6 2 7" xfId="24249" xr:uid="{00000000-0005-0000-0000-0000B55E0000}"/>
    <cellStyle name="40% - Akzent6 2 6 3" xfId="24250" xr:uid="{00000000-0005-0000-0000-0000B65E0000}"/>
    <cellStyle name="40% - Akzent6 2 6 3 2" xfId="24251" xr:uid="{00000000-0005-0000-0000-0000B75E0000}"/>
    <cellStyle name="40% - Akzent6 2 6 3 2 2" xfId="24252" xr:uid="{00000000-0005-0000-0000-0000B85E0000}"/>
    <cellStyle name="40% - Akzent6 2 6 3 3" xfId="24253" xr:uid="{00000000-0005-0000-0000-0000B95E0000}"/>
    <cellStyle name="40% - Akzent6 2 6 3 3 2" xfId="24254" xr:uid="{00000000-0005-0000-0000-0000BA5E0000}"/>
    <cellStyle name="40% - Akzent6 2 6 3 4" xfId="24255" xr:uid="{00000000-0005-0000-0000-0000BB5E0000}"/>
    <cellStyle name="40% - Akzent6 2 6 4" xfId="24256" xr:uid="{00000000-0005-0000-0000-0000BC5E0000}"/>
    <cellStyle name="40% - Akzent6 2 6 4 2" xfId="24257" xr:uid="{00000000-0005-0000-0000-0000BD5E0000}"/>
    <cellStyle name="40% - Akzent6 2 6 4 2 2" xfId="24258" xr:uid="{00000000-0005-0000-0000-0000BE5E0000}"/>
    <cellStyle name="40% - Akzent6 2 6 4 3" xfId="24259" xr:uid="{00000000-0005-0000-0000-0000BF5E0000}"/>
    <cellStyle name="40% - Akzent6 2 6 4 3 2" xfId="24260" xr:uid="{00000000-0005-0000-0000-0000C05E0000}"/>
    <cellStyle name="40% - Akzent6 2 6 4 4" xfId="24261" xr:uid="{00000000-0005-0000-0000-0000C15E0000}"/>
    <cellStyle name="40% - Akzent6 2 6 5" xfId="24262" xr:uid="{00000000-0005-0000-0000-0000C25E0000}"/>
    <cellStyle name="40% - Akzent6 2 6 5 2" xfId="24263" xr:uid="{00000000-0005-0000-0000-0000C35E0000}"/>
    <cellStyle name="40% - Akzent6 2 6 5 2 2" xfId="24264" xr:uid="{00000000-0005-0000-0000-0000C45E0000}"/>
    <cellStyle name="40% - Akzent6 2 6 5 3" xfId="24265" xr:uid="{00000000-0005-0000-0000-0000C55E0000}"/>
    <cellStyle name="40% - Akzent6 2 6 5 3 2" xfId="24266" xr:uid="{00000000-0005-0000-0000-0000C65E0000}"/>
    <cellStyle name="40% - Akzent6 2 6 5 4" xfId="24267" xr:uid="{00000000-0005-0000-0000-0000C75E0000}"/>
    <cellStyle name="40% - Akzent6 2 6 6" xfId="24268" xr:uid="{00000000-0005-0000-0000-0000C85E0000}"/>
    <cellStyle name="40% - Akzent6 2 6 6 2" xfId="24269" xr:uid="{00000000-0005-0000-0000-0000C95E0000}"/>
    <cellStyle name="40% - Akzent6 2 6 7" xfId="24270" xr:uid="{00000000-0005-0000-0000-0000CA5E0000}"/>
    <cellStyle name="40% - Akzent6 2 6 7 2" xfId="24271" xr:uid="{00000000-0005-0000-0000-0000CB5E0000}"/>
    <cellStyle name="40% - Akzent6 2 6 8" xfId="24272" xr:uid="{00000000-0005-0000-0000-0000CC5E0000}"/>
    <cellStyle name="40% - Akzent6 2 7" xfId="24273" xr:uid="{00000000-0005-0000-0000-0000CD5E0000}"/>
    <cellStyle name="40% - Akzent6 2 7 2" xfId="24274" xr:uid="{00000000-0005-0000-0000-0000CE5E0000}"/>
    <cellStyle name="40% - Akzent6 2 7 2 2" xfId="24275" xr:uid="{00000000-0005-0000-0000-0000CF5E0000}"/>
    <cellStyle name="40% - Akzent6 2 7 2 2 2" xfId="24276" xr:uid="{00000000-0005-0000-0000-0000D05E0000}"/>
    <cellStyle name="40% - Akzent6 2 7 2 2 2 2" xfId="24277" xr:uid="{00000000-0005-0000-0000-0000D15E0000}"/>
    <cellStyle name="40% - Akzent6 2 7 2 2 3" xfId="24278" xr:uid="{00000000-0005-0000-0000-0000D25E0000}"/>
    <cellStyle name="40% - Akzent6 2 7 2 2 3 2" xfId="24279" xr:uid="{00000000-0005-0000-0000-0000D35E0000}"/>
    <cellStyle name="40% - Akzent6 2 7 2 2 4" xfId="24280" xr:uid="{00000000-0005-0000-0000-0000D45E0000}"/>
    <cellStyle name="40% - Akzent6 2 7 2 3" xfId="24281" xr:uid="{00000000-0005-0000-0000-0000D55E0000}"/>
    <cellStyle name="40% - Akzent6 2 7 2 3 2" xfId="24282" xr:uid="{00000000-0005-0000-0000-0000D65E0000}"/>
    <cellStyle name="40% - Akzent6 2 7 2 3 2 2" xfId="24283" xr:uid="{00000000-0005-0000-0000-0000D75E0000}"/>
    <cellStyle name="40% - Akzent6 2 7 2 3 3" xfId="24284" xr:uid="{00000000-0005-0000-0000-0000D85E0000}"/>
    <cellStyle name="40% - Akzent6 2 7 2 3 3 2" xfId="24285" xr:uid="{00000000-0005-0000-0000-0000D95E0000}"/>
    <cellStyle name="40% - Akzent6 2 7 2 3 4" xfId="24286" xr:uid="{00000000-0005-0000-0000-0000DA5E0000}"/>
    <cellStyle name="40% - Akzent6 2 7 2 4" xfId="24287" xr:uid="{00000000-0005-0000-0000-0000DB5E0000}"/>
    <cellStyle name="40% - Akzent6 2 7 2 4 2" xfId="24288" xr:uid="{00000000-0005-0000-0000-0000DC5E0000}"/>
    <cellStyle name="40% - Akzent6 2 7 2 4 2 2" xfId="24289" xr:uid="{00000000-0005-0000-0000-0000DD5E0000}"/>
    <cellStyle name="40% - Akzent6 2 7 2 4 3" xfId="24290" xr:uid="{00000000-0005-0000-0000-0000DE5E0000}"/>
    <cellStyle name="40% - Akzent6 2 7 2 4 3 2" xfId="24291" xr:uid="{00000000-0005-0000-0000-0000DF5E0000}"/>
    <cellStyle name="40% - Akzent6 2 7 2 4 4" xfId="24292" xr:uid="{00000000-0005-0000-0000-0000E05E0000}"/>
    <cellStyle name="40% - Akzent6 2 7 2 5" xfId="24293" xr:uid="{00000000-0005-0000-0000-0000E15E0000}"/>
    <cellStyle name="40% - Akzent6 2 7 2 5 2" xfId="24294" xr:uid="{00000000-0005-0000-0000-0000E25E0000}"/>
    <cellStyle name="40% - Akzent6 2 7 2 6" xfId="24295" xr:uid="{00000000-0005-0000-0000-0000E35E0000}"/>
    <cellStyle name="40% - Akzent6 2 7 2 6 2" xfId="24296" xr:uid="{00000000-0005-0000-0000-0000E45E0000}"/>
    <cellStyle name="40% - Akzent6 2 7 2 7" xfId="24297" xr:uid="{00000000-0005-0000-0000-0000E55E0000}"/>
    <cellStyle name="40% - Akzent6 2 7 3" xfId="24298" xr:uid="{00000000-0005-0000-0000-0000E65E0000}"/>
    <cellStyle name="40% - Akzent6 2 7 3 2" xfId="24299" xr:uid="{00000000-0005-0000-0000-0000E75E0000}"/>
    <cellStyle name="40% - Akzent6 2 7 3 2 2" xfId="24300" xr:uid="{00000000-0005-0000-0000-0000E85E0000}"/>
    <cellStyle name="40% - Akzent6 2 7 3 3" xfId="24301" xr:uid="{00000000-0005-0000-0000-0000E95E0000}"/>
    <cellStyle name="40% - Akzent6 2 7 3 3 2" xfId="24302" xr:uid="{00000000-0005-0000-0000-0000EA5E0000}"/>
    <cellStyle name="40% - Akzent6 2 7 3 4" xfId="24303" xr:uid="{00000000-0005-0000-0000-0000EB5E0000}"/>
    <cellStyle name="40% - Akzent6 2 7 4" xfId="24304" xr:uid="{00000000-0005-0000-0000-0000EC5E0000}"/>
    <cellStyle name="40% - Akzent6 2 7 4 2" xfId="24305" xr:uid="{00000000-0005-0000-0000-0000ED5E0000}"/>
    <cellStyle name="40% - Akzent6 2 7 4 2 2" xfId="24306" xr:uid="{00000000-0005-0000-0000-0000EE5E0000}"/>
    <cellStyle name="40% - Akzent6 2 7 4 3" xfId="24307" xr:uid="{00000000-0005-0000-0000-0000EF5E0000}"/>
    <cellStyle name="40% - Akzent6 2 7 4 3 2" xfId="24308" xr:uid="{00000000-0005-0000-0000-0000F05E0000}"/>
    <cellStyle name="40% - Akzent6 2 7 4 4" xfId="24309" xr:uid="{00000000-0005-0000-0000-0000F15E0000}"/>
    <cellStyle name="40% - Akzent6 2 7 5" xfId="24310" xr:uid="{00000000-0005-0000-0000-0000F25E0000}"/>
    <cellStyle name="40% - Akzent6 2 7 5 2" xfId="24311" xr:uid="{00000000-0005-0000-0000-0000F35E0000}"/>
    <cellStyle name="40% - Akzent6 2 7 5 2 2" xfId="24312" xr:uid="{00000000-0005-0000-0000-0000F45E0000}"/>
    <cellStyle name="40% - Akzent6 2 7 5 3" xfId="24313" xr:uid="{00000000-0005-0000-0000-0000F55E0000}"/>
    <cellStyle name="40% - Akzent6 2 7 5 3 2" xfId="24314" xr:uid="{00000000-0005-0000-0000-0000F65E0000}"/>
    <cellStyle name="40% - Akzent6 2 7 5 4" xfId="24315" xr:uid="{00000000-0005-0000-0000-0000F75E0000}"/>
    <cellStyle name="40% - Akzent6 2 7 6" xfId="24316" xr:uid="{00000000-0005-0000-0000-0000F85E0000}"/>
    <cellStyle name="40% - Akzent6 2 7 6 2" xfId="24317" xr:uid="{00000000-0005-0000-0000-0000F95E0000}"/>
    <cellStyle name="40% - Akzent6 2 7 7" xfId="24318" xr:uid="{00000000-0005-0000-0000-0000FA5E0000}"/>
    <cellStyle name="40% - Akzent6 2 7 7 2" xfId="24319" xr:uid="{00000000-0005-0000-0000-0000FB5E0000}"/>
    <cellStyle name="40% - Akzent6 2 7 8" xfId="24320" xr:uid="{00000000-0005-0000-0000-0000FC5E0000}"/>
    <cellStyle name="40% - Akzent6 2 8" xfId="24321" xr:uid="{00000000-0005-0000-0000-0000FD5E0000}"/>
    <cellStyle name="40% - Akzent6 2 8 2" xfId="24322" xr:uid="{00000000-0005-0000-0000-0000FE5E0000}"/>
    <cellStyle name="40% - Akzent6 2 8 2 2" xfId="24323" xr:uid="{00000000-0005-0000-0000-0000FF5E0000}"/>
    <cellStyle name="40% - Akzent6 2 8 2 2 2" xfId="24324" xr:uid="{00000000-0005-0000-0000-0000005F0000}"/>
    <cellStyle name="40% - Akzent6 2 8 2 2 2 2" xfId="24325" xr:uid="{00000000-0005-0000-0000-0000015F0000}"/>
    <cellStyle name="40% - Akzent6 2 8 2 2 3" xfId="24326" xr:uid="{00000000-0005-0000-0000-0000025F0000}"/>
    <cellStyle name="40% - Akzent6 2 8 2 2 3 2" xfId="24327" xr:uid="{00000000-0005-0000-0000-0000035F0000}"/>
    <cellStyle name="40% - Akzent6 2 8 2 2 4" xfId="24328" xr:uid="{00000000-0005-0000-0000-0000045F0000}"/>
    <cellStyle name="40% - Akzent6 2 8 2 3" xfId="24329" xr:uid="{00000000-0005-0000-0000-0000055F0000}"/>
    <cellStyle name="40% - Akzent6 2 8 2 3 2" xfId="24330" xr:uid="{00000000-0005-0000-0000-0000065F0000}"/>
    <cellStyle name="40% - Akzent6 2 8 2 3 2 2" xfId="24331" xr:uid="{00000000-0005-0000-0000-0000075F0000}"/>
    <cellStyle name="40% - Akzent6 2 8 2 3 3" xfId="24332" xr:uid="{00000000-0005-0000-0000-0000085F0000}"/>
    <cellStyle name="40% - Akzent6 2 8 2 3 3 2" xfId="24333" xr:uid="{00000000-0005-0000-0000-0000095F0000}"/>
    <cellStyle name="40% - Akzent6 2 8 2 3 4" xfId="24334" xr:uid="{00000000-0005-0000-0000-00000A5F0000}"/>
    <cellStyle name="40% - Akzent6 2 8 2 4" xfId="24335" xr:uid="{00000000-0005-0000-0000-00000B5F0000}"/>
    <cellStyle name="40% - Akzent6 2 8 2 4 2" xfId="24336" xr:uid="{00000000-0005-0000-0000-00000C5F0000}"/>
    <cellStyle name="40% - Akzent6 2 8 2 4 2 2" xfId="24337" xr:uid="{00000000-0005-0000-0000-00000D5F0000}"/>
    <cellStyle name="40% - Akzent6 2 8 2 4 3" xfId="24338" xr:uid="{00000000-0005-0000-0000-00000E5F0000}"/>
    <cellStyle name="40% - Akzent6 2 8 2 4 3 2" xfId="24339" xr:uid="{00000000-0005-0000-0000-00000F5F0000}"/>
    <cellStyle name="40% - Akzent6 2 8 2 4 4" xfId="24340" xr:uid="{00000000-0005-0000-0000-0000105F0000}"/>
    <cellStyle name="40% - Akzent6 2 8 2 5" xfId="24341" xr:uid="{00000000-0005-0000-0000-0000115F0000}"/>
    <cellStyle name="40% - Akzent6 2 8 2 5 2" xfId="24342" xr:uid="{00000000-0005-0000-0000-0000125F0000}"/>
    <cellStyle name="40% - Akzent6 2 8 2 6" xfId="24343" xr:uid="{00000000-0005-0000-0000-0000135F0000}"/>
    <cellStyle name="40% - Akzent6 2 8 2 6 2" xfId="24344" xr:uid="{00000000-0005-0000-0000-0000145F0000}"/>
    <cellStyle name="40% - Akzent6 2 8 2 7" xfId="24345" xr:uid="{00000000-0005-0000-0000-0000155F0000}"/>
    <cellStyle name="40% - Akzent6 2 8 3" xfId="24346" xr:uid="{00000000-0005-0000-0000-0000165F0000}"/>
    <cellStyle name="40% - Akzent6 2 8 3 2" xfId="24347" xr:uid="{00000000-0005-0000-0000-0000175F0000}"/>
    <cellStyle name="40% - Akzent6 2 8 3 2 2" xfId="24348" xr:uid="{00000000-0005-0000-0000-0000185F0000}"/>
    <cellStyle name="40% - Akzent6 2 8 3 3" xfId="24349" xr:uid="{00000000-0005-0000-0000-0000195F0000}"/>
    <cellStyle name="40% - Akzent6 2 8 3 3 2" xfId="24350" xr:uid="{00000000-0005-0000-0000-00001A5F0000}"/>
    <cellStyle name="40% - Akzent6 2 8 3 4" xfId="24351" xr:uid="{00000000-0005-0000-0000-00001B5F0000}"/>
    <cellStyle name="40% - Akzent6 2 8 4" xfId="24352" xr:uid="{00000000-0005-0000-0000-00001C5F0000}"/>
    <cellStyle name="40% - Akzent6 2 8 4 2" xfId="24353" xr:uid="{00000000-0005-0000-0000-00001D5F0000}"/>
    <cellStyle name="40% - Akzent6 2 8 4 2 2" xfId="24354" xr:uid="{00000000-0005-0000-0000-00001E5F0000}"/>
    <cellStyle name="40% - Akzent6 2 8 4 3" xfId="24355" xr:uid="{00000000-0005-0000-0000-00001F5F0000}"/>
    <cellStyle name="40% - Akzent6 2 8 4 3 2" xfId="24356" xr:uid="{00000000-0005-0000-0000-0000205F0000}"/>
    <cellStyle name="40% - Akzent6 2 8 4 4" xfId="24357" xr:uid="{00000000-0005-0000-0000-0000215F0000}"/>
    <cellStyle name="40% - Akzent6 2 8 5" xfId="24358" xr:uid="{00000000-0005-0000-0000-0000225F0000}"/>
    <cellStyle name="40% - Akzent6 2 8 5 2" xfId="24359" xr:uid="{00000000-0005-0000-0000-0000235F0000}"/>
    <cellStyle name="40% - Akzent6 2 8 5 2 2" xfId="24360" xr:uid="{00000000-0005-0000-0000-0000245F0000}"/>
    <cellStyle name="40% - Akzent6 2 8 5 3" xfId="24361" xr:uid="{00000000-0005-0000-0000-0000255F0000}"/>
    <cellStyle name="40% - Akzent6 2 8 5 3 2" xfId="24362" xr:uid="{00000000-0005-0000-0000-0000265F0000}"/>
    <cellStyle name="40% - Akzent6 2 8 5 4" xfId="24363" xr:uid="{00000000-0005-0000-0000-0000275F0000}"/>
    <cellStyle name="40% - Akzent6 2 8 6" xfId="24364" xr:uid="{00000000-0005-0000-0000-0000285F0000}"/>
    <cellStyle name="40% - Akzent6 2 8 6 2" xfId="24365" xr:uid="{00000000-0005-0000-0000-0000295F0000}"/>
    <cellStyle name="40% - Akzent6 2 8 7" xfId="24366" xr:uid="{00000000-0005-0000-0000-00002A5F0000}"/>
    <cellStyle name="40% - Akzent6 2 8 7 2" xfId="24367" xr:uid="{00000000-0005-0000-0000-00002B5F0000}"/>
    <cellStyle name="40% - Akzent6 2 8 8" xfId="24368" xr:uid="{00000000-0005-0000-0000-00002C5F0000}"/>
    <cellStyle name="40% - Akzent6 2 9" xfId="24369" xr:uid="{00000000-0005-0000-0000-00002D5F0000}"/>
    <cellStyle name="40% - Akzent6 2 9 2" xfId="24370" xr:uid="{00000000-0005-0000-0000-00002E5F0000}"/>
    <cellStyle name="40% - Akzent6 2 9 2 2" xfId="24371" xr:uid="{00000000-0005-0000-0000-00002F5F0000}"/>
    <cellStyle name="40% - Akzent6 2 9 2 2 2" xfId="24372" xr:uid="{00000000-0005-0000-0000-0000305F0000}"/>
    <cellStyle name="40% - Akzent6 2 9 2 2 2 2" xfId="24373" xr:uid="{00000000-0005-0000-0000-0000315F0000}"/>
    <cellStyle name="40% - Akzent6 2 9 2 2 3" xfId="24374" xr:uid="{00000000-0005-0000-0000-0000325F0000}"/>
    <cellStyle name="40% - Akzent6 2 9 2 2 3 2" xfId="24375" xr:uid="{00000000-0005-0000-0000-0000335F0000}"/>
    <cellStyle name="40% - Akzent6 2 9 2 2 4" xfId="24376" xr:uid="{00000000-0005-0000-0000-0000345F0000}"/>
    <cellStyle name="40% - Akzent6 2 9 2 3" xfId="24377" xr:uid="{00000000-0005-0000-0000-0000355F0000}"/>
    <cellStyle name="40% - Akzent6 2 9 2 3 2" xfId="24378" xr:uid="{00000000-0005-0000-0000-0000365F0000}"/>
    <cellStyle name="40% - Akzent6 2 9 2 3 2 2" xfId="24379" xr:uid="{00000000-0005-0000-0000-0000375F0000}"/>
    <cellStyle name="40% - Akzent6 2 9 2 3 3" xfId="24380" xr:uid="{00000000-0005-0000-0000-0000385F0000}"/>
    <cellStyle name="40% - Akzent6 2 9 2 3 3 2" xfId="24381" xr:uid="{00000000-0005-0000-0000-0000395F0000}"/>
    <cellStyle name="40% - Akzent6 2 9 2 3 4" xfId="24382" xr:uid="{00000000-0005-0000-0000-00003A5F0000}"/>
    <cellStyle name="40% - Akzent6 2 9 2 4" xfId="24383" xr:uid="{00000000-0005-0000-0000-00003B5F0000}"/>
    <cellStyle name="40% - Akzent6 2 9 2 4 2" xfId="24384" xr:uid="{00000000-0005-0000-0000-00003C5F0000}"/>
    <cellStyle name="40% - Akzent6 2 9 2 4 2 2" xfId="24385" xr:uid="{00000000-0005-0000-0000-00003D5F0000}"/>
    <cellStyle name="40% - Akzent6 2 9 2 4 3" xfId="24386" xr:uid="{00000000-0005-0000-0000-00003E5F0000}"/>
    <cellStyle name="40% - Akzent6 2 9 2 4 3 2" xfId="24387" xr:uid="{00000000-0005-0000-0000-00003F5F0000}"/>
    <cellStyle name="40% - Akzent6 2 9 2 4 4" xfId="24388" xr:uid="{00000000-0005-0000-0000-0000405F0000}"/>
    <cellStyle name="40% - Akzent6 2 9 2 5" xfId="24389" xr:uid="{00000000-0005-0000-0000-0000415F0000}"/>
    <cellStyle name="40% - Akzent6 2 9 2 5 2" xfId="24390" xr:uid="{00000000-0005-0000-0000-0000425F0000}"/>
    <cellStyle name="40% - Akzent6 2 9 2 6" xfId="24391" xr:uid="{00000000-0005-0000-0000-0000435F0000}"/>
    <cellStyle name="40% - Akzent6 2 9 2 6 2" xfId="24392" xr:uid="{00000000-0005-0000-0000-0000445F0000}"/>
    <cellStyle name="40% - Akzent6 2 9 2 7" xfId="24393" xr:uid="{00000000-0005-0000-0000-0000455F0000}"/>
    <cellStyle name="40% - Akzent6 2 9 3" xfId="24394" xr:uid="{00000000-0005-0000-0000-0000465F0000}"/>
    <cellStyle name="40% - Akzent6 2 9 3 2" xfId="24395" xr:uid="{00000000-0005-0000-0000-0000475F0000}"/>
    <cellStyle name="40% - Akzent6 2 9 3 2 2" xfId="24396" xr:uid="{00000000-0005-0000-0000-0000485F0000}"/>
    <cellStyle name="40% - Akzent6 2 9 3 3" xfId="24397" xr:uid="{00000000-0005-0000-0000-0000495F0000}"/>
    <cellStyle name="40% - Akzent6 2 9 3 3 2" xfId="24398" xr:uid="{00000000-0005-0000-0000-00004A5F0000}"/>
    <cellStyle name="40% - Akzent6 2 9 3 4" xfId="24399" xr:uid="{00000000-0005-0000-0000-00004B5F0000}"/>
    <cellStyle name="40% - Akzent6 2 9 4" xfId="24400" xr:uid="{00000000-0005-0000-0000-00004C5F0000}"/>
    <cellStyle name="40% - Akzent6 2 9 4 2" xfId="24401" xr:uid="{00000000-0005-0000-0000-00004D5F0000}"/>
    <cellStyle name="40% - Akzent6 2 9 4 2 2" xfId="24402" xr:uid="{00000000-0005-0000-0000-00004E5F0000}"/>
    <cellStyle name="40% - Akzent6 2 9 4 3" xfId="24403" xr:uid="{00000000-0005-0000-0000-00004F5F0000}"/>
    <cellStyle name="40% - Akzent6 2 9 4 3 2" xfId="24404" xr:uid="{00000000-0005-0000-0000-0000505F0000}"/>
    <cellStyle name="40% - Akzent6 2 9 4 4" xfId="24405" xr:uid="{00000000-0005-0000-0000-0000515F0000}"/>
    <cellStyle name="40% - Akzent6 2 9 5" xfId="24406" xr:uid="{00000000-0005-0000-0000-0000525F0000}"/>
    <cellStyle name="40% - Akzent6 2 9 5 2" xfId="24407" xr:uid="{00000000-0005-0000-0000-0000535F0000}"/>
    <cellStyle name="40% - Akzent6 2 9 5 2 2" xfId="24408" xr:uid="{00000000-0005-0000-0000-0000545F0000}"/>
    <cellStyle name="40% - Akzent6 2 9 5 3" xfId="24409" xr:uid="{00000000-0005-0000-0000-0000555F0000}"/>
    <cellStyle name="40% - Akzent6 2 9 5 3 2" xfId="24410" xr:uid="{00000000-0005-0000-0000-0000565F0000}"/>
    <cellStyle name="40% - Akzent6 2 9 5 4" xfId="24411" xr:uid="{00000000-0005-0000-0000-0000575F0000}"/>
    <cellStyle name="40% - Akzent6 2 9 6" xfId="24412" xr:uid="{00000000-0005-0000-0000-0000585F0000}"/>
    <cellStyle name="40% - Akzent6 2 9 6 2" xfId="24413" xr:uid="{00000000-0005-0000-0000-0000595F0000}"/>
    <cellStyle name="40% - Akzent6 2 9 7" xfId="24414" xr:uid="{00000000-0005-0000-0000-00005A5F0000}"/>
    <cellStyle name="40% - Akzent6 2 9 7 2" xfId="24415" xr:uid="{00000000-0005-0000-0000-00005B5F0000}"/>
    <cellStyle name="40% - Akzent6 2 9 8" xfId="24416" xr:uid="{00000000-0005-0000-0000-00005C5F0000}"/>
    <cellStyle name="40% - Akzent6 20" xfId="24417" xr:uid="{00000000-0005-0000-0000-00005D5F0000}"/>
    <cellStyle name="40% - Akzent6 20 2" xfId="24418" xr:uid="{00000000-0005-0000-0000-00005E5F0000}"/>
    <cellStyle name="40% - Akzent6 21" xfId="24419" xr:uid="{00000000-0005-0000-0000-00005F5F0000}"/>
    <cellStyle name="40% - Akzent6 22" xfId="24420" xr:uid="{00000000-0005-0000-0000-0000605F0000}"/>
    <cellStyle name="40% - Akzent6 3" xfId="24421" xr:uid="{00000000-0005-0000-0000-0000615F0000}"/>
    <cellStyle name="40% - Akzent6 3 2" xfId="24422" xr:uid="{00000000-0005-0000-0000-0000625F0000}"/>
    <cellStyle name="40% - Akzent6 3 2 2" xfId="24423" xr:uid="{00000000-0005-0000-0000-0000635F0000}"/>
    <cellStyle name="40% - Akzent6 3 2 2 2" xfId="24424" xr:uid="{00000000-0005-0000-0000-0000645F0000}"/>
    <cellStyle name="40% - Akzent6 3 2 2 2 2" xfId="24425" xr:uid="{00000000-0005-0000-0000-0000655F0000}"/>
    <cellStyle name="40% - Akzent6 3 2 2 3" xfId="24426" xr:uid="{00000000-0005-0000-0000-0000665F0000}"/>
    <cellStyle name="40% - Akzent6 3 2 2 3 2" xfId="24427" xr:uid="{00000000-0005-0000-0000-0000675F0000}"/>
    <cellStyle name="40% - Akzent6 3 2 2 4" xfId="24428" xr:uid="{00000000-0005-0000-0000-0000685F0000}"/>
    <cellStyle name="40% - Akzent6 3 2 3" xfId="24429" xr:uid="{00000000-0005-0000-0000-0000695F0000}"/>
    <cellStyle name="40% - Akzent6 3 2 3 2" xfId="24430" xr:uid="{00000000-0005-0000-0000-00006A5F0000}"/>
    <cellStyle name="40% - Akzent6 3 2 3 2 2" xfId="24431" xr:uid="{00000000-0005-0000-0000-00006B5F0000}"/>
    <cellStyle name="40% - Akzent6 3 2 3 3" xfId="24432" xr:uid="{00000000-0005-0000-0000-00006C5F0000}"/>
    <cellStyle name="40% - Akzent6 3 2 3 3 2" xfId="24433" xr:uid="{00000000-0005-0000-0000-00006D5F0000}"/>
    <cellStyle name="40% - Akzent6 3 2 3 4" xfId="24434" xr:uid="{00000000-0005-0000-0000-00006E5F0000}"/>
    <cellStyle name="40% - Akzent6 3 2 4" xfId="24435" xr:uid="{00000000-0005-0000-0000-00006F5F0000}"/>
    <cellStyle name="40% - Akzent6 3 2 4 2" xfId="24436" xr:uid="{00000000-0005-0000-0000-0000705F0000}"/>
    <cellStyle name="40% - Akzent6 3 2 4 2 2" xfId="24437" xr:uid="{00000000-0005-0000-0000-0000715F0000}"/>
    <cellStyle name="40% - Akzent6 3 2 4 3" xfId="24438" xr:uid="{00000000-0005-0000-0000-0000725F0000}"/>
    <cellStyle name="40% - Akzent6 3 2 4 3 2" xfId="24439" xr:uid="{00000000-0005-0000-0000-0000735F0000}"/>
    <cellStyle name="40% - Akzent6 3 2 4 4" xfId="24440" xr:uid="{00000000-0005-0000-0000-0000745F0000}"/>
    <cellStyle name="40% - Akzent6 3 2 5" xfId="24441" xr:uid="{00000000-0005-0000-0000-0000755F0000}"/>
    <cellStyle name="40% - Akzent6 3 2 5 2" xfId="24442" xr:uid="{00000000-0005-0000-0000-0000765F0000}"/>
    <cellStyle name="40% - Akzent6 3 2 6" xfId="24443" xr:uid="{00000000-0005-0000-0000-0000775F0000}"/>
    <cellStyle name="40% - Akzent6 3 2 6 2" xfId="24444" xr:uid="{00000000-0005-0000-0000-0000785F0000}"/>
    <cellStyle name="40% - Akzent6 3 2 7" xfId="24445" xr:uid="{00000000-0005-0000-0000-0000795F0000}"/>
    <cellStyle name="40% - Akzent6 3 3" xfId="24446" xr:uid="{00000000-0005-0000-0000-00007A5F0000}"/>
    <cellStyle name="40% - Akzent6 3 3 2" xfId="24447" xr:uid="{00000000-0005-0000-0000-00007B5F0000}"/>
    <cellStyle name="40% - Akzent6 3 3 2 2" xfId="24448" xr:uid="{00000000-0005-0000-0000-00007C5F0000}"/>
    <cellStyle name="40% - Akzent6 3 3 3" xfId="24449" xr:uid="{00000000-0005-0000-0000-00007D5F0000}"/>
    <cellStyle name="40% - Akzent6 3 3 3 2" xfId="24450" xr:uid="{00000000-0005-0000-0000-00007E5F0000}"/>
    <cellStyle name="40% - Akzent6 3 3 4" xfId="24451" xr:uid="{00000000-0005-0000-0000-00007F5F0000}"/>
    <cellStyle name="40% - Akzent6 3 4" xfId="24452" xr:uid="{00000000-0005-0000-0000-0000805F0000}"/>
    <cellStyle name="40% - Akzent6 3 4 2" xfId="24453" xr:uid="{00000000-0005-0000-0000-0000815F0000}"/>
    <cellStyle name="40% - Akzent6 3 4 2 2" xfId="24454" xr:uid="{00000000-0005-0000-0000-0000825F0000}"/>
    <cellStyle name="40% - Akzent6 3 4 3" xfId="24455" xr:uid="{00000000-0005-0000-0000-0000835F0000}"/>
    <cellStyle name="40% - Akzent6 3 4 3 2" xfId="24456" xr:uid="{00000000-0005-0000-0000-0000845F0000}"/>
    <cellStyle name="40% - Akzent6 3 4 4" xfId="24457" xr:uid="{00000000-0005-0000-0000-0000855F0000}"/>
    <cellStyle name="40% - Akzent6 3 5" xfId="24458" xr:uid="{00000000-0005-0000-0000-0000865F0000}"/>
    <cellStyle name="40% - Akzent6 3 5 2" xfId="24459" xr:uid="{00000000-0005-0000-0000-0000875F0000}"/>
    <cellStyle name="40% - Akzent6 3 5 2 2" xfId="24460" xr:uid="{00000000-0005-0000-0000-0000885F0000}"/>
    <cellStyle name="40% - Akzent6 3 5 3" xfId="24461" xr:uid="{00000000-0005-0000-0000-0000895F0000}"/>
    <cellStyle name="40% - Akzent6 3 5 3 2" xfId="24462" xr:uid="{00000000-0005-0000-0000-00008A5F0000}"/>
    <cellStyle name="40% - Akzent6 3 5 4" xfId="24463" xr:uid="{00000000-0005-0000-0000-00008B5F0000}"/>
    <cellStyle name="40% - Akzent6 3 6" xfId="24464" xr:uid="{00000000-0005-0000-0000-00008C5F0000}"/>
    <cellStyle name="40% - Akzent6 3 6 2" xfId="24465" xr:uid="{00000000-0005-0000-0000-00008D5F0000}"/>
    <cellStyle name="40% - Akzent6 3 7" xfId="24466" xr:uid="{00000000-0005-0000-0000-00008E5F0000}"/>
    <cellStyle name="40% - Akzent6 3 7 2" xfId="24467" xr:uid="{00000000-0005-0000-0000-00008F5F0000}"/>
    <cellStyle name="40% - Akzent6 3 8" xfId="24468" xr:uid="{00000000-0005-0000-0000-0000905F0000}"/>
    <cellStyle name="40% - Akzent6 4" xfId="24469" xr:uid="{00000000-0005-0000-0000-0000915F0000}"/>
    <cellStyle name="40% - Akzent6 4 2" xfId="24470" xr:uid="{00000000-0005-0000-0000-0000925F0000}"/>
    <cellStyle name="40% - Akzent6 4 2 2" xfId="24471" xr:uid="{00000000-0005-0000-0000-0000935F0000}"/>
    <cellStyle name="40% - Akzent6 4 2 2 2" xfId="24472" xr:uid="{00000000-0005-0000-0000-0000945F0000}"/>
    <cellStyle name="40% - Akzent6 4 2 2 2 2" xfId="24473" xr:uid="{00000000-0005-0000-0000-0000955F0000}"/>
    <cellStyle name="40% - Akzent6 4 2 2 3" xfId="24474" xr:uid="{00000000-0005-0000-0000-0000965F0000}"/>
    <cellStyle name="40% - Akzent6 4 2 2 3 2" xfId="24475" xr:uid="{00000000-0005-0000-0000-0000975F0000}"/>
    <cellStyle name="40% - Akzent6 4 2 2 4" xfId="24476" xr:uid="{00000000-0005-0000-0000-0000985F0000}"/>
    <cellStyle name="40% - Akzent6 4 2 3" xfId="24477" xr:uid="{00000000-0005-0000-0000-0000995F0000}"/>
    <cellStyle name="40% - Akzent6 4 2 3 2" xfId="24478" xr:uid="{00000000-0005-0000-0000-00009A5F0000}"/>
    <cellStyle name="40% - Akzent6 4 2 3 2 2" xfId="24479" xr:uid="{00000000-0005-0000-0000-00009B5F0000}"/>
    <cellStyle name="40% - Akzent6 4 2 3 3" xfId="24480" xr:uid="{00000000-0005-0000-0000-00009C5F0000}"/>
    <cellStyle name="40% - Akzent6 4 2 3 3 2" xfId="24481" xr:uid="{00000000-0005-0000-0000-00009D5F0000}"/>
    <cellStyle name="40% - Akzent6 4 2 3 4" xfId="24482" xr:uid="{00000000-0005-0000-0000-00009E5F0000}"/>
    <cellStyle name="40% - Akzent6 4 2 4" xfId="24483" xr:uid="{00000000-0005-0000-0000-00009F5F0000}"/>
    <cellStyle name="40% - Akzent6 4 2 4 2" xfId="24484" xr:uid="{00000000-0005-0000-0000-0000A05F0000}"/>
    <cellStyle name="40% - Akzent6 4 2 4 2 2" xfId="24485" xr:uid="{00000000-0005-0000-0000-0000A15F0000}"/>
    <cellStyle name="40% - Akzent6 4 2 4 3" xfId="24486" xr:uid="{00000000-0005-0000-0000-0000A25F0000}"/>
    <cellStyle name="40% - Akzent6 4 2 4 3 2" xfId="24487" xr:uid="{00000000-0005-0000-0000-0000A35F0000}"/>
    <cellStyle name="40% - Akzent6 4 2 4 4" xfId="24488" xr:uid="{00000000-0005-0000-0000-0000A45F0000}"/>
    <cellStyle name="40% - Akzent6 4 2 5" xfId="24489" xr:uid="{00000000-0005-0000-0000-0000A55F0000}"/>
    <cellStyle name="40% - Akzent6 4 2 5 2" xfId="24490" xr:uid="{00000000-0005-0000-0000-0000A65F0000}"/>
    <cellStyle name="40% - Akzent6 4 2 6" xfId="24491" xr:uid="{00000000-0005-0000-0000-0000A75F0000}"/>
    <cellStyle name="40% - Akzent6 4 2 6 2" xfId="24492" xr:uid="{00000000-0005-0000-0000-0000A85F0000}"/>
    <cellStyle name="40% - Akzent6 4 2 7" xfId="24493" xr:uid="{00000000-0005-0000-0000-0000A95F0000}"/>
    <cellStyle name="40% - Akzent6 4 3" xfId="24494" xr:uid="{00000000-0005-0000-0000-0000AA5F0000}"/>
    <cellStyle name="40% - Akzent6 4 3 2" xfId="24495" xr:uid="{00000000-0005-0000-0000-0000AB5F0000}"/>
    <cellStyle name="40% - Akzent6 4 3 2 2" xfId="24496" xr:uid="{00000000-0005-0000-0000-0000AC5F0000}"/>
    <cellStyle name="40% - Akzent6 4 3 3" xfId="24497" xr:uid="{00000000-0005-0000-0000-0000AD5F0000}"/>
    <cellStyle name="40% - Akzent6 4 3 3 2" xfId="24498" xr:uid="{00000000-0005-0000-0000-0000AE5F0000}"/>
    <cellStyle name="40% - Akzent6 4 3 4" xfId="24499" xr:uid="{00000000-0005-0000-0000-0000AF5F0000}"/>
    <cellStyle name="40% - Akzent6 4 4" xfId="24500" xr:uid="{00000000-0005-0000-0000-0000B05F0000}"/>
    <cellStyle name="40% - Akzent6 4 4 2" xfId="24501" xr:uid="{00000000-0005-0000-0000-0000B15F0000}"/>
    <cellStyle name="40% - Akzent6 4 4 2 2" xfId="24502" xr:uid="{00000000-0005-0000-0000-0000B25F0000}"/>
    <cellStyle name="40% - Akzent6 4 4 3" xfId="24503" xr:uid="{00000000-0005-0000-0000-0000B35F0000}"/>
    <cellStyle name="40% - Akzent6 4 4 3 2" xfId="24504" xr:uid="{00000000-0005-0000-0000-0000B45F0000}"/>
    <cellStyle name="40% - Akzent6 4 4 4" xfId="24505" xr:uid="{00000000-0005-0000-0000-0000B55F0000}"/>
    <cellStyle name="40% - Akzent6 4 5" xfId="24506" xr:uid="{00000000-0005-0000-0000-0000B65F0000}"/>
    <cellStyle name="40% - Akzent6 4 5 2" xfId="24507" xr:uid="{00000000-0005-0000-0000-0000B75F0000}"/>
    <cellStyle name="40% - Akzent6 4 5 2 2" xfId="24508" xr:uid="{00000000-0005-0000-0000-0000B85F0000}"/>
    <cellStyle name="40% - Akzent6 4 5 3" xfId="24509" xr:uid="{00000000-0005-0000-0000-0000B95F0000}"/>
    <cellStyle name="40% - Akzent6 4 5 3 2" xfId="24510" xr:uid="{00000000-0005-0000-0000-0000BA5F0000}"/>
    <cellStyle name="40% - Akzent6 4 5 4" xfId="24511" xr:uid="{00000000-0005-0000-0000-0000BB5F0000}"/>
    <cellStyle name="40% - Akzent6 4 6" xfId="24512" xr:uid="{00000000-0005-0000-0000-0000BC5F0000}"/>
    <cellStyle name="40% - Akzent6 4 6 2" xfId="24513" xr:uid="{00000000-0005-0000-0000-0000BD5F0000}"/>
    <cellStyle name="40% - Akzent6 4 7" xfId="24514" xr:uid="{00000000-0005-0000-0000-0000BE5F0000}"/>
    <cellStyle name="40% - Akzent6 4 7 2" xfId="24515" xr:uid="{00000000-0005-0000-0000-0000BF5F0000}"/>
    <cellStyle name="40% - Akzent6 4 8" xfId="24516" xr:uid="{00000000-0005-0000-0000-0000C05F0000}"/>
    <cellStyle name="40% - Akzent6 5" xfId="24517" xr:uid="{00000000-0005-0000-0000-0000C15F0000}"/>
    <cellStyle name="40% - Akzent6 5 2" xfId="24518" xr:uid="{00000000-0005-0000-0000-0000C25F0000}"/>
    <cellStyle name="40% - Akzent6 5 2 2" xfId="24519" xr:uid="{00000000-0005-0000-0000-0000C35F0000}"/>
    <cellStyle name="40% - Akzent6 5 2 2 2" xfId="24520" xr:uid="{00000000-0005-0000-0000-0000C45F0000}"/>
    <cellStyle name="40% - Akzent6 5 2 2 2 2" xfId="24521" xr:uid="{00000000-0005-0000-0000-0000C55F0000}"/>
    <cellStyle name="40% - Akzent6 5 2 2 3" xfId="24522" xr:uid="{00000000-0005-0000-0000-0000C65F0000}"/>
    <cellStyle name="40% - Akzent6 5 2 2 3 2" xfId="24523" xr:uid="{00000000-0005-0000-0000-0000C75F0000}"/>
    <cellStyle name="40% - Akzent6 5 2 2 4" xfId="24524" xr:uid="{00000000-0005-0000-0000-0000C85F0000}"/>
    <cellStyle name="40% - Akzent6 5 2 3" xfId="24525" xr:uid="{00000000-0005-0000-0000-0000C95F0000}"/>
    <cellStyle name="40% - Akzent6 5 2 3 2" xfId="24526" xr:uid="{00000000-0005-0000-0000-0000CA5F0000}"/>
    <cellStyle name="40% - Akzent6 5 2 3 2 2" xfId="24527" xr:uid="{00000000-0005-0000-0000-0000CB5F0000}"/>
    <cellStyle name="40% - Akzent6 5 2 3 3" xfId="24528" xr:uid="{00000000-0005-0000-0000-0000CC5F0000}"/>
    <cellStyle name="40% - Akzent6 5 2 3 3 2" xfId="24529" xr:uid="{00000000-0005-0000-0000-0000CD5F0000}"/>
    <cellStyle name="40% - Akzent6 5 2 3 4" xfId="24530" xr:uid="{00000000-0005-0000-0000-0000CE5F0000}"/>
    <cellStyle name="40% - Akzent6 5 2 4" xfId="24531" xr:uid="{00000000-0005-0000-0000-0000CF5F0000}"/>
    <cellStyle name="40% - Akzent6 5 2 4 2" xfId="24532" xr:uid="{00000000-0005-0000-0000-0000D05F0000}"/>
    <cellStyle name="40% - Akzent6 5 2 4 2 2" xfId="24533" xr:uid="{00000000-0005-0000-0000-0000D15F0000}"/>
    <cellStyle name="40% - Akzent6 5 2 4 3" xfId="24534" xr:uid="{00000000-0005-0000-0000-0000D25F0000}"/>
    <cellStyle name="40% - Akzent6 5 2 4 3 2" xfId="24535" xr:uid="{00000000-0005-0000-0000-0000D35F0000}"/>
    <cellStyle name="40% - Akzent6 5 2 4 4" xfId="24536" xr:uid="{00000000-0005-0000-0000-0000D45F0000}"/>
    <cellStyle name="40% - Akzent6 5 2 5" xfId="24537" xr:uid="{00000000-0005-0000-0000-0000D55F0000}"/>
    <cellStyle name="40% - Akzent6 5 2 5 2" xfId="24538" xr:uid="{00000000-0005-0000-0000-0000D65F0000}"/>
    <cellStyle name="40% - Akzent6 5 2 6" xfId="24539" xr:uid="{00000000-0005-0000-0000-0000D75F0000}"/>
    <cellStyle name="40% - Akzent6 5 2 6 2" xfId="24540" xr:uid="{00000000-0005-0000-0000-0000D85F0000}"/>
    <cellStyle name="40% - Akzent6 5 2 7" xfId="24541" xr:uid="{00000000-0005-0000-0000-0000D95F0000}"/>
    <cellStyle name="40% - Akzent6 5 3" xfId="24542" xr:uid="{00000000-0005-0000-0000-0000DA5F0000}"/>
    <cellStyle name="40% - Akzent6 5 3 2" xfId="24543" xr:uid="{00000000-0005-0000-0000-0000DB5F0000}"/>
    <cellStyle name="40% - Akzent6 5 3 2 2" xfId="24544" xr:uid="{00000000-0005-0000-0000-0000DC5F0000}"/>
    <cellStyle name="40% - Akzent6 5 3 3" xfId="24545" xr:uid="{00000000-0005-0000-0000-0000DD5F0000}"/>
    <cellStyle name="40% - Akzent6 5 3 3 2" xfId="24546" xr:uid="{00000000-0005-0000-0000-0000DE5F0000}"/>
    <cellStyle name="40% - Akzent6 5 3 4" xfId="24547" xr:uid="{00000000-0005-0000-0000-0000DF5F0000}"/>
    <cellStyle name="40% - Akzent6 5 4" xfId="24548" xr:uid="{00000000-0005-0000-0000-0000E05F0000}"/>
    <cellStyle name="40% - Akzent6 5 4 2" xfId="24549" xr:uid="{00000000-0005-0000-0000-0000E15F0000}"/>
    <cellStyle name="40% - Akzent6 5 4 2 2" xfId="24550" xr:uid="{00000000-0005-0000-0000-0000E25F0000}"/>
    <cellStyle name="40% - Akzent6 5 4 3" xfId="24551" xr:uid="{00000000-0005-0000-0000-0000E35F0000}"/>
    <cellStyle name="40% - Akzent6 5 4 3 2" xfId="24552" xr:uid="{00000000-0005-0000-0000-0000E45F0000}"/>
    <cellStyle name="40% - Akzent6 5 4 4" xfId="24553" xr:uid="{00000000-0005-0000-0000-0000E55F0000}"/>
    <cellStyle name="40% - Akzent6 5 5" xfId="24554" xr:uid="{00000000-0005-0000-0000-0000E65F0000}"/>
    <cellStyle name="40% - Akzent6 5 5 2" xfId="24555" xr:uid="{00000000-0005-0000-0000-0000E75F0000}"/>
    <cellStyle name="40% - Akzent6 5 5 2 2" xfId="24556" xr:uid="{00000000-0005-0000-0000-0000E85F0000}"/>
    <cellStyle name="40% - Akzent6 5 5 3" xfId="24557" xr:uid="{00000000-0005-0000-0000-0000E95F0000}"/>
    <cellStyle name="40% - Akzent6 5 5 3 2" xfId="24558" xr:uid="{00000000-0005-0000-0000-0000EA5F0000}"/>
    <cellStyle name="40% - Akzent6 5 5 4" xfId="24559" xr:uid="{00000000-0005-0000-0000-0000EB5F0000}"/>
    <cellStyle name="40% - Akzent6 5 6" xfId="24560" xr:uid="{00000000-0005-0000-0000-0000EC5F0000}"/>
    <cellStyle name="40% - Akzent6 5 6 2" xfId="24561" xr:uid="{00000000-0005-0000-0000-0000ED5F0000}"/>
    <cellStyle name="40% - Akzent6 5 7" xfId="24562" xr:uid="{00000000-0005-0000-0000-0000EE5F0000}"/>
    <cellStyle name="40% - Akzent6 5 7 2" xfId="24563" xr:uid="{00000000-0005-0000-0000-0000EF5F0000}"/>
    <cellStyle name="40% - Akzent6 5 8" xfId="24564" xr:uid="{00000000-0005-0000-0000-0000F05F0000}"/>
    <cellStyle name="40% - Akzent6 6" xfId="24565" xr:uid="{00000000-0005-0000-0000-0000F15F0000}"/>
    <cellStyle name="40% - Akzent6 6 2" xfId="24566" xr:uid="{00000000-0005-0000-0000-0000F25F0000}"/>
    <cellStyle name="40% - Akzent6 6 2 2" xfId="24567" xr:uid="{00000000-0005-0000-0000-0000F35F0000}"/>
    <cellStyle name="40% - Akzent6 6 2 2 2" xfId="24568" xr:uid="{00000000-0005-0000-0000-0000F45F0000}"/>
    <cellStyle name="40% - Akzent6 6 2 2 2 2" xfId="24569" xr:uid="{00000000-0005-0000-0000-0000F55F0000}"/>
    <cellStyle name="40% - Akzent6 6 2 2 2 2 2" xfId="24570" xr:uid="{00000000-0005-0000-0000-0000F65F0000}"/>
    <cellStyle name="40% - Akzent6 6 2 2 2 3" xfId="24571" xr:uid="{00000000-0005-0000-0000-0000F75F0000}"/>
    <cellStyle name="40% - Akzent6 6 2 2 2 3 2" xfId="24572" xr:uid="{00000000-0005-0000-0000-0000F85F0000}"/>
    <cellStyle name="40% - Akzent6 6 2 2 2 4" xfId="24573" xr:uid="{00000000-0005-0000-0000-0000F95F0000}"/>
    <cellStyle name="40% - Akzent6 6 2 2 3" xfId="24574" xr:uid="{00000000-0005-0000-0000-0000FA5F0000}"/>
    <cellStyle name="40% - Akzent6 6 2 2 3 2" xfId="24575" xr:uid="{00000000-0005-0000-0000-0000FB5F0000}"/>
    <cellStyle name="40% - Akzent6 6 2 2 3 2 2" xfId="24576" xr:uid="{00000000-0005-0000-0000-0000FC5F0000}"/>
    <cellStyle name="40% - Akzent6 6 2 2 3 3" xfId="24577" xr:uid="{00000000-0005-0000-0000-0000FD5F0000}"/>
    <cellStyle name="40% - Akzent6 6 2 2 3 3 2" xfId="24578" xr:uid="{00000000-0005-0000-0000-0000FE5F0000}"/>
    <cellStyle name="40% - Akzent6 6 2 2 3 4" xfId="24579" xr:uid="{00000000-0005-0000-0000-0000FF5F0000}"/>
    <cellStyle name="40% - Akzent6 6 2 2 4" xfId="24580" xr:uid="{00000000-0005-0000-0000-000000600000}"/>
    <cellStyle name="40% - Akzent6 6 2 2 4 2" xfId="24581" xr:uid="{00000000-0005-0000-0000-000001600000}"/>
    <cellStyle name="40% - Akzent6 6 2 2 4 2 2" xfId="24582" xr:uid="{00000000-0005-0000-0000-000002600000}"/>
    <cellStyle name="40% - Akzent6 6 2 2 4 3" xfId="24583" xr:uid="{00000000-0005-0000-0000-000003600000}"/>
    <cellStyle name="40% - Akzent6 6 2 2 4 3 2" xfId="24584" xr:uid="{00000000-0005-0000-0000-000004600000}"/>
    <cellStyle name="40% - Akzent6 6 2 2 4 4" xfId="24585" xr:uid="{00000000-0005-0000-0000-000005600000}"/>
    <cellStyle name="40% - Akzent6 6 2 2 5" xfId="24586" xr:uid="{00000000-0005-0000-0000-000006600000}"/>
    <cellStyle name="40% - Akzent6 6 2 2 5 2" xfId="24587" xr:uid="{00000000-0005-0000-0000-000007600000}"/>
    <cellStyle name="40% - Akzent6 6 2 2 6" xfId="24588" xr:uid="{00000000-0005-0000-0000-000008600000}"/>
    <cellStyle name="40% - Akzent6 6 2 2 6 2" xfId="24589" xr:uid="{00000000-0005-0000-0000-000009600000}"/>
    <cellStyle name="40% - Akzent6 6 2 2 7" xfId="24590" xr:uid="{00000000-0005-0000-0000-00000A600000}"/>
    <cellStyle name="40% - Akzent6 6 2 3" xfId="24591" xr:uid="{00000000-0005-0000-0000-00000B600000}"/>
    <cellStyle name="40% - Akzent6 6 2 3 2" xfId="24592" xr:uid="{00000000-0005-0000-0000-00000C600000}"/>
    <cellStyle name="40% - Akzent6 6 2 3 2 2" xfId="24593" xr:uid="{00000000-0005-0000-0000-00000D600000}"/>
    <cellStyle name="40% - Akzent6 6 2 3 3" xfId="24594" xr:uid="{00000000-0005-0000-0000-00000E600000}"/>
    <cellStyle name="40% - Akzent6 6 2 3 3 2" xfId="24595" xr:uid="{00000000-0005-0000-0000-00000F600000}"/>
    <cellStyle name="40% - Akzent6 6 2 3 4" xfId="24596" xr:uid="{00000000-0005-0000-0000-000010600000}"/>
    <cellStyle name="40% - Akzent6 6 2 4" xfId="24597" xr:uid="{00000000-0005-0000-0000-000011600000}"/>
    <cellStyle name="40% - Akzent6 6 2 4 2" xfId="24598" xr:uid="{00000000-0005-0000-0000-000012600000}"/>
    <cellStyle name="40% - Akzent6 6 2 4 2 2" xfId="24599" xr:uid="{00000000-0005-0000-0000-000013600000}"/>
    <cellStyle name="40% - Akzent6 6 2 4 3" xfId="24600" xr:uid="{00000000-0005-0000-0000-000014600000}"/>
    <cellStyle name="40% - Akzent6 6 2 4 3 2" xfId="24601" xr:uid="{00000000-0005-0000-0000-000015600000}"/>
    <cellStyle name="40% - Akzent6 6 2 4 4" xfId="24602" xr:uid="{00000000-0005-0000-0000-000016600000}"/>
    <cellStyle name="40% - Akzent6 6 2 5" xfId="24603" xr:uid="{00000000-0005-0000-0000-000017600000}"/>
    <cellStyle name="40% - Akzent6 6 2 5 2" xfId="24604" xr:uid="{00000000-0005-0000-0000-000018600000}"/>
    <cellStyle name="40% - Akzent6 6 2 5 2 2" xfId="24605" xr:uid="{00000000-0005-0000-0000-000019600000}"/>
    <cellStyle name="40% - Akzent6 6 2 5 3" xfId="24606" xr:uid="{00000000-0005-0000-0000-00001A600000}"/>
    <cellStyle name="40% - Akzent6 6 2 5 3 2" xfId="24607" xr:uid="{00000000-0005-0000-0000-00001B600000}"/>
    <cellStyle name="40% - Akzent6 6 2 5 4" xfId="24608" xr:uid="{00000000-0005-0000-0000-00001C600000}"/>
    <cellStyle name="40% - Akzent6 6 2 6" xfId="24609" xr:uid="{00000000-0005-0000-0000-00001D600000}"/>
    <cellStyle name="40% - Akzent6 6 2 6 2" xfId="24610" xr:uid="{00000000-0005-0000-0000-00001E600000}"/>
    <cellStyle name="40% - Akzent6 6 2 7" xfId="24611" xr:uid="{00000000-0005-0000-0000-00001F600000}"/>
    <cellStyle name="40% - Akzent6 6 2 7 2" xfId="24612" xr:uid="{00000000-0005-0000-0000-000020600000}"/>
    <cellStyle name="40% - Akzent6 6 2 8" xfId="24613" xr:uid="{00000000-0005-0000-0000-000021600000}"/>
    <cellStyle name="40% - Akzent6 6 3" xfId="24614" xr:uid="{00000000-0005-0000-0000-000022600000}"/>
    <cellStyle name="40% - Akzent6 6 3 2" xfId="24615" xr:uid="{00000000-0005-0000-0000-000023600000}"/>
    <cellStyle name="40% - Akzent6 6 3 2 2" xfId="24616" xr:uid="{00000000-0005-0000-0000-000024600000}"/>
    <cellStyle name="40% - Akzent6 6 3 2 2 2" xfId="24617" xr:uid="{00000000-0005-0000-0000-000025600000}"/>
    <cellStyle name="40% - Akzent6 6 3 2 2 2 2" xfId="24618" xr:uid="{00000000-0005-0000-0000-000026600000}"/>
    <cellStyle name="40% - Akzent6 6 3 2 2 3" xfId="24619" xr:uid="{00000000-0005-0000-0000-000027600000}"/>
    <cellStyle name="40% - Akzent6 6 3 2 2 3 2" xfId="24620" xr:uid="{00000000-0005-0000-0000-000028600000}"/>
    <cellStyle name="40% - Akzent6 6 3 2 2 4" xfId="24621" xr:uid="{00000000-0005-0000-0000-000029600000}"/>
    <cellStyle name="40% - Akzent6 6 3 2 3" xfId="24622" xr:uid="{00000000-0005-0000-0000-00002A600000}"/>
    <cellStyle name="40% - Akzent6 6 3 2 3 2" xfId="24623" xr:uid="{00000000-0005-0000-0000-00002B600000}"/>
    <cellStyle name="40% - Akzent6 6 3 2 3 2 2" xfId="24624" xr:uid="{00000000-0005-0000-0000-00002C600000}"/>
    <cellStyle name="40% - Akzent6 6 3 2 3 3" xfId="24625" xr:uid="{00000000-0005-0000-0000-00002D600000}"/>
    <cellStyle name="40% - Akzent6 6 3 2 3 3 2" xfId="24626" xr:uid="{00000000-0005-0000-0000-00002E600000}"/>
    <cellStyle name="40% - Akzent6 6 3 2 3 4" xfId="24627" xr:uid="{00000000-0005-0000-0000-00002F600000}"/>
    <cellStyle name="40% - Akzent6 6 3 2 4" xfId="24628" xr:uid="{00000000-0005-0000-0000-000030600000}"/>
    <cellStyle name="40% - Akzent6 6 3 2 4 2" xfId="24629" xr:uid="{00000000-0005-0000-0000-000031600000}"/>
    <cellStyle name="40% - Akzent6 6 3 2 4 2 2" xfId="24630" xr:uid="{00000000-0005-0000-0000-000032600000}"/>
    <cellStyle name="40% - Akzent6 6 3 2 4 3" xfId="24631" xr:uid="{00000000-0005-0000-0000-000033600000}"/>
    <cellStyle name="40% - Akzent6 6 3 2 4 3 2" xfId="24632" xr:uid="{00000000-0005-0000-0000-000034600000}"/>
    <cellStyle name="40% - Akzent6 6 3 2 4 4" xfId="24633" xr:uid="{00000000-0005-0000-0000-000035600000}"/>
    <cellStyle name="40% - Akzent6 6 3 2 5" xfId="24634" xr:uid="{00000000-0005-0000-0000-000036600000}"/>
    <cellStyle name="40% - Akzent6 6 3 2 5 2" xfId="24635" xr:uid="{00000000-0005-0000-0000-000037600000}"/>
    <cellStyle name="40% - Akzent6 6 3 2 6" xfId="24636" xr:uid="{00000000-0005-0000-0000-000038600000}"/>
    <cellStyle name="40% - Akzent6 6 3 2 6 2" xfId="24637" xr:uid="{00000000-0005-0000-0000-000039600000}"/>
    <cellStyle name="40% - Akzent6 6 3 2 7" xfId="24638" xr:uid="{00000000-0005-0000-0000-00003A600000}"/>
    <cellStyle name="40% - Akzent6 6 3 3" xfId="24639" xr:uid="{00000000-0005-0000-0000-00003B600000}"/>
    <cellStyle name="40% - Akzent6 6 3 3 2" xfId="24640" xr:uid="{00000000-0005-0000-0000-00003C600000}"/>
    <cellStyle name="40% - Akzent6 6 3 3 2 2" xfId="24641" xr:uid="{00000000-0005-0000-0000-00003D600000}"/>
    <cellStyle name="40% - Akzent6 6 3 3 3" xfId="24642" xr:uid="{00000000-0005-0000-0000-00003E600000}"/>
    <cellStyle name="40% - Akzent6 6 3 3 3 2" xfId="24643" xr:uid="{00000000-0005-0000-0000-00003F600000}"/>
    <cellStyle name="40% - Akzent6 6 3 3 4" xfId="24644" xr:uid="{00000000-0005-0000-0000-000040600000}"/>
    <cellStyle name="40% - Akzent6 6 3 4" xfId="24645" xr:uid="{00000000-0005-0000-0000-000041600000}"/>
    <cellStyle name="40% - Akzent6 6 3 4 2" xfId="24646" xr:uid="{00000000-0005-0000-0000-000042600000}"/>
    <cellStyle name="40% - Akzent6 6 3 4 2 2" xfId="24647" xr:uid="{00000000-0005-0000-0000-000043600000}"/>
    <cellStyle name="40% - Akzent6 6 3 4 3" xfId="24648" xr:uid="{00000000-0005-0000-0000-000044600000}"/>
    <cellStyle name="40% - Akzent6 6 3 4 3 2" xfId="24649" xr:uid="{00000000-0005-0000-0000-000045600000}"/>
    <cellStyle name="40% - Akzent6 6 3 4 4" xfId="24650" xr:uid="{00000000-0005-0000-0000-000046600000}"/>
    <cellStyle name="40% - Akzent6 6 3 5" xfId="24651" xr:uid="{00000000-0005-0000-0000-000047600000}"/>
    <cellStyle name="40% - Akzent6 6 3 5 2" xfId="24652" xr:uid="{00000000-0005-0000-0000-000048600000}"/>
    <cellStyle name="40% - Akzent6 6 3 5 2 2" xfId="24653" xr:uid="{00000000-0005-0000-0000-000049600000}"/>
    <cellStyle name="40% - Akzent6 6 3 5 3" xfId="24654" xr:uid="{00000000-0005-0000-0000-00004A600000}"/>
    <cellStyle name="40% - Akzent6 6 3 5 3 2" xfId="24655" xr:uid="{00000000-0005-0000-0000-00004B600000}"/>
    <cellStyle name="40% - Akzent6 6 3 5 4" xfId="24656" xr:uid="{00000000-0005-0000-0000-00004C600000}"/>
    <cellStyle name="40% - Akzent6 6 3 6" xfId="24657" xr:uid="{00000000-0005-0000-0000-00004D600000}"/>
    <cellStyle name="40% - Akzent6 6 3 6 2" xfId="24658" xr:uid="{00000000-0005-0000-0000-00004E600000}"/>
    <cellStyle name="40% - Akzent6 6 3 7" xfId="24659" xr:uid="{00000000-0005-0000-0000-00004F600000}"/>
    <cellStyle name="40% - Akzent6 6 3 7 2" xfId="24660" xr:uid="{00000000-0005-0000-0000-000050600000}"/>
    <cellStyle name="40% - Akzent6 6 3 8" xfId="24661" xr:uid="{00000000-0005-0000-0000-000051600000}"/>
    <cellStyle name="40% - Akzent6 6 4" xfId="24662" xr:uid="{00000000-0005-0000-0000-000052600000}"/>
    <cellStyle name="40% - Akzent6 6 4 2" xfId="24663" xr:uid="{00000000-0005-0000-0000-000053600000}"/>
    <cellStyle name="40% - Akzent6 6 4 2 2" xfId="24664" xr:uid="{00000000-0005-0000-0000-000054600000}"/>
    <cellStyle name="40% - Akzent6 6 4 2 2 2" xfId="24665" xr:uid="{00000000-0005-0000-0000-000055600000}"/>
    <cellStyle name="40% - Akzent6 6 4 2 2 2 2" xfId="24666" xr:uid="{00000000-0005-0000-0000-000056600000}"/>
    <cellStyle name="40% - Akzent6 6 4 2 2 3" xfId="24667" xr:uid="{00000000-0005-0000-0000-000057600000}"/>
    <cellStyle name="40% - Akzent6 6 4 2 2 3 2" xfId="24668" xr:uid="{00000000-0005-0000-0000-000058600000}"/>
    <cellStyle name="40% - Akzent6 6 4 2 2 4" xfId="24669" xr:uid="{00000000-0005-0000-0000-000059600000}"/>
    <cellStyle name="40% - Akzent6 6 4 2 3" xfId="24670" xr:uid="{00000000-0005-0000-0000-00005A600000}"/>
    <cellStyle name="40% - Akzent6 6 4 2 3 2" xfId="24671" xr:uid="{00000000-0005-0000-0000-00005B600000}"/>
    <cellStyle name="40% - Akzent6 6 4 2 3 2 2" xfId="24672" xr:uid="{00000000-0005-0000-0000-00005C600000}"/>
    <cellStyle name="40% - Akzent6 6 4 2 3 3" xfId="24673" xr:uid="{00000000-0005-0000-0000-00005D600000}"/>
    <cellStyle name="40% - Akzent6 6 4 2 3 3 2" xfId="24674" xr:uid="{00000000-0005-0000-0000-00005E600000}"/>
    <cellStyle name="40% - Akzent6 6 4 2 3 4" xfId="24675" xr:uid="{00000000-0005-0000-0000-00005F600000}"/>
    <cellStyle name="40% - Akzent6 6 4 2 4" xfId="24676" xr:uid="{00000000-0005-0000-0000-000060600000}"/>
    <cellStyle name="40% - Akzent6 6 4 2 4 2" xfId="24677" xr:uid="{00000000-0005-0000-0000-000061600000}"/>
    <cellStyle name="40% - Akzent6 6 4 2 4 2 2" xfId="24678" xr:uid="{00000000-0005-0000-0000-000062600000}"/>
    <cellStyle name="40% - Akzent6 6 4 2 4 3" xfId="24679" xr:uid="{00000000-0005-0000-0000-000063600000}"/>
    <cellStyle name="40% - Akzent6 6 4 2 4 3 2" xfId="24680" xr:uid="{00000000-0005-0000-0000-000064600000}"/>
    <cellStyle name="40% - Akzent6 6 4 2 4 4" xfId="24681" xr:uid="{00000000-0005-0000-0000-000065600000}"/>
    <cellStyle name="40% - Akzent6 6 4 2 5" xfId="24682" xr:uid="{00000000-0005-0000-0000-000066600000}"/>
    <cellStyle name="40% - Akzent6 6 4 2 5 2" xfId="24683" xr:uid="{00000000-0005-0000-0000-000067600000}"/>
    <cellStyle name="40% - Akzent6 6 4 2 6" xfId="24684" xr:uid="{00000000-0005-0000-0000-000068600000}"/>
    <cellStyle name="40% - Akzent6 6 4 2 6 2" xfId="24685" xr:uid="{00000000-0005-0000-0000-000069600000}"/>
    <cellStyle name="40% - Akzent6 6 4 2 7" xfId="24686" xr:uid="{00000000-0005-0000-0000-00006A600000}"/>
    <cellStyle name="40% - Akzent6 6 4 3" xfId="24687" xr:uid="{00000000-0005-0000-0000-00006B600000}"/>
    <cellStyle name="40% - Akzent6 6 4 3 2" xfId="24688" xr:uid="{00000000-0005-0000-0000-00006C600000}"/>
    <cellStyle name="40% - Akzent6 6 4 3 2 2" xfId="24689" xr:uid="{00000000-0005-0000-0000-00006D600000}"/>
    <cellStyle name="40% - Akzent6 6 4 3 3" xfId="24690" xr:uid="{00000000-0005-0000-0000-00006E600000}"/>
    <cellStyle name="40% - Akzent6 6 4 3 3 2" xfId="24691" xr:uid="{00000000-0005-0000-0000-00006F600000}"/>
    <cellStyle name="40% - Akzent6 6 4 3 4" xfId="24692" xr:uid="{00000000-0005-0000-0000-000070600000}"/>
    <cellStyle name="40% - Akzent6 6 4 4" xfId="24693" xr:uid="{00000000-0005-0000-0000-000071600000}"/>
    <cellStyle name="40% - Akzent6 6 4 4 2" xfId="24694" xr:uid="{00000000-0005-0000-0000-000072600000}"/>
    <cellStyle name="40% - Akzent6 6 4 4 2 2" xfId="24695" xr:uid="{00000000-0005-0000-0000-000073600000}"/>
    <cellStyle name="40% - Akzent6 6 4 4 3" xfId="24696" xr:uid="{00000000-0005-0000-0000-000074600000}"/>
    <cellStyle name="40% - Akzent6 6 4 4 3 2" xfId="24697" xr:uid="{00000000-0005-0000-0000-000075600000}"/>
    <cellStyle name="40% - Akzent6 6 4 4 4" xfId="24698" xr:uid="{00000000-0005-0000-0000-000076600000}"/>
    <cellStyle name="40% - Akzent6 6 4 5" xfId="24699" xr:uid="{00000000-0005-0000-0000-000077600000}"/>
    <cellStyle name="40% - Akzent6 6 4 5 2" xfId="24700" xr:uid="{00000000-0005-0000-0000-000078600000}"/>
    <cellStyle name="40% - Akzent6 6 4 5 2 2" xfId="24701" xr:uid="{00000000-0005-0000-0000-000079600000}"/>
    <cellStyle name="40% - Akzent6 6 4 5 3" xfId="24702" xr:uid="{00000000-0005-0000-0000-00007A600000}"/>
    <cellStyle name="40% - Akzent6 6 4 5 3 2" xfId="24703" xr:uid="{00000000-0005-0000-0000-00007B600000}"/>
    <cellStyle name="40% - Akzent6 6 4 5 4" xfId="24704" xr:uid="{00000000-0005-0000-0000-00007C600000}"/>
    <cellStyle name="40% - Akzent6 6 4 6" xfId="24705" xr:uid="{00000000-0005-0000-0000-00007D600000}"/>
    <cellStyle name="40% - Akzent6 6 4 6 2" xfId="24706" xr:uid="{00000000-0005-0000-0000-00007E600000}"/>
    <cellStyle name="40% - Akzent6 6 4 7" xfId="24707" xr:uid="{00000000-0005-0000-0000-00007F600000}"/>
    <cellStyle name="40% - Akzent6 6 4 7 2" xfId="24708" xr:uid="{00000000-0005-0000-0000-000080600000}"/>
    <cellStyle name="40% - Akzent6 6 4 8" xfId="24709" xr:uid="{00000000-0005-0000-0000-000081600000}"/>
    <cellStyle name="40% - Akzent6 6 5" xfId="24710" xr:uid="{00000000-0005-0000-0000-000082600000}"/>
    <cellStyle name="40% - Akzent6 6 5 2" xfId="24711" xr:uid="{00000000-0005-0000-0000-000083600000}"/>
    <cellStyle name="40% - Akzent6 6 5 2 2" xfId="24712" xr:uid="{00000000-0005-0000-0000-000084600000}"/>
    <cellStyle name="40% - Akzent6 6 5 2 2 2" xfId="24713" xr:uid="{00000000-0005-0000-0000-000085600000}"/>
    <cellStyle name="40% - Akzent6 6 5 2 2 2 2" xfId="24714" xr:uid="{00000000-0005-0000-0000-000086600000}"/>
    <cellStyle name="40% - Akzent6 6 5 2 2 3" xfId="24715" xr:uid="{00000000-0005-0000-0000-000087600000}"/>
    <cellStyle name="40% - Akzent6 6 5 2 2 3 2" xfId="24716" xr:uid="{00000000-0005-0000-0000-000088600000}"/>
    <cellStyle name="40% - Akzent6 6 5 2 2 4" xfId="24717" xr:uid="{00000000-0005-0000-0000-000089600000}"/>
    <cellStyle name="40% - Akzent6 6 5 2 3" xfId="24718" xr:uid="{00000000-0005-0000-0000-00008A600000}"/>
    <cellStyle name="40% - Akzent6 6 5 2 3 2" xfId="24719" xr:uid="{00000000-0005-0000-0000-00008B600000}"/>
    <cellStyle name="40% - Akzent6 6 5 2 3 2 2" xfId="24720" xr:uid="{00000000-0005-0000-0000-00008C600000}"/>
    <cellStyle name="40% - Akzent6 6 5 2 3 3" xfId="24721" xr:uid="{00000000-0005-0000-0000-00008D600000}"/>
    <cellStyle name="40% - Akzent6 6 5 2 3 3 2" xfId="24722" xr:uid="{00000000-0005-0000-0000-00008E600000}"/>
    <cellStyle name="40% - Akzent6 6 5 2 3 4" xfId="24723" xr:uid="{00000000-0005-0000-0000-00008F600000}"/>
    <cellStyle name="40% - Akzent6 6 5 2 4" xfId="24724" xr:uid="{00000000-0005-0000-0000-000090600000}"/>
    <cellStyle name="40% - Akzent6 6 5 2 4 2" xfId="24725" xr:uid="{00000000-0005-0000-0000-000091600000}"/>
    <cellStyle name="40% - Akzent6 6 5 2 4 2 2" xfId="24726" xr:uid="{00000000-0005-0000-0000-000092600000}"/>
    <cellStyle name="40% - Akzent6 6 5 2 4 3" xfId="24727" xr:uid="{00000000-0005-0000-0000-000093600000}"/>
    <cellStyle name="40% - Akzent6 6 5 2 4 3 2" xfId="24728" xr:uid="{00000000-0005-0000-0000-000094600000}"/>
    <cellStyle name="40% - Akzent6 6 5 2 4 4" xfId="24729" xr:uid="{00000000-0005-0000-0000-000095600000}"/>
    <cellStyle name="40% - Akzent6 6 5 2 5" xfId="24730" xr:uid="{00000000-0005-0000-0000-000096600000}"/>
    <cellStyle name="40% - Akzent6 6 5 2 5 2" xfId="24731" xr:uid="{00000000-0005-0000-0000-000097600000}"/>
    <cellStyle name="40% - Akzent6 6 5 2 6" xfId="24732" xr:uid="{00000000-0005-0000-0000-000098600000}"/>
    <cellStyle name="40% - Akzent6 6 5 2 6 2" xfId="24733" xr:uid="{00000000-0005-0000-0000-000099600000}"/>
    <cellStyle name="40% - Akzent6 6 5 2 7" xfId="24734" xr:uid="{00000000-0005-0000-0000-00009A600000}"/>
    <cellStyle name="40% - Akzent6 6 5 3" xfId="24735" xr:uid="{00000000-0005-0000-0000-00009B600000}"/>
    <cellStyle name="40% - Akzent6 6 5 3 2" xfId="24736" xr:uid="{00000000-0005-0000-0000-00009C600000}"/>
    <cellStyle name="40% - Akzent6 6 5 3 2 2" xfId="24737" xr:uid="{00000000-0005-0000-0000-00009D600000}"/>
    <cellStyle name="40% - Akzent6 6 5 3 3" xfId="24738" xr:uid="{00000000-0005-0000-0000-00009E600000}"/>
    <cellStyle name="40% - Akzent6 6 5 3 3 2" xfId="24739" xr:uid="{00000000-0005-0000-0000-00009F600000}"/>
    <cellStyle name="40% - Akzent6 6 5 3 4" xfId="24740" xr:uid="{00000000-0005-0000-0000-0000A0600000}"/>
    <cellStyle name="40% - Akzent6 6 5 4" xfId="24741" xr:uid="{00000000-0005-0000-0000-0000A1600000}"/>
    <cellStyle name="40% - Akzent6 6 5 4 2" xfId="24742" xr:uid="{00000000-0005-0000-0000-0000A2600000}"/>
    <cellStyle name="40% - Akzent6 6 5 4 2 2" xfId="24743" xr:uid="{00000000-0005-0000-0000-0000A3600000}"/>
    <cellStyle name="40% - Akzent6 6 5 4 3" xfId="24744" xr:uid="{00000000-0005-0000-0000-0000A4600000}"/>
    <cellStyle name="40% - Akzent6 6 5 4 3 2" xfId="24745" xr:uid="{00000000-0005-0000-0000-0000A5600000}"/>
    <cellStyle name="40% - Akzent6 6 5 4 4" xfId="24746" xr:uid="{00000000-0005-0000-0000-0000A6600000}"/>
    <cellStyle name="40% - Akzent6 6 5 5" xfId="24747" xr:uid="{00000000-0005-0000-0000-0000A7600000}"/>
    <cellStyle name="40% - Akzent6 6 5 5 2" xfId="24748" xr:uid="{00000000-0005-0000-0000-0000A8600000}"/>
    <cellStyle name="40% - Akzent6 6 5 5 2 2" xfId="24749" xr:uid="{00000000-0005-0000-0000-0000A9600000}"/>
    <cellStyle name="40% - Akzent6 6 5 5 3" xfId="24750" xr:uid="{00000000-0005-0000-0000-0000AA600000}"/>
    <cellStyle name="40% - Akzent6 6 5 5 3 2" xfId="24751" xr:uid="{00000000-0005-0000-0000-0000AB600000}"/>
    <cellStyle name="40% - Akzent6 6 5 5 4" xfId="24752" xr:uid="{00000000-0005-0000-0000-0000AC600000}"/>
    <cellStyle name="40% - Akzent6 6 5 6" xfId="24753" xr:uid="{00000000-0005-0000-0000-0000AD600000}"/>
    <cellStyle name="40% - Akzent6 6 5 6 2" xfId="24754" xr:uid="{00000000-0005-0000-0000-0000AE600000}"/>
    <cellStyle name="40% - Akzent6 6 5 7" xfId="24755" xr:uid="{00000000-0005-0000-0000-0000AF600000}"/>
    <cellStyle name="40% - Akzent6 6 5 7 2" xfId="24756" xr:uid="{00000000-0005-0000-0000-0000B0600000}"/>
    <cellStyle name="40% - Akzent6 6 5 8" xfId="24757" xr:uid="{00000000-0005-0000-0000-0000B1600000}"/>
    <cellStyle name="40% - Akzent6 6 6" xfId="24758" xr:uid="{00000000-0005-0000-0000-0000B2600000}"/>
    <cellStyle name="40% - Akzent6 6 6 2" xfId="24759" xr:uid="{00000000-0005-0000-0000-0000B3600000}"/>
    <cellStyle name="40% - Akzent6 6 6 2 2" xfId="24760" xr:uid="{00000000-0005-0000-0000-0000B4600000}"/>
    <cellStyle name="40% - Akzent6 6 6 2 2 2" xfId="24761" xr:uid="{00000000-0005-0000-0000-0000B5600000}"/>
    <cellStyle name="40% - Akzent6 6 6 2 2 2 2" xfId="24762" xr:uid="{00000000-0005-0000-0000-0000B6600000}"/>
    <cellStyle name="40% - Akzent6 6 6 2 2 3" xfId="24763" xr:uid="{00000000-0005-0000-0000-0000B7600000}"/>
    <cellStyle name="40% - Akzent6 6 6 2 2 3 2" xfId="24764" xr:uid="{00000000-0005-0000-0000-0000B8600000}"/>
    <cellStyle name="40% - Akzent6 6 6 2 2 4" xfId="24765" xr:uid="{00000000-0005-0000-0000-0000B9600000}"/>
    <cellStyle name="40% - Akzent6 6 6 2 3" xfId="24766" xr:uid="{00000000-0005-0000-0000-0000BA600000}"/>
    <cellStyle name="40% - Akzent6 6 6 2 3 2" xfId="24767" xr:uid="{00000000-0005-0000-0000-0000BB600000}"/>
    <cellStyle name="40% - Akzent6 6 6 2 3 2 2" xfId="24768" xr:uid="{00000000-0005-0000-0000-0000BC600000}"/>
    <cellStyle name="40% - Akzent6 6 6 2 3 3" xfId="24769" xr:uid="{00000000-0005-0000-0000-0000BD600000}"/>
    <cellStyle name="40% - Akzent6 6 6 2 3 3 2" xfId="24770" xr:uid="{00000000-0005-0000-0000-0000BE600000}"/>
    <cellStyle name="40% - Akzent6 6 6 2 3 4" xfId="24771" xr:uid="{00000000-0005-0000-0000-0000BF600000}"/>
    <cellStyle name="40% - Akzent6 6 6 2 4" xfId="24772" xr:uid="{00000000-0005-0000-0000-0000C0600000}"/>
    <cellStyle name="40% - Akzent6 6 6 2 4 2" xfId="24773" xr:uid="{00000000-0005-0000-0000-0000C1600000}"/>
    <cellStyle name="40% - Akzent6 6 6 2 4 2 2" xfId="24774" xr:uid="{00000000-0005-0000-0000-0000C2600000}"/>
    <cellStyle name="40% - Akzent6 6 6 2 4 3" xfId="24775" xr:uid="{00000000-0005-0000-0000-0000C3600000}"/>
    <cellStyle name="40% - Akzent6 6 6 2 4 3 2" xfId="24776" xr:uid="{00000000-0005-0000-0000-0000C4600000}"/>
    <cellStyle name="40% - Akzent6 6 6 2 4 4" xfId="24777" xr:uid="{00000000-0005-0000-0000-0000C5600000}"/>
    <cellStyle name="40% - Akzent6 6 6 2 5" xfId="24778" xr:uid="{00000000-0005-0000-0000-0000C6600000}"/>
    <cellStyle name="40% - Akzent6 6 6 2 5 2" xfId="24779" xr:uid="{00000000-0005-0000-0000-0000C7600000}"/>
    <cellStyle name="40% - Akzent6 6 6 2 6" xfId="24780" xr:uid="{00000000-0005-0000-0000-0000C8600000}"/>
    <cellStyle name="40% - Akzent6 6 6 2 6 2" xfId="24781" xr:uid="{00000000-0005-0000-0000-0000C9600000}"/>
    <cellStyle name="40% - Akzent6 6 6 2 7" xfId="24782" xr:uid="{00000000-0005-0000-0000-0000CA600000}"/>
    <cellStyle name="40% - Akzent6 6 6 3" xfId="24783" xr:uid="{00000000-0005-0000-0000-0000CB600000}"/>
    <cellStyle name="40% - Akzent6 6 6 3 2" xfId="24784" xr:uid="{00000000-0005-0000-0000-0000CC600000}"/>
    <cellStyle name="40% - Akzent6 6 6 3 2 2" xfId="24785" xr:uid="{00000000-0005-0000-0000-0000CD600000}"/>
    <cellStyle name="40% - Akzent6 6 6 3 3" xfId="24786" xr:uid="{00000000-0005-0000-0000-0000CE600000}"/>
    <cellStyle name="40% - Akzent6 6 6 3 3 2" xfId="24787" xr:uid="{00000000-0005-0000-0000-0000CF600000}"/>
    <cellStyle name="40% - Akzent6 6 6 3 4" xfId="24788" xr:uid="{00000000-0005-0000-0000-0000D0600000}"/>
    <cellStyle name="40% - Akzent6 6 6 4" xfId="24789" xr:uid="{00000000-0005-0000-0000-0000D1600000}"/>
    <cellStyle name="40% - Akzent6 6 6 4 2" xfId="24790" xr:uid="{00000000-0005-0000-0000-0000D2600000}"/>
    <cellStyle name="40% - Akzent6 6 6 4 2 2" xfId="24791" xr:uid="{00000000-0005-0000-0000-0000D3600000}"/>
    <cellStyle name="40% - Akzent6 6 6 4 3" xfId="24792" xr:uid="{00000000-0005-0000-0000-0000D4600000}"/>
    <cellStyle name="40% - Akzent6 6 6 4 3 2" xfId="24793" xr:uid="{00000000-0005-0000-0000-0000D5600000}"/>
    <cellStyle name="40% - Akzent6 6 6 4 4" xfId="24794" xr:uid="{00000000-0005-0000-0000-0000D6600000}"/>
    <cellStyle name="40% - Akzent6 6 6 5" xfId="24795" xr:uid="{00000000-0005-0000-0000-0000D7600000}"/>
    <cellStyle name="40% - Akzent6 6 6 5 2" xfId="24796" xr:uid="{00000000-0005-0000-0000-0000D8600000}"/>
    <cellStyle name="40% - Akzent6 6 6 5 2 2" xfId="24797" xr:uid="{00000000-0005-0000-0000-0000D9600000}"/>
    <cellStyle name="40% - Akzent6 6 6 5 3" xfId="24798" xr:uid="{00000000-0005-0000-0000-0000DA600000}"/>
    <cellStyle name="40% - Akzent6 6 6 5 3 2" xfId="24799" xr:uid="{00000000-0005-0000-0000-0000DB600000}"/>
    <cellStyle name="40% - Akzent6 6 6 5 4" xfId="24800" xr:uid="{00000000-0005-0000-0000-0000DC600000}"/>
    <cellStyle name="40% - Akzent6 6 6 6" xfId="24801" xr:uid="{00000000-0005-0000-0000-0000DD600000}"/>
    <cellStyle name="40% - Akzent6 6 6 6 2" xfId="24802" xr:uid="{00000000-0005-0000-0000-0000DE600000}"/>
    <cellStyle name="40% - Akzent6 6 6 7" xfId="24803" xr:uid="{00000000-0005-0000-0000-0000DF600000}"/>
    <cellStyle name="40% - Akzent6 6 6 7 2" xfId="24804" xr:uid="{00000000-0005-0000-0000-0000E0600000}"/>
    <cellStyle name="40% - Akzent6 6 6 8" xfId="24805" xr:uid="{00000000-0005-0000-0000-0000E1600000}"/>
    <cellStyle name="40% - Akzent6 6 7" xfId="24806" xr:uid="{00000000-0005-0000-0000-0000E2600000}"/>
    <cellStyle name="40% - Akzent6 6 7 2" xfId="24807" xr:uid="{00000000-0005-0000-0000-0000E3600000}"/>
    <cellStyle name="40% - Akzent6 6 7 2 2" xfId="24808" xr:uid="{00000000-0005-0000-0000-0000E4600000}"/>
    <cellStyle name="40% - Akzent6 6 7 2 2 2" xfId="24809" xr:uid="{00000000-0005-0000-0000-0000E5600000}"/>
    <cellStyle name="40% - Akzent6 6 7 2 2 2 2" xfId="24810" xr:uid="{00000000-0005-0000-0000-0000E6600000}"/>
    <cellStyle name="40% - Akzent6 6 7 2 2 3" xfId="24811" xr:uid="{00000000-0005-0000-0000-0000E7600000}"/>
    <cellStyle name="40% - Akzent6 6 7 2 2 3 2" xfId="24812" xr:uid="{00000000-0005-0000-0000-0000E8600000}"/>
    <cellStyle name="40% - Akzent6 6 7 2 2 4" xfId="24813" xr:uid="{00000000-0005-0000-0000-0000E9600000}"/>
    <cellStyle name="40% - Akzent6 6 7 2 3" xfId="24814" xr:uid="{00000000-0005-0000-0000-0000EA600000}"/>
    <cellStyle name="40% - Akzent6 6 7 2 3 2" xfId="24815" xr:uid="{00000000-0005-0000-0000-0000EB600000}"/>
    <cellStyle name="40% - Akzent6 6 7 2 3 2 2" xfId="24816" xr:uid="{00000000-0005-0000-0000-0000EC600000}"/>
    <cellStyle name="40% - Akzent6 6 7 2 3 3" xfId="24817" xr:uid="{00000000-0005-0000-0000-0000ED600000}"/>
    <cellStyle name="40% - Akzent6 6 7 2 3 3 2" xfId="24818" xr:uid="{00000000-0005-0000-0000-0000EE600000}"/>
    <cellStyle name="40% - Akzent6 6 7 2 3 4" xfId="24819" xr:uid="{00000000-0005-0000-0000-0000EF600000}"/>
    <cellStyle name="40% - Akzent6 6 7 2 4" xfId="24820" xr:uid="{00000000-0005-0000-0000-0000F0600000}"/>
    <cellStyle name="40% - Akzent6 6 7 2 4 2" xfId="24821" xr:uid="{00000000-0005-0000-0000-0000F1600000}"/>
    <cellStyle name="40% - Akzent6 6 7 2 4 2 2" xfId="24822" xr:uid="{00000000-0005-0000-0000-0000F2600000}"/>
    <cellStyle name="40% - Akzent6 6 7 2 4 3" xfId="24823" xr:uid="{00000000-0005-0000-0000-0000F3600000}"/>
    <cellStyle name="40% - Akzent6 6 7 2 4 3 2" xfId="24824" xr:uid="{00000000-0005-0000-0000-0000F4600000}"/>
    <cellStyle name="40% - Akzent6 6 7 2 4 4" xfId="24825" xr:uid="{00000000-0005-0000-0000-0000F5600000}"/>
    <cellStyle name="40% - Akzent6 6 7 2 5" xfId="24826" xr:uid="{00000000-0005-0000-0000-0000F6600000}"/>
    <cellStyle name="40% - Akzent6 6 7 2 5 2" xfId="24827" xr:uid="{00000000-0005-0000-0000-0000F7600000}"/>
    <cellStyle name="40% - Akzent6 6 7 2 6" xfId="24828" xr:uid="{00000000-0005-0000-0000-0000F8600000}"/>
    <cellStyle name="40% - Akzent6 6 7 2 6 2" xfId="24829" xr:uid="{00000000-0005-0000-0000-0000F9600000}"/>
    <cellStyle name="40% - Akzent6 6 7 2 7" xfId="24830" xr:uid="{00000000-0005-0000-0000-0000FA600000}"/>
    <cellStyle name="40% - Akzent6 6 7 3" xfId="24831" xr:uid="{00000000-0005-0000-0000-0000FB600000}"/>
    <cellStyle name="40% - Akzent6 6 7 3 2" xfId="24832" xr:uid="{00000000-0005-0000-0000-0000FC600000}"/>
    <cellStyle name="40% - Akzent6 6 7 3 2 2" xfId="24833" xr:uid="{00000000-0005-0000-0000-0000FD600000}"/>
    <cellStyle name="40% - Akzent6 6 7 3 3" xfId="24834" xr:uid="{00000000-0005-0000-0000-0000FE600000}"/>
    <cellStyle name="40% - Akzent6 6 7 3 3 2" xfId="24835" xr:uid="{00000000-0005-0000-0000-0000FF600000}"/>
    <cellStyle name="40% - Akzent6 6 7 3 4" xfId="24836" xr:uid="{00000000-0005-0000-0000-000000610000}"/>
    <cellStyle name="40% - Akzent6 6 7 4" xfId="24837" xr:uid="{00000000-0005-0000-0000-000001610000}"/>
    <cellStyle name="40% - Akzent6 6 7 4 2" xfId="24838" xr:uid="{00000000-0005-0000-0000-000002610000}"/>
    <cellStyle name="40% - Akzent6 6 7 4 2 2" xfId="24839" xr:uid="{00000000-0005-0000-0000-000003610000}"/>
    <cellStyle name="40% - Akzent6 6 7 4 3" xfId="24840" xr:uid="{00000000-0005-0000-0000-000004610000}"/>
    <cellStyle name="40% - Akzent6 6 7 4 3 2" xfId="24841" xr:uid="{00000000-0005-0000-0000-000005610000}"/>
    <cellStyle name="40% - Akzent6 6 7 4 4" xfId="24842" xr:uid="{00000000-0005-0000-0000-000006610000}"/>
    <cellStyle name="40% - Akzent6 6 7 5" xfId="24843" xr:uid="{00000000-0005-0000-0000-000007610000}"/>
    <cellStyle name="40% - Akzent6 6 7 5 2" xfId="24844" xr:uid="{00000000-0005-0000-0000-000008610000}"/>
    <cellStyle name="40% - Akzent6 6 7 5 2 2" xfId="24845" xr:uid="{00000000-0005-0000-0000-000009610000}"/>
    <cellStyle name="40% - Akzent6 6 7 5 3" xfId="24846" xr:uid="{00000000-0005-0000-0000-00000A610000}"/>
    <cellStyle name="40% - Akzent6 6 7 5 3 2" xfId="24847" xr:uid="{00000000-0005-0000-0000-00000B610000}"/>
    <cellStyle name="40% - Akzent6 6 7 5 4" xfId="24848" xr:uid="{00000000-0005-0000-0000-00000C610000}"/>
    <cellStyle name="40% - Akzent6 6 7 6" xfId="24849" xr:uid="{00000000-0005-0000-0000-00000D610000}"/>
    <cellStyle name="40% - Akzent6 6 7 6 2" xfId="24850" xr:uid="{00000000-0005-0000-0000-00000E610000}"/>
    <cellStyle name="40% - Akzent6 6 7 7" xfId="24851" xr:uid="{00000000-0005-0000-0000-00000F610000}"/>
    <cellStyle name="40% - Akzent6 6 7 7 2" xfId="24852" xr:uid="{00000000-0005-0000-0000-000010610000}"/>
    <cellStyle name="40% - Akzent6 6 7 8" xfId="24853" xr:uid="{00000000-0005-0000-0000-000011610000}"/>
    <cellStyle name="40% - Akzent6 6 8" xfId="24854" xr:uid="{00000000-0005-0000-0000-000012610000}"/>
    <cellStyle name="40% - Akzent6 6 8 2" xfId="24855" xr:uid="{00000000-0005-0000-0000-000013610000}"/>
    <cellStyle name="40% - Akzent6 6 8 2 2" xfId="24856" xr:uid="{00000000-0005-0000-0000-000014610000}"/>
    <cellStyle name="40% - Akzent6 6 8 2 2 2" xfId="24857" xr:uid="{00000000-0005-0000-0000-000015610000}"/>
    <cellStyle name="40% - Akzent6 6 8 2 2 2 2" xfId="24858" xr:uid="{00000000-0005-0000-0000-000016610000}"/>
    <cellStyle name="40% - Akzent6 6 8 2 2 3" xfId="24859" xr:uid="{00000000-0005-0000-0000-000017610000}"/>
    <cellStyle name="40% - Akzent6 6 8 2 2 3 2" xfId="24860" xr:uid="{00000000-0005-0000-0000-000018610000}"/>
    <cellStyle name="40% - Akzent6 6 8 2 2 4" xfId="24861" xr:uid="{00000000-0005-0000-0000-000019610000}"/>
    <cellStyle name="40% - Akzent6 6 8 2 3" xfId="24862" xr:uid="{00000000-0005-0000-0000-00001A610000}"/>
    <cellStyle name="40% - Akzent6 6 8 2 3 2" xfId="24863" xr:uid="{00000000-0005-0000-0000-00001B610000}"/>
    <cellStyle name="40% - Akzent6 6 8 2 3 2 2" xfId="24864" xr:uid="{00000000-0005-0000-0000-00001C610000}"/>
    <cellStyle name="40% - Akzent6 6 8 2 3 3" xfId="24865" xr:uid="{00000000-0005-0000-0000-00001D610000}"/>
    <cellStyle name="40% - Akzent6 6 8 2 3 3 2" xfId="24866" xr:uid="{00000000-0005-0000-0000-00001E610000}"/>
    <cellStyle name="40% - Akzent6 6 8 2 3 4" xfId="24867" xr:uid="{00000000-0005-0000-0000-00001F610000}"/>
    <cellStyle name="40% - Akzent6 6 8 2 4" xfId="24868" xr:uid="{00000000-0005-0000-0000-000020610000}"/>
    <cellStyle name="40% - Akzent6 6 8 2 4 2" xfId="24869" xr:uid="{00000000-0005-0000-0000-000021610000}"/>
    <cellStyle name="40% - Akzent6 6 8 2 4 2 2" xfId="24870" xr:uid="{00000000-0005-0000-0000-000022610000}"/>
    <cellStyle name="40% - Akzent6 6 8 2 4 3" xfId="24871" xr:uid="{00000000-0005-0000-0000-000023610000}"/>
    <cellStyle name="40% - Akzent6 6 8 2 4 3 2" xfId="24872" xr:uid="{00000000-0005-0000-0000-000024610000}"/>
    <cellStyle name="40% - Akzent6 6 8 2 4 4" xfId="24873" xr:uid="{00000000-0005-0000-0000-000025610000}"/>
    <cellStyle name="40% - Akzent6 6 8 2 5" xfId="24874" xr:uid="{00000000-0005-0000-0000-000026610000}"/>
    <cellStyle name="40% - Akzent6 6 8 2 5 2" xfId="24875" xr:uid="{00000000-0005-0000-0000-000027610000}"/>
    <cellStyle name="40% - Akzent6 6 8 2 6" xfId="24876" xr:uid="{00000000-0005-0000-0000-000028610000}"/>
    <cellStyle name="40% - Akzent6 6 8 2 6 2" xfId="24877" xr:uid="{00000000-0005-0000-0000-000029610000}"/>
    <cellStyle name="40% - Akzent6 6 8 2 7" xfId="24878" xr:uid="{00000000-0005-0000-0000-00002A610000}"/>
    <cellStyle name="40% - Akzent6 6 8 3" xfId="24879" xr:uid="{00000000-0005-0000-0000-00002B610000}"/>
    <cellStyle name="40% - Akzent6 6 8 3 2" xfId="24880" xr:uid="{00000000-0005-0000-0000-00002C610000}"/>
    <cellStyle name="40% - Akzent6 6 8 3 2 2" xfId="24881" xr:uid="{00000000-0005-0000-0000-00002D610000}"/>
    <cellStyle name="40% - Akzent6 6 8 3 3" xfId="24882" xr:uid="{00000000-0005-0000-0000-00002E610000}"/>
    <cellStyle name="40% - Akzent6 6 8 3 3 2" xfId="24883" xr:uid="{00000000-0005-0000-0000-00002F610000}"/>
    <cellStyle name="40% - Akzent6 6 8 3 4" xfId="24884" xr:uid="{00000000-0005-0000-0000-000030610000}"/>
    <cellStyle name="40% - Akzent6 6 8 4" xfId="24885" xr:uid="{00000000-0005-0000-0000-000031610000}"/>
    <cellStyle name="40% - Akzent6 6 8 4 2" xfId="24886" xr:uid="{00000000-0005-0000-0000-000032610000}"/>
    <cellStyle name="40% - Akzent6 6 8 4 2 2" xfId="24887" xr:uid="{00000000-0005-0000-0000-000033610000}"/>
    <cellStyle name="40% - Akzent6 6 8 4 3" xfId="24888" xr:uid="{00000000-0005-0000-0000-000034610000}"/>
    <cellStyle name="40% - Akzent6 6 8 4 3 2" xfId="24889" xr:uid="{00000000-0005-0000-0000-000035610000}"/>
    <cellStyle name="40% - Akzent6 6 8 4 4" xfId="24890" xr:uid="{00000000-0005-0000-0000-000036610000}"/>
    <cellStyle name="40% - Akzent6 6 8 5" xfId="24891" xr:uid="{00000000-0005-0000-0000-000037610000}"/>
    <cellStyle name="40% - Akzent6 6 8 5 2" xfId="24892" xr:uid="{00000000-0005-0000-0000-000038610000}"/>
    <cellStyle name="40% - Akzent6 6 8 5 2 2" xfId="24893" xr:uid="{00000000-0005-0000-0000-000039610000}"/>
    <cellStyle name="40% - Akzent6 6 8 5 3" xfId="24894" xr:uid="{00000000-0005-0000-0000-00003A610000}"/>
    <cellStyle name="40% - Akzent6 6 8 5 3 2" xfId="24895" xr:uid="{00000000-0005-0000-0000-00003B610000}"/>
    <cellStyle name="40% - Akzent6 6 8 5 4" xfId="24896" xr:uid="{00000000-0005-0000-0000-00003C610000}"/>
    <cellStyle name="40% - Akzent6 6 8 6" xfId="24897" xr:uid="{00000000-0005-0000-0000-00003D610000}"/>
    <cellStyle name="40% - Akzent6 6 8 6 2" xfId="24898" xr:uid="{00000000-0005-0000-0000-00003E610000}"/>
    <cellStyle name="40% - Akzent6 6 8 7" xfId="24899" xr:uid="{00000000-0005-0000-0000-00003F610000}"/>
    <cellStyle name="40% - Akzent6 6 8 7 2" xfId="24900" xr:uid="{00000000-0005-0000-0000-000040610000}"/>
    <cellStyle name="40% - Akzent6 6 8 8" xfId="24901" xr:uid="{00000000-0005-0000-0000-000041610000}"/>
    <cellStyle name="40% - Akzent6 6 9" xfId="24902" xr:uid="{00000000-0005-0000-0000-000042610000}"/>
    <cellStyle name="40% - Akzent6 6 9 2" xfId="24903" xr:uid="{00000000-0005-0000-0000-000043610000}"/>
    <cellStyle name="40% - Akzent6 6 9 2 2" xfId="24904" xr:uid="{00000000-0005-0000-0000-000044610000}"/>
    <cellStyle name="40% - Akzent6 6 9 2 2 2" xfId="24905" xr:uid="{00000000-0005-0000-0000-000045610000}"/>
    <cellStyle name="40% - Akzent6 6 9 2 2 2 2" xfId="24906" xr:uid="{00000000-0005-0000-0000-000046610000}"/>
    <cellStyle name="40% - Akzent6 6 9 2 2 3" xfId="24907" xr:uid="{00000000-0005-0000-0000-000047610000}"/>
    <cellStyle name="40% - Akzent6 6 9 2 2 3 2" xfId="24908" xr:uid="{00000000-0005-0000-0000-000048610000}"/>
    <cellStyle name="40% - Akzent6 6 9 2 2 4" xfId="24909" xr:uid="{00000000-0005-0000-0000-000049610000}"/>
    <cellStyle name="40% - Akzent6 6 9 2 3" xfId="24910" xr:uid="{00000000-0005-0000-0000-00004A610000}"/>
    <cellStyle name="40% - Akzent6 6 9 2 3 2" xfId="24911" xr:uid="{00000000-0005-0000-0000-00004B610000}"/>
    <cellStyle name="40% - Akzent6 6 9 2 3 2 2" xfId="24912" xr:uid="{00000000-0005-0000-0000-00004C610000}"/>
    <cellStyle name="40% - Akzent6 6 9 2 3 3" xfId="24913" xr:uid="{00000000-0005-0000-0000-00004D610000}"/>
    <cellStyle name="40% - Akzent6 6 9 2 3 3 2" xfId="24914" xr:uid="{00000000-0005-0000-0000-00004E610000}"/>
    <cellStyle name="40% - Akzent6 6 9 2 3 4" xfId="24915" xr:uid="{00000000-0005-0000-0000-00004F610000}"/>
    <cellStyle name="40% - Akzent6 6 9 2 4" xfId="24916" xr:uid="{00000000-0005-0000-0000-000050610000}"/>
    <cellStyle name="40% - Akzent6 6 9 2 4 2" xfId="24917" xr:uid="{00000000-0005-0000-0000-000051610000}"/>
    <cellStyle name="40% - Akzent6 6 9 2 4 2 2" xfId="24918" xr:uid="{00000000-0005-0000-0000-000052610000}"/>
    <cellStyle name="40% - Akzent6 6 9 2 4 3" xfId="24919" xr:uid="{00000000-0005-0000-0000-000053610000}"/>
    <cellStyle name="40% - Akzent6 6 9 2 4 3 2" xfId="24920" xr:uid="{00000000-0005-0000-0000-000054610000}"/>
    <cellStyle name="40% - Akzent6 6 9 2 4 4" xfId="24921" xr:uid="{00000000-0005-0000-0000-000055610000}"/>
    <cellStyle name="40% - Akzent6 6 9 2 5" xfId="24922" xr:uid="{00000000-0005-0000-0000-000056610000}"/>
    <cellStyle name="40% - Akzent6 6 9 2 5 2" xfId="24923" xr:uid="{00000000-0005-0000-0000-000057610000}"/>
    <cellStyle name="40% - Akzent6 6 9 2 6" xfId="24924" xr:uid="{00000000-0005-0000-0000-000058610000}"/>
    <cellStyle name="40% - Akzent6 6 9 2 6 2" xfId="24925" xr:uid="{00000000-0005-0000-0000-000059610000}"/>
    <cellStyle name="40% - Akzent6 6 9 2 7" xfId="24926" xr:uid="{00000000-0005-0000-0000-00005A610000}"/>
    <cellStyle name="40% - Akzent6 6 9 3" xfId="24927" xr:uid="{00000000-0005-0000-0000-00005B610000}"/>
    <cellStyle name="40% - Akzent6 6 9 3 2" xfId="24928" xr:uid="{00000000-0005-0000-0000-00005C610000}"/>
    <cellStyle name="40% - Akzent6 6 9 3 2 2" xfId="24929" xr:uid="{00000000-0005-0000-0000-00005D610000}"/>
    <cellStyle name="40% - Akzent6 6 9 3 3" xfId="24930" xr:uid="{00000000-0005-0000-0000-00005E610000}"/>
    <cellStyle name="40% - Akzent6 6 9 3 3 2" xfId="24931" xr:uid="{00000000-0005-0000-0000-00005F610000}"/>
    <cellStyle name="40% - Akzent6 6 9 3 4" xfId="24932" xr:uid="{00000000-0005-0000-0000-000060610000}"/>
    <cellStyle name="40% - Akzent6 6 9 4" xfId="24933" xr:uid="{00000000-0005-0000-0000-000061610000}"/>
    <cellStyle name="40% - Akzent6 6 9 4 2" xfId="24934" xr:uid="{00000000-0005-0000-0000-000062610000}"/>
    <cellStyle name="40% - Akzent6 6 9 4 2 2" xfId="24935" xr:uid="{00000000-0005-0000-0000-000063610000}"/>
    <cellStyle name="40% - Akzent6 6 9 4 3" xfId="24936" xr:uid="{00000000-0005-0000-0000-000064610000}"/>
    <cellStyle name="40% - Akzent6 6 9 4 3 2" xfId="24937" xr:uid="{00000000-0005-0000-0000-000065610000}"/>
    <cellStyle name="40% - Akzent6 6 9 4 4" xfId="24938" xr:uid="{00000000-0005-0000-0000-000066610000}"/>
    <cellStyle name="40% - Akzent6 6 9 5" xfId="24939" xr:uid="{00000000-0005-0000-0000-000067610000}"/>
    <cellStyle name="40% - Akzent6 6 9 5 2" xfId="24940" xr:uid="{00000000-0005-0000-0000-000068610000}"/>
    <cellStyle name="40% - Akzent6 6 9 5 2 2" xfId="24941" xr:uid="{00000000-0005-0000-0000-000069610000}"/>
    <cellStyle name="40% - Akzent6 6 9 5 3" xfId="24942" xr:uid="{00000000-0005-0000-0000-00006A610000}"/>
    <cellStyle name="40% - Akzent6 6 9 5 3 2" xfId="24943" xr:uid="{00000000-0005-0000-0000-00006B610000}"/>
    <cellStyle name="40% - Akzent6 6 9 5 4" xfId="24944" xr:uid="{00000000-0005-0000-0000-00006C610000}"/>
    <cellStyle name="40% - Akzent6 6 9 6" xfId="24945" xr:uid="{00000000-0005-0000-0000-00006D610000}"/>
    <cellStyle name="40% - Akzent6 6 9 6 2" xfId="24946" xr:uid="{00000000-0005-0000-0000-00006E610000}"/>
    <cellStyle name="40% - Akzent6 6 9 7" xfId="24947" xr:uid="{00000000-0005-0000-0000-00006F610000}"/>
    <cellStyle name="40% - Akzent6 6 9 7 2" xfId="24948" xr:uid="{00000000-0005-0000-0000-000070610000}"/>
    <cellStyle name="40% - Akzent6 6 9 8" xfId="24949" xr:uid="{00000000-0005-0000-0000-000071610000}"/>
    <cellStyle name="40% - Akzent6 7" xfId="24950" xr:uid="{00000000-0005-0000-0000-000072610000}"/>
    <cellStyle name="40% - Akzent6 7 2" xfId="24951" xr:uid="{00000000-0005-0000-0000-000073610000}"/>
    <cellStyle name="40% - Akzent6 7 2 2" xfId="24952" xr:uid="{00000000-0005-0000-0000-000074610000}"/>
    <cellStyle name="40% - Akzent6 7 2 2 2" xfId="24953" xr:uid="{00000000-0005-0000-0000-000075610000}"/>
    <cellStyle name="40% - Akzent6 7 2 2 2 2" xfId="24954" xr:uid="{00000000-0005-0000-0000-000076610000}"/>
    <cellStyle name="40% - Akzent6 7 2 2 3" xfId="24955" xr:uid="{00000000-0005-0000-0000-000077610000}"/>
    <cellStyle name="40% - Akzent6 7 2 2 3 2" xfId="24956" xr:uid="{00000000-0005-0000-0000-000078610000}"/>
    <cellStyle name="40% - Akzent6 7 2 2 4" xfId="24957" xr:uid="{00000000-0005-0000-0000-000079610000}"/>
    <cellStyle name="40% - Akzent6 7 2 3" xfId="24958" xr:uid="{00000000-0005-0000-0000-00007A610000}"/>
    <cellStyle name="40% - Akzent6 7 2 3 2" xfId="24959" xr:uid="{00000000-0005-0000-0000-00007B610000}"/>
    <cellStyle name="40% - Akzent6 7 2 3 2 2" xfId="24960" xr:uid="{00000000-0005-0000-0000-00007C610000}"/>
    <cellStyle name="40% - Akzent6 7 2 3 3" xfId="24961" xr:uid="{00000000-0005-0000-0000-00007D610000}"/>
    <cellStyle name="40% - Akzent6 7 2 3 3 2" xfId="24962" xr:uid="{00000000-0005-0000-0000-00007E610000}"/>
    <cellStyle name="40% - Akzent6 7 2 3 4" xfId="24963" xr:uid="{00000000-0005-0000-0000-00007F610000}"/>
    <cellStyle name="40% - Akzent6 7 2 4" xfId="24964" xr:uid="{00000000-0005-0000-0000-000080610000}"/>
    <cellStyle name="40% - Akzent6 7 2 4 2" xfId="24965" xr:uid="{00000000-0005-0000-0000-000081610000}"/>
    <cellStyle name="40% - Akzent6 7 2 4 2 2" xfId="24966" xr:uid="{00000000-0005-0000-0000-000082610000}"/>
    <cellStyle name="40% - Akzent6 7 2 4 3" xfId="24967" xr:uid="{00000000-0005-0000-0000-000083610000}"/>
    <cellStyle name="40% - Akzent6 7 2 4 3 2" xfId="24968" xr:uid="{00000000-0005-0000-0000-000084610000}"/>
    <cellStyle name="40% - Akzent6 7 2 4 4" xfId="24969" xr:uid="{00000000-0005-0000-0000-000085610000}"/>
    <cellStyle name="40% - Akzent6 7 2 5" xfId="24970" xr:uid="{00000000-0005-0000-0000-000086610000}"/>
    <cellStyle name="40% - Akzent6 7 2 5 2" xfId="24971" xr:uid="{00000000-0005-0000-0000-000087610000}"/>
    <cellStyle name="40% - Akzent6 7 2 6" xfId="24972" xr:uid="{00000000-0005-0000-0000-000088610000}"/>
    <cellStyle name="40% - Akzent6 7 2 6 2" xfId="24973" xr:uid="{00000000-0005-0000-0000-000089610000}"/>
    <cellStyle name="40% - Akzent6 7 2 7" xfId="24974" xr:uid="{00000000-0005-0000-0000-00008A610000}"/>
    <cellStyle name="40% - Akzent6 7 3" xfId="24975" xr:uid="{00000000-0005-0000-0000-00008B610000}"/>
    <cellStyle name="40% - Akzent6 7 3 2" xfId="24976" xr:uid="{00000000-0005-0000-0000-00008C610000}"/>
    <cellStyle name="40% - Akzent6 7 3 2 2" xfId="24977" xr:uid="{00000000-0005-0000-0000-00008D610000}"/>
    <cellStyle name="40% - Akzent6 7 3 3" xfId="24978" xr:uid="{00000000-0005-0000-0000-00008E610000}"/>
    <cellStyle name="40% - Akzent6 7 3 3 2" xfId="24979" xr:uid="{00000000-0005-0000-0000-00008F610000}"/>
    <cellStyle name="40% - Akzent6 7 3 4" xfId="24980" xr:uid="{00000000-0005-0000-0000-000090610000}"/>
    <cellStyle name="40% - Akzent6 7 4" xfId="24981" xr:uid="{00000000-0005-0000-0000-000091610000}"/>
    <cellStyle name="40% - Akzent6 7 4 2" xfId="24982" xr:uid="{00000000-0005-0000-0000-000092610000}"/>
    <cellStyle name="40% - Akzent6 7 4 2 2" xfId="24983" xr:uid="{00000000-0005-0000-0000-000093610000}"/>
    <cellStyle name="40% - Akzent6 7 4 3" xfId="24984" xr:uid="{00000000-0005-0000-0000-000094610000}"/>
    <cellStyle name="40% - Akzent6 7 4 3 2" xfId="24985" xr:uid="{00000000-0005-0000-0000-000095610000}"/>
    <cellStyle name="40% - Akzent6 7 4 4" xfId="24986" xr:uid="{00000000-0005-0000-0000-000096610000}"/>
    <cellStyle name="40% - Akzent6 7 5" xfId="24987" xr:uid="{00000000-0005-0000-0000-000097610000}"/>
    <cellStyle name="40% - Akzent6 7 5 2" xfId="24988" xr:uid="{00000000-0005-0000-0000-000098610000}"/>
    <cellStyle name="40% - Akzent6 7 5 2 2" xfId="24989" xr:uid="{00000000-0005-0000-0000-000099610000}"/>
    <cellStyle name="40% - Akzent6 7 5 3" xfId="24990" xr:uid="{00000000-0005-0000-0000-00009A610000}"/>
    <cellStyle name="40% - Akzent6 7 5 3 2" xfId="24991" xr:uid="{00000000-0005-0000-0000-00009B610000}"/>
    <cellStyle name="40% - Akzent6 7 5 4" xfId="24992" xr:uid="{00000000-0005-0000-0000-00009C610000}"/>
    <cellStyle name="40% - Akzent6 7 6" xfId="24993" xr:uid="{00000000-0005-0000-0000-00009D610000}"/>
    <cellStyle name="40% - Akzent6 7 6 2" xfId="24994" xr:uid="{00000000-0005-0000-0000-00009E610000}"/>
    <cellStyle name="40% - Akzent6 7 7" xfId="24995" xr:uid="{00000000-0005-0000-0000-00009F610000}"/>
    <cellStyle name="40% - Akzent6 7 7 2" xfId="24996" xr:uid="{00000000-0005-0000-0000-0000A0610000}"/>
    <cellStyle name="40% - Akzent6 7 8" xfId="24997" xr:uid="{00000000-0005-0000-0000-0000A1610000}"/>
    <cellStyle name="40% - Akzent6 8" xfId="24998" xr:uid="{00000000-0005-0000-0000-0000A2610000}"/>
    <cellStyle name="40% - Akzent6 8 2" xfId="24999" xr:uid="{00000000-0005-0000-0000-0000A3610000}"/>
    <cellStyle name="40% - Akzent6 8 2 2" xfId="25000" xr:uid="{00000000-0005-0000-0000-0000A4610000}"/>
    <cellStyle name="40% - Akzent6 8 2 2 2" xfId="25001" xr:uid="{00000000-0005-0000-0000-0000A5610000}"/>
    <cellStyle name="40% - Akzent6 8 2 2 2 2" xfId="25002" xr:uid="{00000000-0005-0000-0000-0000A6610000}"/>
    <cellStyle name="40% - Akzent6 8 2 2 2 2 2" xfId="25003" xr:uid="{00000000-0005-0000-0000-0000A7610000}"/>
    <cellStyle name="40% - Akzent6 8 2 2 2 3" xfId="25004" xr:uid="{00000000-0005-0000-0000-0000A8610000}"/>
    <cellStyle name="40% - Akzent6 8 2 2 2 3 2" xfId="25005" xr:uid="{00000000-0005-0000-0000-0000A9610000}"/>
    <cellStyle name="40% - Akzent6 8 2 2 2 4" xfId="25006" xr:uid="{00000000-0005-0000-0000-0000AA610000}"/>
    <cellStyle name="40% - Akzent6 8 2 2 3" xfId="25007" xr:uid="{00000000-0005-0000-0000-0000AB610000}"/>
    <cellStyle name="40% - Akzent6 8 2 2 3 2" xfId="25008" xr:uid="{00000000-0005-0000-0000-0000AC610000}"/>
    <cellStyle name="40% - Akzent6 8 2 2 3 2 2" xfId="25009" xr:uid="{00000000-0005-0000-0000-0000AD610000}"/>
    <cellStyle name="40% - Akzent6 8 2 2 3 3" xfId="25010" xr:uid="{00000000-0005-0000-0000-0000AE610000}"/>
    <cellStyle name="40% - Akzent6 8 2 2 3 3 2" xfId="25011" xr:uid="{00000000-0005-0000-0000-0000AF610000}"/>
    <cellStyle name="40% - Akzent6 8 2 2 3 4" xfId="25012" xr:uid="{00000000-0005-0000-0000-0000B0610000}"/>
    <cellStyle name="40% - Akzent6 8 2 2 4" xfId="25013" xr:uid="{00000000-0005-0000-0000-0000B1610000}"/>
    <cellStyle name="40% - Akzent6 8 2 2 4 2" xfId="25014" xr:uid="{00000000-0005-0000-0000-0000B2610000}"/>
    <cellStyle name="40% - Akzent6 8 2 2 4 2 2" xfId="25015" xr:uid="{00000000-0005-0000-0000-0000B3610000}"/>
    <cellStyle name="40% - Akzent6 8 2 2 4 3" xfId="25016" xr:uid="{00000000-0005-0000-0000-0000B4610000}"/>
    <cellStyle name="40% - Akzent6 8 2 2 4 3 2" xfId="25017" xr:uid="{00000000-0005-0000-0000-0000B5610000}"/>
    <cellStyle name="40% - Akzent6 8 2 2 4 4" xfId="25018" xr:uid="{00000000-0005-0000-0000-0000B6610000}"/>
    <cellStyle name="40% - Akzent6 8 2 2 5" xfId="25019" xr:uid="{00000000-0005-0000-0000-0000B7610000}"/>
    <cellStyle name="40% - Akzent6 8 2 2 5 2" xfId="25020" xr:uid="{00000000-0005-0000-0000-0000B8610000}"/>
    <cellStyle name="40% - Akzent6 8 2 2 6" xfId="25021" xr:uid="{00000000-0005-0000-0000-0000B9610000}"/>
    <cellStyle name="40% - Akzent6 8 2 2 6 2" xfId="25022" xr:uid="{00000000-0005-0000-0000-0000BA610000}"/>
    <cellStyle name="40% - Akzent6 8 2 2 7" xfId="25023" xr:uid="{00000000-0005-0000-0000-0000BB610000}"/>
    <cellStyle name="40% - Akzent6 8 2 3" xfId="25024" xr:uid="{00000000-0005-0000-0000-0000BC610000}"/>
    <cellStyle name="40% - Akzent6 8 2 3 2" xfId="25025" xr:uid="{00000000-0005-0000-0000-0000BD610000}"/>
    <cellStyle name="40% - Akzent6 8 2 3 2 2" xfId="25026" xr:uid="{00000000-0005-0000-0000-0000BE610000}"/>
    <cellStyle name="40% - Akzent6 8 2 3 3" xfId="25027" xr:uid="{00000000-0005-0000-0000-0000BF610000}"/>
    <cellStyle name="40% - Akzent6 8 2 3 3 2" xfId="25028" xr:uid="{00000000-0005-0000-0000-0000C0610000}"/>
    <cellStyle name="40% - Akzent6 8 2 3 4" xfId="25029" xr:uid="{00000000-0005-0000-0000-0000C1610000}"/>
    <cellStyle name="40% - Akzent6 8 2 4" xfId="25030" xr:uid="{00000000-0005-0000-0000-0000C2610000}"/>
    <cellStyle name="40% - Akzent6 8 2 4 2" xfId="25031" xr:uid="{00000000-0005-0000-0000-0000C3610000}"/>
    <cellStyle name="40% - Akzent6 8 2 4 2 2" xfId="25032" xr:uid="{00000000-0005-0000-0000-0000C4610000}"/>
    <cellStyle name="40% - Akzent6 8 2 4 3" xfId="25033" xr:uid="{00000000-0005-0000-0000-0000C5610000}"/>
    <cellStyle name="40% - Akzent6 8 2 4 3 2" xfId="25034" xr:uid="{00000000-0005-0000-0000-0000C6610000}"/>
    <cellStyle name="40% - Akzent6 8 2 4 4" xfId="25035" xr:uid="{00000000-0005-0000-0000-0000C7610000}"/>
    <cellStyle name="40% - Akzent6 8 2 5" xfId="25036" xr:uid="{00000000-0005-0000-0000-0000C8610000}"/>
    <cellStyle name="40% - Akzent6 8 2 5 2" xfId="25037" xr:uid="{00000000-0005-0000-0000-0000C9610000}"/>
    <cellStyle name="40% - Akzent6 8 2 5 2 2" xfId="25038" xr:uid="{00000000-0005-0000-0000-0000CA610000}"/>
    <cellStyle name="40% - Akzent6 8 2 5 3" xfId="25039" xr:uid="{00000000-0005-0000-0000-0000CB610000}"/>
    <cellStyle name="40% - Akzent6 8 2 5 3 2" xfId="25040" xr:uid="{00000000-0005-0000-0000-0000CC610000}"/>
    <cellStyle name="40% - Akzent6 8 2 5 4" xfId="25041" xr:uid="{00000000-0005-0000-0000-0000CD610000}"/>
    <cellStyle name="40% - Akzent6 8 2 6" xfId="25042" xr:uid="{00000000-0005-0000-0000-0000CE610000}"/>
    <cellStyle name="40% - Akzent6 8 2 6 2" xfId="25043" xr:uid="{00000000-0005-0000-0000-0000CF610000}"/>
    <cellStyle name="40% - Akzent6 8 2 7" xfId="25044" xr:uid="{00000000-0005-0000-0000-0000D0610000}"/>
    <cellStyle name="40% - Akzent6 8 2 7 2" xfId="25045" xr:uid="{00000000-0005-0000-0000-0000D1610000}"/>
    <cellStyle name="40% - Akzent6 8 2 8" xfId="25046" xr:uid="{00000000-0005-0000-0000-0000D2610000}"/>
    <cellStyle name="40% - Akzent6 8 3" xfId="25047" xr:uid="{00000000-0005-0000-0000-0000D3610000}"/>
    <cellStyle name="40% - Akzent6 8 3 2" xfId="25048" xr:uid="{00000000-0005-0000-0000-0000D4610000}"/>
    <cellStyle name="40% - Akzent6 8 3 2 2" xfId="25049" xr:uid="{00000000-0005-0000-0000-0000D5610000}"/>
    <cellStyle name="40% - Akzent6 8 3 2 2 2" xfId="25050" xr:uid="{00000000-0005-0000-0000-0000D6610000}"/>
    <cellStyle name="40% - Akzent6 8 3 2 2 2 2" xfId="25051" xr:uid="{00000000-0005-0000-0000-0000D7610000}"/>
    <cellStyle name="40% - Akzent6 8 3 2 2 3" xfId="25052" xr:uid="{00000000-0005-0000-0000-0000D8610000}"/>
    <cellStyle name="40% - Akzent6 8 3 2 2 3 2" xfId="25053" xr:uid="{00000000-0005-0000-0000-0000D9610000}"/>
    <cellStyle name="40% - Akzent6 8 3 2 2 4" xfId="25054" xr:uid="{00000000-0005-0000-0000-0000DA610000}"/>
    <cellStyle name="40% - Akzent6 8 3 2 3" xfId="25055" xr:uid="{00000000-0005-0000-0000-0000DB610000}"/>
    <cellStyle name="40% - Akzent6 8 3 2 3 2" xfId="25056" xr:uid="{00000000-0005-0000-0000-0000DC610000}"/>
    <cellStyle name="40% - Akzent6 8 3 2 3 2 2" xfId="25057" xr:uid="{00000000-0005-0000-0000-0000DD610000}"/>
    <cellStyle name="40% - Akzent6 8 3 2 3 3" xfId="25058" xr:uid="{00000000-0005-0000-0000-0000DE610000}"/>
    <cellStyle name="40% - Akzent6 8 3 2 3 3 2" xfId="25059" xr:uid="{00000000-0005-0000-0000-0000DF610000}"/>
    <cellStyle name="40% - Akzent6 8 3 2 3 4" xfId="25060" xr:uid="{00000000-0005-0000-0000-0000E0610000}"/>
    <cellStyle name="40% - Akzent6 8 3 2 4" xfId="25061" xr:uid="{00000000-0005-0000-0000-0000E1610000}"/>
    <cellStyle name="40% - Akzent6 8 3 2 4 2" xfId="25062" xr:uid="{00000000-0005-0000-0000-0000E2610000}"/>
    <cellStyle name="40% - Akzent6 8 3 2 4 2 2" xfId="25063" xr:uid="{00000000-0005-0000-0000-0000E3610000}"/>
    <cellStyle name="40% - Akzent6 8 3 2 4 3" xfId="25064" xr:uid="{00000000-0005-0000-0000-0000E4610000}"/>
    <cellStyle name="40% - Akzent6 8 3 2 4 3 2" xfId="25065" xr:uid="{00000000-0005-0000-0000-0000E5610000}"/>
    <cellStyle name="40% - Akzent6 8 3 2 4 4" xfId="25066" xr:uid="{00000000-0005-0000-0000-0000E6610000}"/>
    <cellStyle name="40% - Akzent6 8 3 2 5" xfId="25067" xr:uid="{00000000-0005-0000-0000-0000E7610000}"/>
    <cellStyle name="40% - Akzent6 8 3 2 5 2" xfId="25068" xr:uid="{00000000-0005-0000-0000-0000E8610000}"/>
    <cellStyle name="40% - Akzent6 8 3 2 6" xfId="25069" xr:uid="{00000000-0005-0000-0000-0000E9610000}"/>
    <cellStyle name="40% - Akzent6 8 3 2 6 2" xfId="25070" xr:uid="{00000000-0005-0000-0000-0000EA610000}"/>
    <cellStyle name="40% - Akzent6 8 3 2 7" xfId="25071" xr:uid="{00000000-0005-0000-0000-0000EB610000}"/>
    <cellStyle name="40% - Akzent6 8 3 3" xfId="25072" xr:uid="{00000000-0005-0000-0000-0000EC610000}"/>
    <cellStyle name="40% - Akzent6 8 3 3 2" xfId="25073" xr:uid="{00000000-0005-0000-0000-0000ED610000}"/>
    <cellStyle name="40% - Akzent6 8 3 3 2 2" xfId="25074" xr:uid="{00000000-0005-0000-0000-0000EE610000}"/>
    <cellStyle name="40% - Akzent6 8 3 3 3" xfId="25075" xr:uid="{00000000-0005-0000-0000-0000EF610000}"/>
    <cellStyle name="40% - Akzent6 8 3 3 3 2" xfId="25076" xr:uid="{00000000-0005-0000-0000-0000F0610000}"/>
    <cellStyle name="40% - Akzent6 8 3 3 4" xfId="25077" xr:uid="{00000000-0005-0000-0000-0000F1610000}"/>
    <cellStyle name="40% - Akzent6 8 3 4" xfId="25078" xr:uid="{00000000-0005-0000-0000-0000F2610000}"/>
    <cellStyle name="40% - Akzent6 8 3 4 2" xfId="25079" xr:uid="{00000000-0005-0000-0000-0000F3610000}"/>
    <cellStyle name="40% - Akzent6 8 3 4 2 2" xfId="25080" xr:uid="{00000000-0005-0000-0000-0000F4610000}"/>
    <cellStyle name="40% - Akzent6 8 3 4 3" xfId="25081" xr:uid="{00000000-0005-0000-0000-0000F5610000}"/>
    <cellStyle name="40% - Akzent6 8 3 4 3 2" xfId="25082" xr:uid="{00000000-0005-0000-0000-0000F6610000}"/>
    <cellStyle name="40% - Akzent6 8 3 4 4" xfId="25083" xr:uid="{00000000-0005-0000-0000-0000F7610000}"/>
    <cellStyle name="40% - Akzent6 8 3 5" xfId="25084" xr:uid="{00000000-0005-0000-0000-0000F8610000}"/>
    <cellStyle name="40% - Akzent6 8 3 5 2" xfId="25085" xr:uid="{00000000-0005-0000-0000-0000F9610000}"/>
    <cellStyle name="40% - Akzent6 8 3 5 2 2" xfId="25086" xr:uid="{00000000-0005-0000-0000-0000FA610000}"/>
    <cellStyle name="40% - Akzent6 8 3 5 3" xfId="25087" xr:uid="{00000000-0005-0000-0000-0000FB610000}"/>
    <cellStyle name="40% - Akzent6 8 3 5 3 2" xfId="25088" xr:uid="{00000000-0005-0000-0000-0000FC610000}"/>
    <cellStyle name="40% - Akzent6 8 3 5 4" xfId="25089" xr:uid="{00000000-0005-0000-0000-0000FD610000}"/>
    <cellStyle name="40% - Akzent6 8 3 6" xfId="25090" xr:uid="{00000000-0005-0000-0000-0000FE610000}"/>
    <cellStyle name="40% - Akzent6 8 3 6 2" xfId="25091" xr:uid="{00000000-0005-0000-0000-0000FF610000}"/>
    <cellStyle name="40% - Akzent6 8 3 7" xfId="25092" xr:uid="{00000000-0005-0000-0000-000000620000}"/>
    <cellStyle name="40% - Akzent6 8 3 7 2" xfId="25093" xr:uid="{00000000-0005-0000-0000-000001620000}"/>
    <cellStyle name="40% - Akzent6 8 3 8" xfId="25094" xr:uid="{00000000-0005-0000-0000-000002620000}"/>
    <cellStyle name="40% - Akzent6 8 4" xfId="25095" xr:uid="{00000000-0005-0000-0000-000003620000}"/>
    <cellStyle name="40% - Akzent6 8 4 2" xfId="25096" xr:uid="{00000000-0005-0000-0000-000004620000}"/>
    <cellStyle name="40% - Akzent6 8 4 2 2" xfId="25097" xr:uid="{00000000-0005-0000-0000-000005620000}"/>
    <cellStyle name="40% - Akzent6 8 4 2 2 2" xfId="25098" xr:uid="{00000000-0005-0000-0000-000006620000}"/>
    <cellStyle name="40% - Akzent6 8 4 2 2 2 2" xfId="25099" xr:uid="{00000000-0005-0000-0000-000007620000}"/>
    <cellStyle name="40% - Akzent6 8 4 2 2 3" xfId="25100" xr:uid="{00000000-0005-0000-0000-000008620000}"/>
    <cellStyle name="40% - Akzent6 8 4 2 2 3 2" xfId="25101" xr:uid="{00000000-0005-0000-0000-000009620000}"/>
    <cellStyle name="40% - Akzent6 8 4 2 2 4" xfId="25102" xr:uid="{00000000-0005-0000-0000-00000A620000}"/>
    <cellStyle name="40% - Akzent6 8 4 2 3" xfId="25103" xr:uid="{00000000-0005-0000-0000-00000B620000}"/>
    <cellStyle name="40% - Akzent6 8 4 2 3 2" xfId="25104" xr:uid="{00000000-0005-0000-0000-00000C620000}"/>
    <cellStyle name="40% - Akzent6 8 4 2 3 2 2" xfId="25105" xr:uid="{00000000-0005-0000-0000-00000D620000}"/>
    <cellStyle name="40% - Akzent6 8 4 2 3 3" xfId="25106" xr:uid="{00000000-0005-0000-0000-00000E620000}"/>
    <cellStyle name="40% - Akzent6 8 4 2 3 3 2" xfId="25107" xr:uid="{00000000-0005-0000-0000-00000F620000}"/>
    <cellStyle name="40% - Akzent6 8 4 2 3 4" xfId="25108" xr:uid="{00000000-0005-0000-0000-000010620000}"/>
    <cellStyle name="40% - Akzent6 8 4 2 4" xfId="25109" xr:uid="{00000000-0005-0000-0000-000011620000}"/>
    <cellStyle name="40% - Akzent6 8 4 2 4 2" xfId="25110" xr:uid="{00000000-0005-0000-0000-000012620000}"/>
    <cellStyle name="40% - Akzent6 8 4 2 4 2 2" xfId="25111" xr:uid="{00000000-0005-0000-0000-000013620000}"/>
    <cellStyle name="40% - Akzent6 8 4 2 4 3" xfId="25112" xr:uid="{00000000-0005-0000-0000-000014620000}"/>
    <cellStyle name="40% - Akzent6 8 4 2 4 3 2" xfId="25113" xr:uid="{00000000-0005-0000-0000-000015620000}"/>
    <cellStyle name="40% - Akzent6 8 4 2 4 4" xfId="25114" xr:uid="{00000000-0005-0000-0000-000016620000}"/>
    <cellStyle name="40% - Akzent6 8 4 2 5" xfId="25115" xr:uid="{00000000-0005-0000-0000-000017620000}"/>
    <cellStyle name="40% - Akzent6 8 4 2 5 2" xfId="25116" xr:uid="{00000000-0005-0000-0000-000018620000}"/>
    <cellStyle name="40% - Akzent6 8 4 2 6" xfId="25117" xr:uid="{00000000-0005-0000-0000-000019620000}"/>
    <cellStyle name="40% - Akzent6 8 4 2 6 2" xfId="25118" xr:uid="{00000000-0005-0000-0000-00001A620000}"/>
    <cellStyle name="40% - Akzent6 8 4 2 7" xfId="25119" xr:uid="{00000000-0005-0000-0000-00001B620000}"/>
    <cellStyle name="40% - Akzent6 8 4 3" xfId="25120" xr:uid="{00000000-0005-0000-0000-00001C620000}"/>
    <cellStyle name="40% - Akzent6 8 4 3 2" xfId="25121" xr:uid="{00000000-0005-0000-0000-00001D620000}"/>
    <cellStyle name="40% - Akzent6 8 4 3 2 2" xfId="25122" xr:uid="{00000000-0005-0000-0000-00001E620000}"/>
    <cellStyle name="40% - Akzent6 8 4 3 3" xfId="25123" xr:uid="{00000000-0005-0000-0000-00001F620000}"/>
    <cellStyle name="40% - Akzent6 8 4 3 3 2" xfId="25124" xr:uid="{00000000-0005-0000-0000-000020620000}"/>
    <cellStyle name="40% - Akzent6 8 4 3 4" xfId="25125" xr:uid="{00000000-0005-0000-0000-000021620000}"/>
    <cellStyle name="40% - Akzent6 8 4 4" xfId="25126" xr:uid="{00000000-0005-0000-0000-000022620000}"/>
    <cellStyle name="40% - Akzent6 8 4 4 2" xfId="25127" xr:uid="{00000000-0005-0000-0000-000023620000}"/>
    <cellStyle name="40% - Akzent6 8 4 4 2 2" xfId="25128" xr:uid="{00000000-0005-0000-0000-000024620000}"/>
    <cellStyle name="40% - Akzent6 8 4 4 3" xfId="25129" xr:uid="{00000000-0005-0000-0000-000025620000}"/>
    <cellStyle name="40% - Akzent6 8 4 4 3 2" xfId="25130" xr:uid="{00000000-0005-0000-0000-000026620000}"/>
    <cellStyle name="40% - Akzent6 8 4 4 4" xfId="25131" xr:uid="{00000000-0005-0000-0000-000027620000}"/>
    <cellStyle name="40% - Akzent6 8 4 5" xfId="25132" xr:uid="{00000000-0005-0000-0000-000028620000}"/>
    <cellStyle name="40% - Akzent6 8 4 5 2" xfId="25133" xr:uid="{00000000-0005-0000-0000-000029620000}"/>
    <cellStyle name="40% - Akzent6 8 4 5 2 2" xfId="25134" xr:uid="{00000000-0005-0000-0000-00002A620000}"/>
    <cellStyle name="40% - Akzent6 8 4 5 3" xfId="25135" xr:uid="{00000000-0005-0000-0000-00002B620000}"/>
    <cellStyle name="40% - Akzent6 8 4 5 3 2" xfId="25136" xr:uid="{00000000-0005-0000-0000-00002C620000}"/>
    <cellStyle name="40% - Akzent6 8 4 5 4" xfId="25137" xr:uid="{00000000-0005-0000-0000-00002D620000}"/>
    <cellStyle name="40% - Akzent6 8 4 6" xfId="25138" xr:uid="{00000000-0005-0000-0000-00002E620000}"/>
    <cellStyle name="40% - Akzent6 8 4 6 2" xfId="25139" xr:uid="{00000000-0005-0000-0000-00002F620000}"/>
    <cellStyle name="40% - Akzent6 8 4 7" xfId="25140" xr:uid="{00000000-0005-0000-0000-000030620000}"/>
    <cellStyle name="40% - Akzent6 8 4 7 2" xfId="25141" xr:uid="{00000000-0005-0000-0000-000031620000}"/>
    <cellStyle name="40% - Akzent6 8 4 8" xfId="25142" xr:uid="{00000000-0005-0000-0000-000032620000}"/>
    <cellStyle name="40% - Akzent6 8 5" xfId="25143" xr:uid="{00000000-0005-0000-0000-000033620000}"/>
    <cellStyle name="40% - Akzent6 8 5 2" xfId="25144" xr:uid="{00000000-0005-0000-0000-000034620000}"/>
    <cellStyle name="40% - Akzent6 8 5 2 2" xfId="25145" xr:uid="{00000000-0005-0000-0000-000035620000}"/>
    <cellStyle name="40% - Akzent6 8 5 2 2 2" xfId="25146" xr:uid="{00000000-0005-0000-0000-000036620000}"/>
    <cellStyle name="40% - Akzent6 8 5 2 2 2 2" xfId="25147" xr:uid="{00000000-0005-0000-0000-000037620000}"/>
    <cellStyle name="40% - Akzent6 8 5 2 2 3" xfId="25148" xr:uid="{00000000-0005-0000-0000-000038620000}"/>
    <cellStyle name="40% - Akzent6 8 5 2 2 3 2" xfId="25149" xr:uid="{00000000-0005-0000-0000-000039620000}"/>
    <cellStyle name="40% - Akzent6 8 5 2 2 4" xfId="25150" xr:uid="{00000000-0005-0000-0000-00003A620000}"/>
    <cellStyle name="40% - Akzent6 8 5 2 3" xfId="25151" xr:uid="{00000000-0005-0000-0000-00003B620000}"/>
    <cellStyle name="40% - Akzent6 8 5 2 3 2" xfId="25152" xr:uid="{00000000-0005-0000-0000-00003C620000}"/>
    <cellStyle name="40% - Akzent6 8 5 2 3 2 2" xfId="25153" xr:uid="{00000000-0005-0000-0000-00003D620000}"/>
    <cellStyle name="40% - Akzent6 8 5 2 3 3" xfId="25154" xr:uid="{00000000-0005-0000-0000-00003E620000}"/>
    <cellStyle name="40% - Akzent6 8 5 2 3 3 2" xfId="25155" xr:uid="{00000000-0005-0000-0000-00003F620000}"/>
    <cellStyle name="40% - Akzent6 8 5 2 3 4" xfId="25156" xr:uid="{00000000-0005-0000-0000-000040620000}"/>
    <cellStyle name="40% - Akzent6 8 5 2 4" xfId="25157" xr:uid="{00000000-0005-0000-0000-000041620000}"/>
    <cellStyle name="40% - Akzent6 8 5 2 4 2" xfId="25158" xr:uid="{00000000-0005-0000-0000-000042620000}"/>
    <cellStyle name="40% - Akzent6 8 5 2 4 2 2" xfId="25159" xr:uid="{00000000-0005-0000-0000-000043620000}"/>
    <cellStyle name="40% - Akzent6 8 5 2 4 3" xfId="25160" xr:uid="{00000000-0005-0000-0000-000044620000}"/>
    <cellStyle name="40% - Akzent6 8 5 2 4 3 2" xfId="25161" xr:uid="{00000000-0005-0000-0000-000045620000}"/>
    <cellStyle name="40% - Akzent6 8 5 2 4 4" xfId="25162" xr:uid="{00000000-0005-0000-0000-000046620000}"/>
    <cellStyle name="40% - Akzent6 8 5 2 5" xfId="25163" xr:uid="{00000000-0005-0000-0000-000047620000}"/>
    <cellStyle name="40% - Akzent6 8 5 2 5 2" xfId="25164" xr:uid="{00000000-0005-0000-0000-000048620000}"/>
    <cellStyle name="40% - Akzent6 8 5 2 6" xfId="25165" xr:uid="{00000000-0005-0000-0000-000049620000}"/>
    <cellStyle name="40% - Akzent6 8 5 2 6 2" xfId="25166" xr:uid="{00000000-0005-0000-0000-00004A620000}"/>
    <cellStyle name="40% - Akzent6 8 5 2 7" xfId="25167" xr:uid="{00000000-0005-0000-0000-00004B620000}"/>
    <cellStyle name="40% - Akzent6 8 5 3" xfId="25168" xr:uid="{00000000-0005-0000-0000-00004C620000}"/>
    <cellStyle name="40% - Akzent6 8 5 3 2" xfId="25169" xr:uid="{00000000-0005-0000-0000-00004D620000}"/>
    <cellStyle name="40% - Akzent6 8 5 3 2 2" xfId="25170" xr:uid="{00000000-0005-0000-0000-00004E620000}"/>
    <cellStyle name="40% - Akzent6 8 5 3 3" xfId="25171" xr:uid="{00000000-0005-0000-0000-00004F620000}"/>
    <cellStyle name="40% - Akzent6 8 5 3 3 2" xfId="25172" xr:uid="{00000000-0005-0000-0000-000050620000}"/>
    <cellStyle name="40% - Akzent6 8 5 3 4" xfId="25173" xr:uid="{00000000-0005-0000-0000-000051620000}"/>
    <cellStyle name="40% - Akzent6 8 5 4" xfId="25174" xr:uid="{00000000-0005-0000-0000-000052620000}"/>
    <cellStyle name="40% - Akzent6 8 5 4 2" xfId="25175" xr:uid="{00000000-0005-0000-0000-000053620000}"/>
    <cellStyle name="40% - Akzent6 8 5 4 2 2" xfId="25176" xr:uid="{00000000-0005-0000-0000-000054620000}"/>
    <cellStyle name="40% - Akzent6 8 5 4 3" xfId="25177" xr:uid="{00000000-0005-0000-0000-000055620000}"/>
    <cellStyle name="40% - Akzent6 8 5 4 3 2" xfId="25178" xr:uid="{00000000-0005-0000-0000-000056620000}"/>
    <cellStyle name="40% - Akzent6 8 5 4 4" xfId="25179" xr:uid="{00000000-0005-0000-0000-000057620000}"/>
    <cellStyle name="40% - Akzent6 8 5 5" xfId="25180" xr:uid="{00000000-0005-0000-0000-000058620000}"/>
    <cellStyle name="40% - Akzent6 8 5 5 2" xfId="25181" xr:uid="{00000000-0005-0000-0000-000059620000}"/>
    <cellStyle name="40% - Akzent6 8 5 5 2 2" xfId="25182" xr:uid="{00000000-0005-0000-0000-00005A620000}"/>
    <cellStyle name="40% - Akzent6 8 5 5 3" xfId="25183" xr:uid="{00000000-0005-0000-0000-00005B620000}"/>
    <cellStyle name="40% - Akzent6 8 5 5 3 2" xfId="25184" xr:uid="{00000000-0005-0000-0000-00005C620000}"/>
    <cellStyle name="40% - Akzent6 8 5 5 4" xfId="25185" xr:uid="{00000000-0005-0000-0000-00005D620000}"/>
    <cellStyle name="40% - Akzent6 8 5 6" xfId="25186" xr:uid="{00000000-0005-0000-0000-00005E620000}"/>
    <cellStyle name="40% - Akzent6 8 5 6 2" xfId="25187" xr:uid="{00000000-0005-0000-0000-00005F620000}"/>
    <cellStyle name="40% - Akzent6 8 5 7" xfId="25188" xr:uid="{00000000-0005-0000-0000-000060620000}"/>
    <cellStyle name="40% - Akzent6 8 5 7 2" xfId="25189" xr:uid="{00000000-0005-0000-0000-000061620000}"/>
    <cellStyle name="40% - Akzent6 8 5 8" xfId="25190" xr:uid="{00000000-0005-0000-0000-000062620000}"/>
    <cellStyle name="40% - Akzent6 8 6" xfId="25191" xr:uid="{00000000-0005-0000-0000-000063620000}"/>
    <cellStyle name="40% - Akzent6 8 6 2" xfId="25192" xr:uid="{00000000-0005-0000-0000-000064620000}"/>
    <cellStyle name="40% - Akzent6 8 6 2 2" xfId="25193" xr:uid="{00000000-0005-0000-0000-000065620000}"/>
    <cellStyle name="40% - Akzent6 8 6 2 2 2" xfId="25194" xr:uid="{00000000-0005-0000-0000-000066620000}"/>
    <cellStyle name="40% - Akzent6 8 6 2 2 2 2" xfId="25195" xr:uid="{00000000-0005-0000-0000-000067620000}"/>
    <cellStyle name="40% - Akzent6 8 6 2 2 3" xfId="25196" xr:uid="{00000000-0005-0000-0000-000068620000}"/>
    <cellStyle name="40% - Akzent6 8 6 2 2 3 2" xfId="25197" xr:uid="{00000000-0005-0000-0000-000069620000}"/>
    <cellStyle name="40% - Akzent6 8 6 2 2 4" xfId="25198" xr:uid="{00000000-0005-0000-0000-00006A620000}"/>
    <cellStyle name="40% - Akzent6 8 6 2 3" xfId="25199" xr:uid="{00000000-0005-0000-0000-00006B620000}"/>
    <cellStyle name="40% - Akzent6 8 6 2 3 2" xfId="25200" xr:uid="{00000000-0005-0000-0000-00006C620000}"/>
    <cellStyle name="40% - Akzent6 8 6 2 3 2 2" xfId="25201" xr:uid="{00000000-0005-0000-0000-00006D620000}"/>
    <cellStyle name="40% - Akzent6 8 6 2 3 3" xfId="25202" xr:uid="{00000000-0005-0000-0000-00006E620000}"/>
    <cellStyle name="40% - Akzent6 8 6 2 3 3 2" xfId="25203" xr:uid="{00000000-0005-0000-0000-00006F620000}"/>
    <cellStyle name="40% - Akzent6 8 6 2 3 4" xfId="25204" xr:uid="{00000000-0005-0000-0000-000070620000}"/>
    <cellStyle name="40% - Akzent6 8 6 2 4" xfId="25205" xr:uid="{00000000-0005-0000-0000-000071620000}"/>
    <cellStyle name="40% - Akzent6 8 6 2 4 2" xfId="25206" xr:uid="{00000000-0005-0000-0000-000072620000}"/>
    <cellStyle name="40% - Akzent6 8 6 2 4 2 2" xfId="25207" xr:uid="{00000000-0005-0000-0000-000073620000}"/>
    <cellStyle name="40% - Akzent6 8 6 2 4 3" xfId="25208" xr:uid="{00000000-0005-0000-0000-000074620000}"/>
    <cellStyle name="40% - Akzent6 8 6 2 4 3 2" xfId="25209" xr:uid="{00000000-0005-0000-0000-000075620000}"/>
    <cellStyle name="40% - Akzent6 8 6 2 4 4" xfId="25210" xr:uid="{00000000-0005-0000-0000-000076620000}"/>
    <cellStyle name="40% - Akzent6 8 6 2 5" xfId="25211" xr:uid="{00000000-0005-0000-0000-000077620000}"/>
    <cellStyle name="40% - Akzent6 8 6 2 5 2" xfId="25212" xr:uid="{00000000-0005-0000-0000-000078620000}"/>
    <cellStyle name="40% - Akzent6 8 6 2 6" xfId="25213" xr:uid="{00000000-0005-0000-0000-000079620000}"/>
    <cellStyle name="40% - Akzent6 8 6 2 6 2" xfId="25214" xr:uid="{00000000-0005-0000-0000-00007A620000}"/>
    <cellStyle name="40% - Akzent6 8 6 2 7" xfId="25215" xr:uid="{00000000-0005-0000-0000-00007B620000}"/>
    <cellStyle name="40% - Akzent6 8 6 3" xfId="25216" xr:uid="{00000000-0005-0000-0000-00007C620000}"/>
    <cellStyle name="40% - Akzent6 8 6 3 2" xfId="25217" xr:uid="{00000000-0005-0000-0000-00007D620000}"/>
    <cellStyle name="40% - Akzent6 8 6 3 2 2" xfId="25218" xr:uid="{00000000-0005-0000-0000-00007E620000}"/>
    <cellStyle name="40% - Akzent6 8 6 3 3" xfId="25219" xr:uid="{00000000-0005-0000-0000-00007F620000}"/>
    <cellStyle name="40% - Akzent6 8 6 3 3 2" xfId="25220" xr:uid="{00000000-0005-0000-0000-000080620000}"/>
    <cellStyle name="40% - Akzent6 8 6 3 4" xfId="25221" xr:uid="{00000000-0005-0000-0000-000081620000}"/>
    <cellStyle name="40% - Akzent6 8 6 4" xfId="25222" xr:uid="{00000000-0005-0000-0000-000082620000}"/>
    <cellStyle name="40% - Akzent6 8 6 4 2" xfId="25223" xr:uid="{00000000-0005-0000-0000-000083620000}"/>
    <cellStyle name="40% - Akzent6 8 6 4 2 2" xfId="25224" xr:uid="{00000000-0005-0000-0000-000084620000}"/>
    <cellStyle name="40% - Akzent6 8 6 4 3" xfId="25225" xr:uid="{00000000-0005-0000-0000-000085620000}"/>
    <cellStyle name="40% - Akzent6 8 6 4 3 2" xfId="25226" xr:uid="{00000000-0005-0000-0000-000086620000}"/>
    <cellStyle name="40% - Akzent6 8 6 4 4" xfId="25227" xr:uid="{00000000-0005-0000-0000-000087620000}"/>
    <cellStyle name="40% - Akzent6 8 6 5" xfId="25228" xr:uid="{00000000-0005-0000-0000-000088620000}"/>
    <cellStyle name="40% - Akzent6 8 6 5 2" xfId="25229" xr:uid="{00000000-0005-0000-0000-000089620000}"/>
    <cellStyle name="40% - Akzent6 8 6 5 2 2" xfId="25230" xr:uid="{00000000-0005-0000-0000-00008A620000}"/>
    <cellStyle name="40% - Akzent6 8 6 5 3" xfId="25231" xr:uid="{00000000-0005-0000-0000-00008B620000}"/>
    <cellStyle name="40% - Akzent6 8 6 5 3 2" xfId="25232" xr:uid="{00000000-0005-0000-0000-00008C620000}"/>
    <cellStyle name="40% - Akzent6 8 6 5 4" xfId="25233" xr:uid="{00000000-0005-0000-0000-00008D620000}"/>
    <cellStyle name="40% - Akzent6 8 6 6" xfId="25234" xr:uid="{00000000-0005-0000-0000-00008E620000}"/>
    <cellStyle name="40% - Akzent6 8 6 6 2" xfId="25235" xr:uid="{00000000-0005-0000-0000-00008F620000}"/>
    <cellStyle name="40% - Akzent6 8 6 7" xfId="25236" xr:uid="{00000000-0005-0000-0000-000090620000}"/>
    <cellStyle name="40% - Akzent6 8 6 7 2" xfId="25237" xr:uid="{00000000-0005-0000-0000-000091620000}"/>
    <cellStyle name="40% - Akzent6 8 6 8" xfId="25238" xr:uid="{00000000-0005-0000-0000-000092620000}"/>
    <cellStyle name="40% - Akzent6 8 7" xfId="25239" xr:uid="{00000000-0005-0000-0000-000093620000}"/>
    <cellStyle name="40% - Akzent6 8 7 2" xfId="25240" xr:uid="{00000000-0005-0000-0000-000094620000}"/>
    <cellStyle name="40% - Akzent6 8 7 2 2" xfId="25241" xr:uid="{00000000-0005-0000-0000-000095620000}"/>
    <cellStyle name="40% - Akzent6 8 7 2 2 2" xfId="25242" xr:uid="{00000000-0005-0000-0000-000096620000}"/>
    <cellStyle name="40% - Akzent6 8 7 2 2 2 2" xfId="25243" xr:uid="{00000000-0005-0000-0000-000097620000}"/>
    <cellStyle name="40% - Akzent6 8 7 2 2 3" xfId="25244" xr:uid="{00000000-0005-0000-0000-000098620000}"/>
    <cellStyle name="40% - Akzent6 8 7 2 2 3 2" xfId="25245" xr:uid="{00000000-0005-0000-0000-000099620000}"/>
    <cellStyle name="40% - Akzent6 8 7 2 2 4" xfId="25246" xr:uid="{00000000-0005-0000-0000-00009A620000}"/>
    <cellStyle name="40% - Akzent6 8 7 2 3" xfId="25247" xr:uid="{00000000-0005-0000-0000-00009B620000}"/>
    <cellStyle name="40% - Akzent6 8 7 2 3 2" xfId="25248" xr:uid="{00000000-0005-0000-0000-00009C620000}"/>
    <cellStyle name="40% - Akzent6 8 7 2 3 2 2" xfId="25249" xr:uid="{00000000-0005-0000-0000-00009D620000}"/>
    <cellStyle name="40% - Akzent6 8 7 2 3 3" xfId="25250" xr:uid="{00000000-0005-0000-0000-00009E620000}"/>
    <cellStyle name="40% - Akzent6 8 7 2 3 3 2" xfId="25251" xr:uid="{00000000-0005-0000-0000-00009F620000}"/>
    <cellStyle name="40% - Akzent6 8 7 2 3 4" xfId="25252" xr:uid="{00000000-0005-0000-0000-0000A0620000}"/>
    <cellStyle name="40% - Akzent6 8 7 2 4" xfId="25253" xr:uid="{00000000-0005-0000-0000-0000A1620000}"/>
    <cellStyle name="40% - Akzent6 8 7 2 4 2" xfId="25254" xr:uid="{00000000-0005-0000-0000-0000A2620000}"/>
    <cellStyle name="40% - Akzent6 8 7 2 4 2 2" xfId="25255" xr:uid="{00000000-0005-0000-0000-0000A3620000}"/>
    <cellStyle name="40% - Akzent6 8 7 2 4 3" xfId="25256" xr:uid="{00000000-0005-0000-0000-0000A4620000}"/>
    <cellStyle name="40% - Akzent6 8 7 2 4 3 2" xfId="25257" xr:uid="{00000000-0005-0000-0000-0000A5620000}"/>
    <cellStyle name="40% - Akzent6 8 7 2 4 4" xfId="25258" xr:uid="{00000000-0005-0000-0000-0000A6620000}"/>
    <cellStyle name="40% - Akzent6 8 7 2 5" xfId="25259" xr:uid="{00000000-0005-0000-0000-0000A7620000}"/>
    <cellStyle name="40% - Akzent6 8 7 2 5 2" xfId="25260" xr:uid="{00000000-0005-0000-0000-0000A8620000}"/>
    <cellStyle name="40% - Akzent6 8 7 2 6" xfId="25261" xr:uid="{00000000-0005-0000-0000-0000A9620000}"/>
    <cellStyle name="40% - Akzent6 8 7 2 6 2" xfId="25262" xr:uid="{00000000-0005-0000-0000-0000AA620000}"/>
    <cellStyle name="40% - Akzent6 8 7 2 7" xfId="25263" xr:uid="{00000000-0005-0000-0000-0000AB620000}"/>
    <cellStyle name="40% - Akzent6 8 7 3" xfId="25264" xr:uid="{00000000-0005-0000-0000-0000AC620000}"/>
    <cellStyle name="40% - Akzent6 8 7 3 2" xfId="25265" xr:uid="{00000000-0005-0000-0000-0000AD620000}"/>
    <cellStyle name="40% - Akzent6 8 7 3 2 2" xfId="25266" xr:uid="{00000000-0005-0000-0000-0000AE620000}"/>
    <cellStyle name="40% - Akzent6 8 7 3 3" xfId="25267" xr:uid="{00000000-0005-0000-0000-0000AF620000}"/>
    <cellStyle name="40% - Akzent6 8 7 3 3 2" xfId="25268" xr:uid="{00000000-0005-0000-0000-0000B0620000}"/>
    <cellStyle name="40% - Akzent6 8 7 3 4" xfId="25269" xr:uid="{00000000-0005-0000-0000-0000B1620000}"/>
    <cellStyle name="40% - Akzent6 8 7 4" xfId="25270" xr:uid="{00000000-0005-0000-0000-0000B2620000}"/>
    <cellStyle name="40% - Akzent6 8 7 4 2" xfId="25271" xr:uid="{00000000-0005-0000-0000-0000B3620000}"/>
    <cellStyle name="40% - Akzent6 8 7 4 2 2" xfId="25272" xr:uid="{00000000-0005-0000-0000-0000B4620000}"/>
    <cellStyle name="40% - Akzent6 8 7 4 3" xfId="25273" xr:uid="{00000000-0005-0000-0000-0000B5620000}"/>
    <cellStyle name="40% - Akzent6 8 7 4 3 2" xfId="25274" xr:uid="{00000000-0005-0000-0000-0000B6620000}"/>
    <cellStyle name="40% - Akzent6 8 7 4 4" xfId="25275" xr:uid="{00000000-0005-0000-0000-0000B7620000}"/>
    <cellStyle name="40% - Akzent6 8 7 5" xfId="25276" xr:uid="{00000000-0005-0000-0000-0000B8620000}"/>
    <cellStyle name="40% - Akzent6 8 7 5 2" xfId="25277" xr:uid="{00000000-0005-0000-0000-0000B9620000}"/>
    <cellStyle name="40% - Akzent6 8 7 5 2 2" xfId="25278" xr:uid="{00000000-0005-0000-0000-0000BA620000}"/>
    <cellStyle name="40% - Akzent6 8 7 5 3" xfId="25279" xr:uid="{00000000-0005-0000-0000-0000BB620000}"/>
    <cellStyle name="40% - Akzent6 8 7 5 3 2" xfId="25280" xr:uid="{00000000-0005-0000-0000-0000BC620000}"/>
    <cellStyle name="40% - Akzent6 8 7 5 4" xfId="25281" xr:uid="{00000000-0005-0000-0000-0000BD620000}"/>
    <cellStyle name="40% - Akzent6 8 7 6" xfId="25282" xr:uid="{00000000-0005-0000-0000-0000BE620000}"/>
    <cellStyle name="40% - Akzent6 8 7 6 2" xfId="25283" xr:uid="{00000000-0005-0000-0000-0000BF620000}"/>
    <cellStyle name="40% - Akzent6 8 7 7" xfId="25284" xr:uid="{00000000-0005-0000-0000-0000C0620000}"/>
    <cellStyle name="40% - Akzent6 8 7 7 2" xfId="25285" xr:uid="{00000000-0005-0000-0000-0000C1620000}"/>
    <cellStyle name="40% - Akzent6 8 7 8" xfId="25286" xr:uid="{00000000-0005-0000-0000-0000C2620000}"/>
    <cellStyle name="40% - Akzent6 9" xfId="25287" xr:uid="{00000000-0005-0000-0000-0000C3620000}"/>
    <cellStyle name="40% - Akzent6 9 2" xfId="25288" xr:uid="{00000000-0005-0000-0000-0000C4620000}"/>
    <cellStyle name="40% - Akzent6 9 2 2" xfId="25289" xr:uid="{00000000-0005-0000-0000-0000C5620000}"/>
    <cellStyle name="40% - Akzent6 9 2 2 2" xfId="25290" xr:uid="{00000000-0005-0000-0000-0000C6620000}"/>
    <cellStyle name="40% - Akzent6 9 2 2 2 2" xfId="25291" xr:uid="{00000000-0005-0000-0000-0000C7620000}"/>
    <cellStyle name="40% - Akzent6 9 2 2 2 2 2" xfId="25292" xr:uid="{00000000-0005-0000-0000-0000C8620000}"/>
    <cellStyle name="40% - Akzent6 9 2 2 2 3" xfId="25293" xr:uid="{00000000-0005-0000-0000-0000C9620000}"/>
    <cellStyle name="40% - Akzent6 9 2 2 2 3 2" xfId="25294" xr:uid="{00000000-0005-0000-0000-0000CA620000}"/>
    <cellStyle name="40% - Akzent6 9 2 2 2 4" xfId="25295" xr:uid="{00000000-0005-0000-0000-0000CB620000}"/>
    <cellStyle name="40% - Akzent6 9 2 2 3" xfId="25296" xr:uid="{00000000-0005-0000-0000-0000CC620000}"/>
    <cellStyle name="40% - Akzent6 9 2 2 3 2" xfId="25297" xr:uid="{00000000-0005-0000-0000-0000CD620000}"/>
    <cellStyle name="40% - Akzent6 9 2 2 3 2 2" xfId="25298" xr:uid="{00000000-0005-0000-0000-0000CE620000}"/>
    <cellStyle name="40% - Akzent6 9 2 2 3 3" xfId="25299" xr:uid="{00000000-0005-0000-0000-0000CF620000}"/>
    <cellStyle name="40% - Akzent6 9 2 2 3 3 2" xfId="25300" xr:uid="{00000000-0005-0000-0000-0000D0620000}"/>
    <cellStyle name="40% - Akzent6 9 2 2 3 4" xfId="25301" xr:uid="{00000000-0005-0000-0000-0000D1620000}"/>
    <cellStyle name="40% - Akzent6 9 2 2 4" xfId="25302" xr:uid="{00000000-0005-0000-0000-0000D2620000}"/>
    <cellStyle name="40% - Akzent6 9 2 2 4 2" xfId="25303" xr:uid="{00000000-0005-0000-0000-0000D3620000}"/>
    <cellStyle name="40% - Akzent6 9 2 2 4 2 2" xfId="25304" xr:uid="{00000000-0005-0000-0000-0000D4620000}"/>
    <cellStyle name="40% - Akzent6 9 2 2 4 3" xfId="25305" xr:uid="{00000000-0005-0000-0000-0000D5620000}"/>
    <cellStyle name="40% - Akzent6 9 2 2 4 3 2" xfId="25306" xr:uid="{00000000-0005-0000-0000-0000D6620000}"/>
    <cellStyle name="40% - Akzent6 9 2 2 4 4" xfId="25307" xr:uid="{00000000-0005-0000-0000-0000D7620000}"/>
    <cellStyle name="40% - Akzent6 9 2 2 5" xfId="25308" xr:uid="{00000000-0005-0000-0000-0000D8620000}"/>
    <cellStyle name="40% - Akzent6 9 2 2 5 2" xfId="25309" xr:uid="{00000000-0005-0000-0000-0000D9620000}"/>
    <cellStyle name="40% - Akzent6 9 2 2 6" xfId="25310" xr:uid="{00000000-0005-0000-0000-0000DA620000}"/>
    <cellStyle name="40% - Akzent6 9 2 2 6 2" xfId="25311" xr:uid="{00000000-0005-0000-0000-0000DB620000}"/>
    <cellStyle name="40% - Akzent6 9 2 2 7" xfId="25312" xr:uid="{00000000-0005-0000-0000-0000DC620000}"/>
    <cellStyle name="40% - Akzent6 9 2 3" xfId="25313" xr:uid="{00000000-0005-0000-0000-0000DD620000}"/>
    <cellStyle name="40% - Akzent6 9 2 3 2" xfId="25314" xr:uid="{00000000-0005-0000-0000-0000DE620000}"/>
    <cellStyle name="40% - Akzent6 9 2 3 2 2" xfId="25315" xr:uid="{00000000-0005-0000-0000-0000DF620000}"/>
    <cellStyle name="40% - Akzent6 9 2 3 3" xfId="25316" xr:uid="{00000000-0005-0000-0000-0000E0620000}"/>
    <cellStyle name="40% - Akzent6 9 2 3 3 2" xfId="25317" xr:uid="{00000000-0005-0000-0000-0000E1620000}"/>
    <cellStyle name="40% - Akzent6 9 2 3 4" xfId="25318" xr:uid="{00000000-0005-0000-0000-0000E2620000}"/>
    <cellStyle name="40% - Akzent6 9 2 4" xfId="25319" xr:uid="{00000000-0005-0000-0000-0000E3620000}"/>
    <cellStyle name="40% - Akzent6 9 2 4 2" xfId="25320" xr:uid="{00000000-0005-0000-0000-0000E4620000}"/>
    <cellStyle name="40% - Akzent6 9 2 4 2 2" xfId="25321" xr:uid="{00000000-0005-0000-0000-0000E5620000}"/>
    <cellStyle name="40% - Akzent6 9 2 4 3" xfId="25322" xr:uid="{00000000-0005-0000-0000-0000E6620000}"/>
    <cellStyle name="40% - Akzent6 9 2 4 3 2" xfId="25323" xr:uid="{00000000-0005-0000-0000-0000E7620000}"/>
    <cellStyle name="40% - Akzent6 9 2 4 4" xfId="25324" xr:uid="{00000000-0005-0000-0000-0000E8620000}"/>
    <cellStyle name="40% - Akzent6 9 2 5" xfId="25325" xr:uid="{00000000-0005-0000-0000-0000E9620000}"/>
    <cellStyle name="40% - Akzent6 9 2 5 2" xfId="25326" xr:uid="{00000000-0005-0000-0000-0000EA620000}"/>
    <cellStyle name="40% - Akzent6 9 2 5 2 2" xfId="25327" xr:uid="{00000000-0005-0000-0000-0000EB620000}"/>
    <cellStyle name="40% - Akzent6 9 2 5 3" xfId="25328" xr:uid="{00000000-0005-0000-0000-0000EC620000}"/>
    <cellStyle name="40% - Akzent6 9 2 5 3 2" xfId="25329" xr:uid="{00000000-0005-0000-0000-0000ED620000}"/>
    <cellStyle name="40% - Akzent6 9 2 5 4" xfId="25330" xr:uid="{00000000-0005-0000-0000-0000EE620000}"/>
    <cellStyle name="40% - Akzent6 9 2 6" xfId="25331" xr:uid="{00000000-0005-0000-0000-0000EF620000}"/>
    <cellStyle name="40% - Akzent6 9 2 6 2" xfId="25332" xr:uid="{00000000-0005-0000-0000-0000F0620000}"/>
    <cellStyle name="40% - Akzent6 9 2 7" xfId="25333" xr:uid="{00000000-0005-0000-0000-0000F1620000}"/>
    <cellStyle name="40% - Akzent6 9 2 7 2" xfId="25334" xr:uid="{00000000-0005-0000-0000-0000F2620000}"/>
    <cellStyle name="40% - Akzent6 9 2 8" xfId="25335" xr:uid="{00000000-0005-0000-0000-0000F3620000}"/>
    <cellStyle name="40% - Akzent6 9 3" xfId="25336" xr:uid="{00000000-0005-0000-0000-0000F4620000}"/>
    <cellStyle name="40% - Akzent6 9 3 2" xfId="25337" xr:uid="{00000000-0005-0000-0000-0000F5620000}"/>
    <cellStyle name="40% - Akzent6 9 3 2 2" xfId="25338" xr:uid="{00000000-0005-0000-0000-0000F6620000}"/>
    <cellStyle name="40% - Akzent6 9 3 2 2 2" xfId="25339" xr:uid="{00000000-0005-0000-0000-0000F7620000}"/>
    <cellStyle name="40% - Akzent6 9 3 2 2 2 2" xfId="25340" xr:uid="{00000000-0005-0000-0000-0000F8620000}"/>
    <cellStyle name="40% - Akzent6 9 3 2 2 3" xfId="25341" xr:uid="{00000000-0005-0000-0000-0000F9620000}"/>
    <cellStyle name="40% - Akzent6 9 3 2 2 3 2" xfId="25342" xr:uid="{00000000-0005-0000-0000-0000FA620000}"/>
    <cellStyle name="40% - Akzent6 9 3 2 2 4" xfId="25343" xr:uid="{00000000-0005-0000-0000-0000FB620000}"/>
    <cellStyle name="40% - Akzent6 9 3 2 3" xfId="25344" xr:uid="{00000000-0005-0000-0000-0000FC620000}"/>
    <cellStyle name="40% - Akzent6 9 3 2 3 2" xfId="25345" xr:uid="{00000000-0005-0000-0000-0000FD620000}"/>
    <cellStyle name="40% - Akzent6 9 3 2 3 2 2" xfId="25346" xr:uid="{00000000-0005-0000-0000-0000FE620000}"/>
    <cellStyle name="40% - Akzent6 9 3 2 3 3" xfId="25347" xr:uid="{00000000-0005-0000-0000-0000FF620000}"/>
    <cellStyle name="40% - Akzent6 9 3 2 3 3 2" xfId="25348" xr:uid="{00000000-0005-0000-0000-000000630000}"/>
    <cellStyle name="40% - Akzent6 9 3 2 3 4" xfId="25349" xr:uid="{00000000-0005-0000-0000-000001630000}"/>
    <cellStyle name="40% - Akzent6 9 3 2 4" xfId="25350" xr:uid="{00000000-0005-0000-0000-000002630000}"/>
    <cellStyle name="40% - Akzent6 9 3 2 4 2" xfId="25351" xr:uid="{00000000-0005-0000-0000-000003630000}"/>
    <cellStyle name="40% - Akzent6 9 3 2 4 2 2" xfId="25352" xr:uid="{00000000-0005-0000-0000-000004630000}"/>
    <cellStyle name="40% - Akzent6 9 3 2 4 3" xfId="25353" xr:uid="{00000000-0005-0000-0000-000005630000}"/>
    <cellStyle name="40% - Akzent6 9 3 2 4 3 2" xfId="25354" xr:uid="{00000000-0005-0000-0000-000006630000}"/>
    <cellStyle name="40% - Akzent6 9 3 2 4 4" xfId="25355" xr:uid="{00000000-0005-0000-0000-000007630000}"/>
    <cellStyle name="40% - Akzent6 9 3 2 5" xfId="25356" xr:uid="{00000000-0005-0000-0000-000008630000}"/>
    <cellStyle name="40% - Akzent6 9 3 2 5 2" xfId="25357" xr:uid="{00000000-0005-0000-0000-000009630000}"/>
    <cellStyle name="40% - Akzent6 9 3 2 6" xfId="25358" xr:uid="{00000000-0005-0000-0000-00000A630000}"/>
    <cellStyle name="40% - Akzent6 9 3 2 6 2" xfId="25359" xr:uid="{00000000-0005-0000-0000-00000B630000}"/>
    <cellStyle name="40% - Akzent6 9 3 2 7" xfId="25360" xr:uid="{00000000-0005-0000-0000-00000C630000}"/>
    <cellStyle name="40% - Akzent6 9 3 3" xfId="25361" xr:uid="{00000000-0005-0000-0000-00000D630000}"/>
    <cellStyle name="40% - Akzent6 9 3 3 2" xfId="25362" xr:uid="{00000000-0005-0000-0000-00000E630000}"/>
    <cellStyle name="40% - Akzent6 9 3 3 2 2" xfId="25363" xr:uid="{00000000-0005-0000-0000-00000F630000}"/>
    <cellStyle name="40% - Akzent6 9 3 3 3" xfId="25364" xr:uid="{00000000-0005-0000-0000-000010630000}"/>
    <cellStyle name="40% - Akzent6 9 3 3 3 2" xfId="25365" xr:uid="{00000000-0005-0000-0000-000011630000}"/>
    <cellStyle name="40% - Akzent6 9 3 3 4" xfId="25366" xr:uid="{00000000-0005-0000-0000-000012630000}"/>
    <cellStyle name="40% - Akzent6 9 3 4" xfId="25367" xr:uid="{00000000-0005-0000-0000-000013630000}"/>
    <cellStyle name="40% - Akzent6 9 3 4 2" xfId="25368" xr:uid="{00000000-0005-0000-0000-000014630000}"/>
    <cellStyle name="40% - Akzent6 9 3 4 2 2" xfId="25369" xr:uid="{00000000-0005-0000-0000-000015630000}"/>
    <cellStyle name="40% - Akzent6 9 3 4 3" xfId="25370" xr:uid="{00000000-0005-0000-0000-000016630000}"/>
    <cellStyle name="40% - Akzent6 9 3 4 3 2" xfId="25371" xr:uid="{00000000-0005-0000-0000-000017630000}"/>
    <cellStyle name="40% - Akzent6 9 3 4 4" xfId="25372" xr:uid="{00000000-0005-0000-0000-000018630000}"/>
    <cellStyle name="40% - Akzent6 9 3 5" xfId="25373" xr:uid="{00000000-0005-0000-0000-000019630000}"/>
    <cellStyle name="40% - Akzent6 9 3 5 2" xfId="25374" xr:uid="{00000000-0005-0000-0000-00001A630000}"/>
    <cellStyle name="40% - Akzent6 9 3 5 2 2" xfId="25375" xr:uid="{00000000-0005-0000-0000-00001B630000}"/>
    <cellStyle name="40% - Akzent6 9 3 5 3" xfId="25376" xr:uid="{00000000-0005-0000-0000-00001C630000}"/>
    <cellStyle name="40% - Akzent6 9 3 5 3 2" xfId="25377" xr:uid="{00000000-0005-0000-0000-00001D630000}"/>
    <cellStyle name="40% - Akzent6 9 3 5 4" xfId="25378" xr:uid="{00000000-0005-0000-0000-00001E630000}"/>
    <cellStyle name="40% - Akzent6 9 3 6" xfId="25379" xr:uid="{00000000-0005-0000-0000-00001F630000}"/>
    <cellStyle name="40% - Akzent6 9 3 6 2" xfId="25380" xr:uid="{00000000-0005-0000-0000-000020630000}"/>
    <cellStyle name="40% - Akzent6 9 3 7" xfId="25381" xr:uid="{00000000-0005-0000-0000-000021630000}"/>
    <cellStyle name="40% - Akzent6 9 3 7 2" xfId="25382" xr:uid="{00000000-0005-0000-0000-000022630000}"/>
    <cellStyle name="40% - Akzent6 9 3 8" xfId="25383" xr:uid="{00000000-0005-0000-0000-000023630000}"/>
    <cellStyle name="40% - Akzent6 9 4" xfId="25384" xr:uid="{00000000-0005-0000-0000-000024630000}"/>
    <cellStyle name="40% - Akzent6 9 4 2" xfId="25385" xr:uid="{00000000-0005-0000-0000-000025630000}"/>
    <cellStyle name="40% - Akzent6 9 4 2 2" xfId="25386" xr:uid="{00000000-0005-0000-0000-000026630000}"/>
    <cellStyle name="40% - Akzent6 9 4 2 2 2" xfId="25387" xr:uid="{00000000-0005-0000-0000-000027630000}"/>
    <cellStyle name="40% - Akzent6 9 4 2 2 2 2" xfId="25388" xr:uid="{00000000-0005-0000-0000-000028630000}"/>
    <cellStyle name="40% - Akzent6 9 4 2 2 3" xfId="25389" xr:uid="{00000000-0005-0000-0000-000029630000}"/>
    <cellStyle name="40% - Akzent6 9 4 2 2 3 2" xfId="25390" xr:uid="{00000000-0005-0000-0000-00002A630000}"/>
    <cellStyle name="40% - Akzent6 9 4 2 2 4" xfId="25391" xr:uid="{00000000-0005-0000-0000-00002B630000}"/>
    <cellStyle name="40% - Akzent6 9 4 2 3" xfId="25392" xr:uid="{00000000-0005-0000-0000-00002C630000}"/>
    <cellStyle name="40% - Akzent6 9 4 2 3 2" xfId="25393" xr:uid="{00000000-0005-0000-0000-00002D630000}"/>
    <cellStyle name="40% - Akzent6 9 4 2 3 2 2" xfId="25394" xr:uid="{00000000-0005-0000-0000-00002E630000}"/>
    <cellStyle name="40% - Akzent6 9 4 2 3 3" xfId="25395" xr:uid="{00000000-0005-0000-0000-00002F630000}"/>
    <cellStyle name="40% - Akzent6 9 4 2 3 3 2" xfId="25396" xr:uid="{00000000-0005-0000-0000-000030630000}"/>
    <cellStyle name="40% - Akzent6 9 4 2 3 4" xfId="25397" xr:uid="{00000000-0005-0000-0000-000031630000}"/>
    <cellStyle name="40% - Akzent6 9 4 2 4" xfId="25398" xr:uid="{00000000-0005-0000-0000-000032630000}"/>
    <cellStyle name="40% - Akzent6 9 4 2 4 2" xfId="25399" xr:uid="{00000000-0005-0000-0000-000033630000}"/>
    <cellStyle name="40% - Akzent6 9 4 2 4 2 2" xfId="25400" xr:uid="{00000000-0005-0000-0000-000034630000}"/>
    <cellStyle name="40% - Akzent6 9 4 2 4 3" xfId="25401" xr:uid="{00000000-0005-0000-0000-000035630000}"/>
    <cellStyle name="40% - Akzent6 9 4 2 4 3 2" xfId="25402" xr:uid="{00000000-0005-0000-0000-000036630000}"/>
    <cellStyle name="40% - Akzent6 9 4 2 4 4" xfId="25403" xr:uid="{00000000-0005-0000-0000-000037630000}"/>
    <cellStyle name="40% - Akzent6 9 4 2 5" xfId="25404" xr:uid="{00000000-0005-0000-0000-000038630000}"/>
    <cellStyle name="40% - Akzent6 9 4 2 5 2" xfId="25405" xr:uid="{00000000-0005-0000-0000-000039630000}"/>
    <cellStyle name="40% - Akzent6 9 4 2 6" xfId="25406" xr:uid="{00000000-0005-0000-0000-00003A630000}"/>
    <cellStyle name="40% - Akzent6 9 4 2 6 2" xfId="25407" xr:uid="{00000000-0005-0000-0000-00003B630000}"/>
    <cellStyle name="40% - Akzent6 9 4 2 7" xfId="25408" xr:uid="{00000000-0005-0000-0000-00003C630000}"/>
    <cellStyle name="40% - Akzent6 9 4 3" xfId="25409" xr:uid="{00000000-0005-0000-0000-00003D630000}"/>
    <cellStyle name="40% - Akzent6 9 4 3 2" xfId="25410" xr:uid="{00000000-0005-0000-0000-00003E630000}"/>
    <cellStyle name="40% - Akzent6 9 4 3 2 2" xfId="25411" xr:uid="{00000000-0005-0000-0000-00003F630000}"/>
    <cellStyle name="40% - Akzent6 9 4 3 3" xfId="25412" xr:uid="{00000000-0005-0000-0000-000040630000}"/>
    <cellStyle name="40% - Akzent6 9 4 3 3 2" xfId="25413" xr:uid="{00000000-0005-0000-0000-000041630000}"/>
    <cellStyle name="40% - Akzent6 9 4 3 4" xfId="25414" xr:uid="{00000000-0005-0000-0000-000042630000}"/>
    <cellStyle name="40% - Akzent6 9 4 4" xfId="25415" xr:uid="{00000000-0005-0000-0000-000043630000}"/>
    <cellStyle name="40% - Akzent6 9 4 4 2" xfId="25416" xr:uid="{00000000-0005-0000-0000-000044630000}"/>
    <cellStyle name="40% - Akzent6 9 4 4 2 2" xfId="25417" xr:uid="{00000000-0005-0000-0000-000045630000}"/>
    <cellStyle name="40% - Akzent6 9 4 4 3" xfId="25418" xr:uid="{00000000-0005-0000-0000-000046630000}"/>
    <cellStyle name="40% - Akzent6 9 4 4 3 2" xfId="25419" xr:uid="{00000000-0005-0000-0000-000047630000}"/>
    <cellStyle name="40% - Akzent6 9 4 4 4" xfId="25420" xr:uid="{00000000-0005-0000-0000-000048630000}"/>
    <cellStyle name="40% - Akzent6 9 4 5" xfId="25421" xr:uid="{00000000-0005-0000-0000-000049630000}"/>
    <cellStyle name="40% - Akzent6 9 4 5 2" xfId="25422" xr:uid="{00000000-0005-0000-0000-00004A630000}"/>
    <cellStyle name="40% - Akzent6 9 4 5 2 2" xfId="25423" xr:uid="{00000000-0005-0000-0000-00004B630000}"/>
    <cellStyle name="40% - Akzent6 9 4 5 3" xfId="25424" xr:uid="{00000000-0005-0000-0000-00004C630000}"/>
    <cellStyle name="40% - Akzent6 9 4 5 3 2" xfId="25425" xr:uid="{00000000-0005-0000-0000-00004D630000}"/>
    <cellStyle name="40% - Akzent6 9 4 5 4" xfId="25426" xr:uid="{00000000-0005-0000-0000-00004E630000}"/>
    <cellStyle name="40% - Akzent6 9 4 6" xfId="25427" xr:uid="{00000000-0005-0000-0000-00004F630000}"/>
    <cellStyle name="40% - Akzent6 9 4 6 2" xfId="25428" xr:uid="{00000000-0005-0000-0000-000050630000}"/>
    <cellStyle name="40% - Akzent6 9 4 7" xfId="25429" xr:uid="{00000000-0005-0000-0000-000051630000}"/>
    <cellStyle name="40% - Akzent6 9 4 7 2" xfId="25430" xr:uid="{00000000-0005-0000-0000-000052630000}"/>
    <cellStyle name="40% - Akzent6 9 4 8" xfId="25431" xr:uid="{00000000-0005-0000-0000-000053630000}"/>
    <cellStyle name="40% - Akzent6 9 5" xfId="25432" xr:uid="{00000000-0005-0000-0000-000054630000}"/>
    <cellStyle name="40% - Akzent6 9 5 2" xfId="25433" xr:uid="{00000000-0005-0000-0000-000055630000}"/>
    <cellStyle name="40% - Akzent6 9 5 2 2" xfId="25434" xr:uid="{00000000-0005-0000-0000-000056630000}"/>
    <cellStyle name="40% - Akzent6 9 5 2 2 2" xfId="25435" xr:uid="{00000000-0005-0000-0000-000057630000}"/>
    <cellStyle name="40% - Akzent6 9 5 2 2 2 2" xfId="25436" xr:uid="{00000000-0005-0000-0000-000058630000}"/>
    <cellStyle name="40% - Akzent6 9 5 2 2 3" xfId="25437" xr:uid="{00000000-0005-0000-0000-000059630000}"/>
    <cellStyle name="40% - Akzent6 9 5 2 2 3 2" xfId="25438" xr:uid="{00000000-0005-0000-0000-00005A630000}"/>
    <cellStyle name="40% - Akzent6 9 5 2 2 4" xfId="25439" xr:uid="{00000000-0005-0000-0000-00005B630000}"/>
    <cellStyle name="40% - Akzent6 9 5 2 3" xfId="25440" xr:uid="{00000000-0005-0000-0000-00005C630000}"/>
    <cellStyle name="40% - Akzent6 9 5 2 3 2" xfId="25441" xr:uid="{00000000-0005-0000-0000-00005D630000}"/>
    <cellStyle name="40% - Akzent6 9 5 2 3 2 2" xfId="25442" xr:uid="{00000000-0005-0000-0000-00005E630000}"/>
    <cellStyle name="40% - Akzent6 9 5 2 3 3" xfId="25443" xr:uid="{00000000-0005-0000-0000-00005F630000}"/>
    <cellStyle name="40% - Akzent6 9 5 2 3 3 2" xfId="25444" xr:uid="{00000000-0005-0000-0000-000060630000}"/>
    <cellStyle name="40% - Akzent6 9 5 2 3 4" xfId="25445" xr:uid="{00000000-0005-0000-0000-000061630000}"/>
    <cellStyle name="40% - Akzent6 9 5 2 4" xfId="25446" xr:uid="{00000000-0005-0000-0000-000062630000}"/>
    <cellStyle name="40% - Akzent6 9 5 2 4 2" xfId="25447" xr:uid="{00000000-0005-0000-0000-000063630000}"/>
    <cellStyle name="40% - Akzent6 9 5 2 4 2 2" xfId="25448" xr:uid="{00000000-0005-0000-0000-000064630000}"/>
    <cellStyle name="40% - Akzent6 9 5 2 4 3" xfId="25449" xr:uid="{00000000-0005-0000-0000-000065630000}"/>
    <cellStyle name="40% - Akzent6 9 5 2 4 3 2" xfId="25450" xr:uid="{00000000-0005-0000-0000-000066630000}"/>
    <cellStyle name="40% - Akzent6 9 5 2 4 4" xfId="25451" xr:uid="{00000000-0005-0000-0000-000067630000}"/>
    <cellStyle name="40% - Akzent6 9 5 2 5" xfId="25452" xr:uid="{00000000-0005-0000-0000-000068630000}"/>
    <cellStyle name="40% - Akzent6 9 5 2 5 2" xfId="25453" xr:uid="{00000000-0005-0000-0000-000069630000}"/>
    <cellStyle name="40% - Akzent6 9 5 2 6" xfId="25454" xr:uid="{00000000-0005-0000-0000-00006A630000}"/>
    <cellStyle name="40% - Akzent6 9 5 2 6 2" xfId="25455" xr:uid="{00000000-0005-0000-0000-00006B630000}"/>
    <cellStyle name="40% - Akzent6 9 5 2 7" xfId="25456" xr:uid="{00000000-0005-0000-0000-00006C630000}"/>
    <cellStyle name="40% - Akzent6 9 5 3" xfId="25457" xr:uid="{00000000-0005-0000-0000-00006D630000}"/>
    <cellStyle name="40% - Akzent6 9 5 3 2" xfId="25458" xr:uid="{00000000-0005-0000-0000-00006E630000}"/>
    <cellStyle name="40% - Akzent6 9 5 3 2 2" xfId="25459" xr:uid="{00000000-0005-0000-0000-00006F630000}"/>
    <cellStyle name="40% - Akzent6 9 5 3 3" xfId="25460" xr:uid="{00000000-0005-0000-0000-000070630000}"/>
    <cellStyle name="40% - Akzent6 9 5 3 3 2" xfId="25461" xr:uid="{00000000-0005-0000-0000-000071630000}"/>
    <cellStyle name="40% - Akzent6 9 5 3 4" xfId="25462" xr:uid="{00000000-0005-0000-0000-000072630000}"/>
    <cellStyle name="40% - Akzent6 9 5 4" xfId="25463" xr:uid="{00000000-0005-0000-0000-000073630000}"/>
    <cellStyle name="40% - Akzent6 9 5 4 2" xfId="25464" xr:uid="{00000000-0005-0000-0000-000074630000}"/>
    <cellStyle name="40% - Akzent6 9 5 4 2 2" xfId="25465" xr:uid="{00000000-0005-0000-0000-000075630000}"/>
    <cellStyle name="40% - Akzent6 9 5 4 3" xfId="25466" xr:uid="{00000000-0005-0000-0000-000076630000}"/>
    <cellStyle name="40% - Akzent6 9 5 4 3 2" xfId="25467" xr:uid="{00000000-0005-0000-0000-000077630000}"/>
    <cellStyle name="40% - Akzent6 9 5 4 4" xfId="25468" xr:uid="{00000000-0005-0000-0000-000078630000}"/>
    <cellStyle name="40% - Akzent6 9 5 5" xfId="25469" xr:uid="{00000000-0005-0000-0000-000079630000}"/>
    <cellStyle name="40% - Akzent6 9 5 5 2" xfId="25470" xr:uid="{00000000-0005-0000-0000-00007A630000}"/>
    <cellStyle name="40% - Akzent6 9 5 5 2 2" xfId="25471" xr:uid="{00000000-0005-0000-0000-00007B630000}"/>
    <cellStyle name="40% - Akzent6 9 5 5 3" xfId="25472" xr:uid="{00000000-0005-0000-0000-00007C630000}"/>
    <cellStyle name="40% - Akzent6 9 5 5 3 2" xfId="25473" xr:uid="{00000000-0005-0000-0000-00007D630000}"/>
    <cellStyle name="40% - Akzent6 9 5 5 4" xfId="25474" xr:uid="{00000000-0005-0000-0000-00007E630000}"/>
    <cellStyle name="40% - Akzent6 9 5 6" xfId="25475" xr:uid="{00000000-0005-0000-0000-00007F630000}"/>
    <cellStyle name="40% - Akzent6 9 5 6 2" xfId="25476" xr:uid="{00000000-0005-0000-0000-000080630000}"/>
    <cellStyle name="40% - Akzent6 9 5 7" xfId="25477" xr:uid="{00000000-0005-0000-0000-000081630000}"/>
    <cellStyle name="40% - Akzent6 9 5 7 2" xfId="25478" xr:uid="{00000000-0005-0000-0000-000082630000}"/>
    <cellStyle name="40% - Akzent6 9 5 8" xfId="25479" xr:uid="{00000000-0005-0000-0000-000083630000}"/>
    <cellStyle name="40% - Akzent6 9 6" xfId="25480" xr:uid="{00000000-0005-0000-0000-000084630000}"/>
    <cellStyle name="40% - Akzent6 9 6 2" xfId="25481" xr:uid="{00000000-0005-0000-0000-000085630000}"/>
    <cellStyle name="40% - Akzent6 9 6 2 2" xfId="25482" xr:uid="{00000000-0005-0000-0000-000086630000}"/>
    <cellStyle name="40% - Akzent6 9 6 2 2 2" xfId="25483" xr:uid="{00000000-0005-0000-0000-000087630000}"/>
    <cellStyle name="40% - Akzent6 9 6 2 2 2 2" xfId="25484" xr:uid="{00000000-0005-0000-0000-000088630000}"/>
    <cellStyle name="40% - Akzent6 9 6 2 2 3" xfId="25485" xr:uid="{00000000-0005-0000-0000-000089630000}"/>
    <cellStyle name="40% - Akzent6 9 6 2 2 3 2" xfId="25486" xr:uid="{00000000-0005-0000-0000-00008A630000}"/>
    <cellStyle name="40% - Akzent6 9 6 2 2 4" xfId="25487" xr:uid="{00000000-0005-0000-0000-00008B630000}"/>
    <cellStyle name="40% - Akzent6 9 6 2 3" xfId="25488" xr:uid="{00000000-0005-0000-0000-00008C630000}"/>
    <cellStyle name="40% - Akzent6 9 6 2 3 2" xfId="25489" xr:uid="{00000000-0005-0000-0000-00008D630000}"/>
    <cellStyle name="40% - Akzent6 9 6 2 3 2 2" xfId="25490" xr:uid="{00000000-0005-0000-0000-00008E630000}"/>
    <cellStyle name="40% - Akzent6 9 6 2 3 3" xfId="25491" xr:uid="{00000000-0005-0000-0000-00008F630000}"/>
    <cellStyle name="40% - Akzent6 9 6 2 3 3 2" xfId="25492" xr:uid="{00000000-0005-0000-0000-000090630000}"/>
    <cellStyle name="40% - Akzent6 9 6 2 3 4" xfId="25493" xr:uid="{00000000-0005-0000-0000-000091630000}"/>
    <cellStyle name="40% - Akzent6 9 6 2 4" xfId="25494" xr:uid="{00000000-0005-0000-0000-000092630000}"/>
    <cellStyle name="40% - Akzent6 9 6 2 4 2" xfId="25495" xr:uid="{00000000-0005-0000-0000-000093630000}"/>
    <cellStyle name="40% - Akzent6 9 6 2 4 2 2" xfId="25496" xr:uid="{00000000-0005-0000-0000-000094630000}"/>
    <cellStyle name="40% - Akzent6 9 6 2 4 3" xfId="25497" xr:uid="{00000000-0005-0000-0000-000095630000}"/>
    <cellStyle name="40% - Akzent6 9 6 2 4 3 2" xfId="25498" xr:uid="{00000000-0005-0000-0000-000096630000}"/>
    <cellStyle name="40% - Akzent6 9 6 2 4 4" xfId="25499" xr:uid="{00000000-0005-0000-0000-000097630000}"/>
    <cellStyle name="40% - Akzent6 9 6 2 5" xfId="25500" xr:uid="{00000000-0005-0000-0000-000098630000}"/>
    <cellStyle name="40% - Akzent6 9 6 2 5 2" xfId="25501" xr:uid="{00000000-0005-0000-0000-000099630000}"/>
    <cellStyle name="40% - Akzent6 9 6 2 6" xfId="25502" xr:uid="{00000000-0005-0000-0000-00009A630000}"/>
    <cellStyle name="40% - Akzent6 9 6 2 6 2" xfId="25503" xr:uid="{00000000-0005-0000-0000-00009B630000}"/>
    <cellStyle name="40% - Akzent6 9 6 2 7" xfId="25504" xr:uid="{00000000-0005-0000-0000-00009C630000}"/>
    <cellStyle name="40% - Akzent6 9 6 3" xfId="25505" xr:uid="{00000000-0005-0000-0000-00009D630000}"/>
    <cellStyle name="40% - Akzent6 9 6 3 2" xfId="25506" xr:uid="{00000000-0005-0000-0000-00009E630000}"/>
    <cellStyle name="40% - Akzent6 9 6 3 2 2" xfId="25507" xr:uid="{00000000-0005-0000-0000-00009F630000}"/>
    <cellStyle name="40% - Akzent6 9 6 3 3" xfId="25508" xr:uid="{00000000-0005-0000-0000-0000A0630000}"/>
    <cellStyle name="40% - Akzent6 9 6 3 3 2" xfId="25509" xr:uid="{00000000-0005-0000-0000-0000A1630000}"/>
    <cellStyle name="40% - Akzent6 9 6 3 4" xfId="25510" xr:uid="{00000000-0005-0000-0000-0000A2630000}"/>
    <cellStyle name="40% - Akzent6 9 6 4" xfId="25511" xr:uid="{00000000-0005-0000-0000-0000A3630000}"/>
    <cellStyle name="40% - Akzent6 9 6 4 2" xfId="25512" xr:uid="{00000000-0005-0000-0000-0000A4630000}"/>
    <cellStyle name="40% - Akzent6 9 6 4 2 2" xfId="25513" xr:uid="{00000000-0005-0000-0000-0000A5630000}"/>
    <cellStyle name="40% - Akzent6 9 6 4 3" xfId="25514" xr:uid="{00000000-0005-0000-0000-0000A6630000}"/>
    <cellStyle name="40% - Akzent6 9 6 4 3 2" xfId="25515" xr:uid="{00000000-0005-0000-0000-0000A7630000}"/>
    <cellStyle name="40% - Akzent6 9 6 4 4" xfId="25516" xr:uid="{00000000-0005-0000-0000-0000A8630000}"/>
    <cellStyle name="40% - Akzent6 9 6 5" xfId="25517" xr:uid="{00000000-0005-0000-0000-0000A9630000}"/>
    <cellStyle name="40% - Akzent6 9 6 5 2" xfId="25518" xr:uid="{00000000-0005-0000-0000-0000AA630000}"/>
    <cellStyle name="40% - Akzent6 9 6 5 2 2" xfId="25519" xr:uid="{00000000-0005-0000-0000-0000AB630000}"/>
    <cellStyle name="40% - Akzent6 9 6 5 3" xfId="25520" xr:uid="{00000000-0005-0000-0000-0000AC630000}"/>
    <cellStyle name="40% - Akzent6 9 6 5 3 2" xfId="25521" xr:uid="{00000000-0005-0000-0000-0000AD630000}"/>
    <cellStyle name="40% - Akzent6 9 6 5 4" xfId="25522" xr:uid="{00000000-0005-0000-0000-0000AE630000}"/>
    <cellStyle name="40% - Akzent6 9 6 6" xfId="25523" xr:uid="{00000000-0005-0000-0000-0000AF630000}"/>
    <cellStyle name="40% - Akzent6 9 6 6 2" xfId="25524" xr:uid="{00000000-0005-0000-0000-0000B0630000}"/>
    <cellStyle name="40% - Akzent6 9 6 7" xfId="25525" xr:uid="{00000000-0005-0000-0000-0000B1630000}"/>
    <cellStyle name="40% - Akzent6 9 6 7 2" xfId="25526" xr:uid="{00000000-0005-0000-0000-0000B2630000}"/>
    <cellStyle name="40% - Akzent6 9 6 8" xfId="25527" xr:uid="{00000000-0005-0000-0000-0000B3630000}"/>
    <cellStyle name="40% - Akzent6 9 7" xfId="25528" xr:uid="{00000000-0005-0000-0000-0000B4630000}"/>
    <cellStyle name="40% - Akzent6 9 7 2" xfId="25529" xr:uid="{00000000-0005-0000-0000-0000B5630000}"/>
    <cellStyle name="40% - Akzent6 9 7 2 2" xfId="25530" xr:uid="{00000000-0005-0000-0000-0000B6630000}"/>
    <cellStyle name="40% - Akzent6 9 7 2 2 2" xfId="25531" xr:uid="{00000000-0005-0000-0000-0000B7630000}"/>
    <cellStyle name="40% - Akzent6 9 7 2 2 2 2" xfId="25532" xr:uid="{00000000-0005-0000-0000-0000B8630000}"/>
    <cellStyle name="40% - Akzent6 9 7 2 2 3" xfId="25533" xr:uid="{00000000-0005-0000-0000-0000B9630000}"/>
    <cellStyle name="40% - Akzent6 9 7 2 2 3 2" xfId="25534" xr:uid="{00000000-0005-0000-0000-0000BA630000}"/>
    <cellStyle name="40% - Akzent6 9 7 2 2 4" xfId="25535" xr:uid="{00000000-0005-0000-0000-0000BB630000}"/>
    <cellStyle name="40% - Akzent6 9 7 2 3" xfId="25536" xr:uid="{00000000-0005-0000-0000-0000BC630000}"/>
    <cellStyle name="40% - Akzent6 9 7 2 3 2" xfId="25537" xr:uid="{00000000-0005-0000-0000-0000BD630000}"/>
    <cellStyle name="40% - Akzent6 9 7 2 3 2 2" xfId="25538" xr:uid="{00000000-0005-0000-0000-0000BE630000}"/>
    <cellStyle name="40% - Akzent6 9 7 2 3 3" xfId="25539" xr:uid="{00000000-0005-0000-0000-0000BF630000}"/>
    <cellStyle name="40% - Akzent6 9 7 2 3 3 2" xfId="25540" xr:uid="{00000000-0005-0000-0000-0000C0630000}"/>
    <cellStyle name="40% - Akzent6 9 7 2 3 4" xfId="25541" xr:uid="{00000000-0005-0000-0000-0000C1630000}"/>
    <cellStyle name="40% - Akzent6 9 7 2 4" xfId="25542" xr:uid="{00000000-0005-0000-0000-0000C2630000}"/>
    <cellStyle name="40% - Akzent6 9 7 2 4 2" xfId="25543" xr:uid="{00000000-0005-0000-0000-0000C3630000}"/>
    <cellStyle name="40% - Akzent6 9 7 2 4 2 2" xfId="25544" xr:uid="{00000000-0005-0000-0000-0000C4630000}"/>
    <cellStyle name="40% - Akzent6 9 7 2 4 3" xfId="25545" xr:uid="{00000000-0005-0000-0000-0000C5630000}"/>
    <cellStyle name="40% - Akzent6 9 7 2 4 3 2" xfId="25546" xr:uid="{00000000-0005-0000-0000-0000C6630000}"/>
    <cellStyle name="40% - Akzent6 9 7 2 4 4" xfId="25547" xr:uid="{00000000-0005-0000-0000-0000C7630000}"/>
    <cellStyle name="40% - Akzent6 9 7 2 5" xfId="25548" xr:uid="{00000000-0005-0000-0000-0000C8630000}"/>
    <cellStyle name="40% - Akzent6 9 7 2 5 2" xfId="25549" xr:uid="{00000000-0005-0000-0000-0000C9630000}"/>
    <cellStyle name="40% - Akzent6 9 7 2 6" xfId="25550" xr:uid="{00000000-0005-0000-0000-0000CA630000}"/>
    <cellStyle name="40% - Akzent6 9 7 2 6 2" xfId="25551" xr:uid="{00000000-0005-0000-0000-0000CB630000}"/>
    <cellStyle name="40% - Akzent6 9 7 2 7" xfId="25552" xr:uid="{00000000-0005-0000-0000-0000CC630000}"/>
    <cellStyle name="40% - Akzent6 9 7 3" xfId="25553" xr:uid="{00000000-0005-0000-0000-0000CD630000}"/>
    <cellStyle name="40% - Akzent6 9 7 3 2" xfId="25554" xr:uid="{00000000-0005-0000-0000-0000CE630000}"/>
    <cellStyle name="40% - Akzent6 9 7 3 2 2" xfId="25555" xr:uid="{00000000-0005-0000-0000-0000CF630000}"/>
    <cellStyle name="40% - Akzent6 9 7 3 3" xfId="25556" xr:uid="{00000000-0005-0000-0000-0000D0630000}"/>
    <cellStyle name="40% - Akzent6 9 7 3 3 2" xfId="25557" xr:uid="{00000000-0005-0000-0000-0000D1630000}"/>
    <cellStyle name="40% - Akzent6 9 7 3 4" xfId="25558" xr:uid="{00000000-0005-0000-0000-0000D2630000}"/>
    <cellStyle name="40% - Akzent6 9 7 4" xfId="25559" xr:uid="{00000000-0005-0000-0000-0000D3630000}"/>
    <cellStyle name="40% - Akzent6 9 7 4 2" xfId="25560" xr:uid="{00000000-0005-0000-0000-0000D4630000}"/>
    <cellStyle name="40% - Akzent6 9 7 4 2 2" xfId="25561" xr:uid="{00000000-0005-0000-0000-0000D5630000}"/>
    <cellStyle name="40% - Akzent6 9 7 4 3" xfId="25562" xr:uid="{00000000-0005-0000-0000-0000D6630000}"/>
    <cellStyle name="40% - Akzent6 9 7 4 3 2" xfId="25563" xr:uid="{00000000-0005-0000-0000-0000D7630000}"/>
    <cellStyle name="40% - Akzent6 9 7 4 4" xfId="25564" xr:uid="{00000000-0005-0000-0000-0000D8630000}"/>
    <cellStyle name="40% - Akzent6 9 7 5" xfId="25565" xr:uid="{00000000-0005-0000-0000-0000D9630000}"/>
    <cellStyle name="40% - Akzent6 9 7 5 2" xfId="25566" xr:uid="{00000000-0005-0000-0000-0000DA630000}"/>
    <cellStyle name="40% - Akzent6 9 7 5 2 2" xfId="25567" xr:uid="{00000000-0005-0000-0000-0000DB630000}"/>
    <cellStyle name="40% - Akzent6 9 7 5 3" xfId="25568" xr:uid="{00000000-0005-0000-0000-0000DC630000}"/>
    <cellStyle name="40% - Akzent6 9 7 5 3 2" xfId="25569" xr:uid="{00000000-0005-0000-0000-0000DD630000}"/>
    <cellStyle name="40% - Akzent6 9 7 5 4" xfId="25570" xr:uid="{00000000-0005-0000-0000-0000DE630000}"/>
    <cellStyle name="40% - Akzent6 9 7 6" xfId="25571" xr:uid="{00000000-0005-0000-0000-0000DF630000}"/>
    <cellStyle name="40% - Akzent6 9 7 6 2" xfId="25572" xr:uid="{00000000-0005-0000-0000-0000E0630000}"/>
    <cellStyle name="40% - Akzent6 9 7 7" xfId="25573" xr:uid="{00000000-0005-0000-0000-0000E1630000}"/>
    <cellStyle name="40% - Akzent6 9 7 7 2" xfId="25574" xr:uid="{00000000-0005-0000-0000-0000E2630000}"/>
    <cellStyle name="40% - Akzent6 9 7 8" xfId="25575" xr:uid="{00000000-0005-0000-0000-0000E3630000}"/>
    <cellStyle name="60% - Akzent1 10" xfId="25576" xr:uid="{00000000-0005-0000-0000-0000E4630000}"/>
    <cellStyle name="60% - Akzent1 10 2" xfId="25577" xr:uid="{00000000-0005-0000-0000-0000E5630000}"/>
    <cellStyle name="60% - Akzent1 10 3" xfId="25578" xr:uid="{00000000-0005-0000-0000-0000E6630000}"/>
    <cellStyle name="60% - Akzent1 10 4" xfId="25579" xr:uid="{00000000-0005-0000-0000-0000E7630000}"/>
    <cellStyle name="60% - Akzent1 10 5" xfId="25580" xr:uid="{00000000-0005-0000-0000-0000E8630000}"/>
    <cellStyle name="60% - Akzent1 11" xfId="25581" xr:uid="{00000000-0005-0000-0000-0000E9630000}"/>
    <cellStyle name="60% - Akzent1 11 2" xfId="25582" xr:uid="{00000000-0005-0000-0000-0000EA630000}"/>
    <cellStyle name="60% - Akzent1 11 3" xfId="25583" xr:uid="{00000000-0005-0000-0000-0000EB630000}"/>
    <cellStyle name="60% - Akzent1 11 4" xfId="25584" xr:uid="{00000000-0005-0000-0000-0000EC630000}"/>
    <cellStyle name="60% - Akzent1 11 5" xfId="25585" xr:uid="{00000000-0005-0000-0000-0000ED630000}"/>
    <cellStyle name="60% - Akzent1 12" xfId="25586" xr:uid="{00000000-0005-0000-0000-0000EE630000}"/>
    <cellStyle name="60% - Akzent1 13" xfId="25587" xr:uid="{00000000-0005-0000-0000-0000EF630000}"/>
    <cellStyle name="60% - Akzent1 14" xfId="25588" xr:uid="{00000000-0005-0000-0000-0000F0630000}"/>
    <cellStyle name="60% - Akzent1 2" xfId="25589" xr:uid="{00000000-0005-0000-0000-0000F1630000}"/>
    <cellStyle name="60% - Akzent1 2 10" xfId="25590" xr:uid="{00000000-0005-0000-0000-0000F2630000}"/>
    <cellStyle name="60% - Akzent1 2 2" xfId="25591" xr:uid="{00000000-0005-0000-0000-0000F3630000}"/>
    <cellStyle name="60% - Akzent1 2 3" xfId="25592" xr:uid="{00000000-0005-0000-0000-0000F4630000}"/>
    <cellStyle name="60% - Akzent1 2 4" xfId="25593" xr:uid="{00000000-0005-0000-0000-0000F5630000}"/>
    <cellStyle name="60% - Akzent1 2 5" xfId="25594" xr:uid="{00000000-0005-0000-0000-0000F6630000}"/>
    <cellStyle name="60% - Akzent1 2 6" xfId="25595" xr:uid="{00000000-0005-0000-0000-0000F7630000}"/>
    <cellStyle name="60% - Akzent1 2 7" xfId="25596" xr:uid="{00000000-0005-0000-0000-0000F8630000}"/>
    <cellStyle name="60% - Akzent1 2 8" xfId="25597" xr:uid="{00000000-0005-0000-0000-0000F9630000}"/>
    <cellStyle name="60% - Akzent1 2 9" xfId="25598" xr:uid="{00000000-0005-0000-0000-0000FA630000}"/>
    <cellStyle name="60% - Akzent1 3" xfId="25599" xr:uid="{00000000-0005-0000-0000-0000FB630000}"/>
    <cellStyle name="60% - Akzent1 4" xfId="25600" xr:uid="{00000000-0005-0000-0000-0000FC630000}"/>
    <cellStyle name="60% - Akzent1 5" xfId="25601" xr:uid="{00000000-0005-0000-0000-0000FD630000}"/>
    <cellStyle name="60% - Akzent1 6" xfId="25602" xr:uid="{00000000-0005-0000-0000-0000FE630000}"/>
    <cellStyle name="60% - Akzent1 6 2" xfId="25603" xr:uid="{00000000-0005-0000-0000-0000FF630000}"/>
    <cellStyle name="60% - Akzent1 6 3" xfId="25604" xr:uid="{00000000-0005-0000-0000-000000640000}"/>
    <cellStyle name="60% - Akzent1 6 4" xfId="25605" xr:uid="{00000000-0005-0000-0000-000001640000}"/>
    <cellStyle name="60% - Akzent1 6 5" xfId="25606" xr:uid="{00000000-0005-0000-0000-000002640000}"/>
    <cellStyle name="60% - Akzent1 6 6" xfId="25607" xr:uid="{00000000-0005-0000-0000-000003640000}"/>
    <cellStyle name="60% - Akzent1 6 7" xfId="25608" xr:uid="{00000000-0005-0000-0000-000004640000}"/>
    <cellStyle name="60% - Akzent1 6 8" xfId="25609" xr:uid="{00000000-0005-0000-0000-000005640000}"/>
    <cellStyle name="60% - Akzent1 6 9" xfId="25610" xr:uid="{00000000-0005-0000-0000-000006640000}"/>
    <cellStyle name="60% - Akzent1 7" xfId="25611" xr:uid="{00000000-0005-0000-0000-000007640000}"/>
    <cellStyle name="60% - Akzent1 8" xfId="25612" xr:uid="{00000000-0005-0000-0000-000008640000}"/>
    <cellStyle name="60% - Akzent1 8 2" xfId="25613" xr:uid="{00000000-0005-0000-0000-000009640000}"/>
    <cellStyle name="60% - Akzent1 8 3" xfId="25614" xr:uid="{00000000-0005-0000-0000-00000A640000}"/>
    <cellStyle name="60% - Akzent1 8 4" xfId="25615" xr:uid="{00000000-0005-0000-0000-00000B640000}"/>
    <cellStyle name="60% - Akzent1 8 5" xfId="25616" xr:uid="{00000000-0005-0000-0000-00000C640000}"/>
    <cellStyle name="60% - Akzent1 8 6" xfId="25617" xr:uid="{00000000-0005-0000-0000-00000D640000}"/>
    <cellStyle name="60% - Akzent1 8 7" xfId="25618" xr:uid="{00000000-0005-0000-0000-00000E640000}"/>
    <cellStyle name="60% - Akzent1 9" xfId="25619" xr:uid="{00000000-0005-0000-0000-00000F640000}"/>
    <cellStyle name="60% - Akzent1 9 2" xfId="25620" xr:uid="{00000000-0005-0000-0000-000010640000}"/>
    <cellStyle name="60% - Akzent1 9 3" xfId="25621" xr:uid="{00000000-0005-0000-0000-000011640000}"/>
    <cellStyle name="60% - Akzent1 9 4" xfId="25622" xr:uid="{00000000-0005-0000-0000-000012640000}"/>
    <cellStyle name="60% - Akzent1 9 5" xfId="25623" xr:uid="{00000000-0005-0000-0000-000013640000}"/>
    <cellStyle name="60% - Akzent1 9 6" xfId="25624" xr:uid="{00000000-0005-0000-0000-000014640000}"/>
    <cellStyle name="60% - Akzent1 9 7" xfId="25625" xr:uid="{00000000-0005-0000-0000-000015640000}"/>
    <cellStyle name="60% - Akzent2 10" xfId="25626" xr:uid="{00000000-0005-0000-0000-000016640000}"/>
    <cellStyle name="60% - Akzent2 10 2" xfId="25627" xr:uid="{00000000-0005-0000-0000-000017640000}"/>
    <cellStyle name="60% - Akzent2 10 3" xfId="25628" xr:uid="{00000000-0005-0000-0000-000018640000}"/>
    <cellStyle name="60% - Akzent2 10 4" xfId="25629" xr:uid="{00000000-0005-0000-0000-000019640000}"/>
    <cellStyle name="60% - Akzent2 10 5" xfId="25630" xr:uid="{00000000-0005-0000-0000-00001A640000}"/>
    <cellStyle name="60% - Akzent2 11" xfId="25631" xr:uid="{00000000-0005-0000-0000-00001B640000}"/>
    <cellStyle name="60% - Akzent2 11 2" xfId="25632" xr:uid="{00000000-0005-0000-0000-00001C640000}"/>
    <cellStyle name="60% - Akzent2 11 3" xfId="25633" xr:uid="{00000000-0005-0000-0000-00001D640000}"/>
    <cellStyle name="60% - Akzent2 11 4" xfId="25634" xr:uid="{00000000-0005-0000-0000-00001E640000}"/>
    <cellStyle name="60% - Akzent2 11 5" xfId="25635" xr:uid="{00000000-0005-0000-0000-00001F640000}"/>
    <cellStyle name="60% - Akzent2 12" xfId="25636" xr:uid="{00000000-0005-0000-0000-000020640000}"/>
    <cellStyle name="60% - Akzent2 13" xfId="25637" xr:uid="{00000000-0005-0000-0000-000021640000}"/>
    <cellStyle name="60% - Akzent2 14" xfId="25638" xr:uid="{00000000-0005-0000-0000-000022640000}"/>
    <cellStyle name="60% - Akzent2 2" xfId="25639" xr:uid="{00000000-0005-0000-0000-000023640000}"/>
    <cellStyle name="60% - Akzent2 2 10" xfId="25640" xr:uid="{00000000-0005-0000-0000-000024640000}"/>
    <cellStyle name="60% - Akzent2 2 2" xfId="25641" xr:uid="{00000000-0005-0000-0000-000025640000}"/>
    <cellStyle name="60% - Akzent2 2 3" xfId="25642" xr:uid="{00000000-0005-0000-0000-000026640000}"/>
    <cellStyle name="60% - Akzent2 2 4" xfId="25643" xr:uid="{00000000-0005-0000-0000-000027640000}"/>
    <cellStyle name="60% - Akzent2 2 5" xfId="25644" xr:uid="{00000000-0005-0000-0000-000028640000}"/>
    <cellStyle name="60% - Akzent2 2 6" xfId="25645" xr:uid="{00000000-0005-0000-0000-000029640000}"/>
    <cellStyle name="60% - Akzent2 2 7" xfId="25646" xr:uid="{00000000-0005-0000-0000-00002A640000}"/>
    <cellStyle name="60% - Akzent2 2 8" xfId="25647" xr:uid="{00000000-0005-0000-0000-00002B640000}"/>
    <cellStyle name="60% - Akzent2 2 9" xfId="25648" xr:uid="{00000000-0005-0000-0000-00002C640000}"/>
    <cellStyle name="60% - Akzent2 3" xfId="25649" xr:uid="{00000000-0005-0000-0000-00002D640000}"/>
    <cellStyle name="60% - Akzent2 4" xfId="25650" xr:uid="{00000000-0005-0000-0000-00002E640000}"/>
    <cellStyle name="60% - Akzent2 5" xfId="25651" xr:uid="{00000000-0005-0000-0000-00002F640000}"/>
    <cellStyle name="60% - Akzent2 6" xfId="25652" xr:uid="{00000000-0005-0000-0000-000030640000}"/>
    <cellStyle name="60% - Akzent2 6 2" xfId="25653" xr:uid="{00000000-0005-0000-0000-000031640000}"/>
    <cellStyle name="60% - Akzent2 6 3" xfId="25654" xr:uid="{00000000-0005-0000-0000-000032640000}"/>
    <cellStyle name="60% - Akzent2 6 4" xfId="25655" xr:uid="{00000000-0005-0000-0000-000033640000}"/>
    <cellStyle name="60% - Akzent2 6 5" xfId="25656" xr:uid="{00000000-0005-0000-0000-000034640000}"/>
    <cellStyle name="60% - Akzent2 6 6" xfId="25657" xr:uid="{00000000-0005-0000-0000-000035640000}"/>
    <cellStyle name="60% - Akzent2 6 7" xfId="25658" xr:uid="{00000000-0005-0000-0000-000036640000}"/>
    <cellStyle name="60% - Akzent2 6 8" xfId="25659" xr:uid="{00000000-0005-0000-0000-000037640000}"/>
    <cellStyle name="60% - Akzent2 6 9" xfId="25660" xr:uid="{00000000-0005-0000-0000-000038640000}"/>
    <cellStyle name="60% - Akzent2 7" xfId="25661" xr:uid="{00000000-0005-0000-0000-000039640000}"/>
    <cellStyle name="60% - Akzent2 8" xfId="25662" xr:uid="{00000000-0005-0000-0000-00003A640000}"/>
    <cellStyle name="60% - Akzent2 8 2" xfId="25663" xr:uid="{00000000-0005-0000-0000-00003B640000}"/>
    <cellStyle name="60% - Akzent2 8 3" xfId="25664" xr:uid="{00000000-0005-0000-0000-00003C640000}"/>
    <cellStyle name="60% - Akzent2 8 4" xfId="25665" xr:uid="{00000000-0005-0000-0000-00003D640000}"/>
    <cellStyle name="60% - Akzent2 8 5" xfId="25666" xr:uid="{00000000-0005-0000-0000-00003E640000}"/>
    <cellStyle name="60% - Akzent2 8 6" xfId="25667" xr:uid="{00000000-0005-0000-0000-00003F640000}"/>
    <cellStyle name="60% - Akzent2 8 7" xfId="25668" xr:uid="{00000000-0005-0000-0000-000040640000}"/>
    <cellStyle name="60% - Akzent2 9" xfId="25669" xr:uid="{00000000-0005-0000-0000-000041640000}"/>
    <cellStyle name="60% - Akzent2 9 2" xfId="25670" xr:uid="{00000000-0005-0000-0000-000042640000}"/>
    <cellStyle name="60% - Akzent2 9 3" xfId="25671" xr:uid="{00000000-0005-0000-0000-000043640000}"/>
    <cellStyle name="60% - Akzent2 9 4" xfId="25672" xr:uid="{00000000-0005-0000-0000-000044640000}"/>
    <cellStyle name="60% - Akzent2 9 5" xfId="25673" xr:uid="{00000000-0005-0000-0000-000045640000}"/>
    <cellStyle name="60% - Akzent2 9 6" xfId="25674" xr:uid="{00000000-0005-0000-0000-000046640000}"/>
    <cellStyle name="60% - Akzent2 9 7" xfId="25675" xr:uid="{00000000-0005-0000-0000-000047640000}"/>
    <cellStyle name="60% - Akzent3 10" xfId="25676" xr:uid="{00000000-0005-0000-0000-000048640000}"/>
    <cellStyle name="60% - Akzent3 10 2" xfId="25677" xr:uid="{00000000-0005-0000-0000-000049640000}"/>
    <cellStyle name="60% - Akzent3 10 3" xfId="25678" xr:uid="{00000000-0005-0000-0000-00004A640000}"/>
    <cellStyle name="60% - Akzent3 10 4" xfId="25679" xr:uid="{00000000-0005-0000-0000-00004B640000}"/>
    <cellStyle name="60% - Akzent3 10 5" xfId="25680" xr:uid="{00000000-0005-0000-0000-00004C640000}"/>
    <cellStyle name="60% - Akzent3 11" xfId="25681" xr:uid="{00000000-0005-0000-0000-00004D640000}"/>
    <cellStyle name="60% - Akzent3 11 2" xfId="25682" xr:uid="{00000000-0005-0000-0000-00004E640000}"/>
    <cellStyle name="60% - Akzent3 11 3" xfId="25683" xr:uid="{00000000-0005-0000-0000-00004F640000}"/>
    <cellStyle name="60% - Akzent3 11 4" xfId="25684" xr:uid="{00000000-0005-0000-0000-000050640000}"/>
    <cellStyle name="60% - Akzent3 11 5" xfId="25685" xr:uid="{00000000-0005-0000-0000-000051640000}"/>
    <cellStyle name="60% - Akzent3 12" xfId="25686" xr:uid="{00000000-0005-0000-0000-000052640000}"/>
    <cellStyle name="60% - Akzent3 13" xfId="25687" xr:uid="{00000000-0005-0000-0000-000053640000}"/>
    <cellStyle name="60% - Akzent3 14" xfId="25688" xr:uid="{00000000-0005-0000-0000-000054640000}"/>
    <cellStyle name="60% - Akzent3 2" xfId="25689" xr:uid="{00000000-0005-0000-0000-000055640000}"/>
    <cellStyle name="60% - Akzent3 2 10" xfId="25690" xr:uid="{00000000-0005-0000-0000-000056640000}"/>
    <cellStyle name="60% - Akzent3 2 2" xfId="25691" xr:uid="{00000000-0005-0000-0000-000057640000}"/>
    <cellStyle name="60% - Akzent3 2 3" xfId="25692" xr:uid="{00000000-0005-0000-0000-000058640000}"/>
    <cellStyle name="60% - Akzent3 2 4" xfId="25693" xr:uid="{00000000-0005-0000-0000-000059640000}"/>
    <cellStyle name="60% - Akzent3 2 5" xfId="25694" xr:uid="{00000000-0005-0000-0000-00005A640000}"/>
    <cellStyle name="60% - Akzent3 2 6" xfId="25695" xr:uid="{00000000-0005-0000-0000-00005B640000}"/>
    <cellStyle name="60% - Akzent3 2 7" xfId="25696" xr:uid="{00000000-0005-0000-0000-00005C640000}"/>
    <cellStyle name="60% - Akzent3 2 8" xfId="25697" xr:uid="{00000000-0005-0000-0000-00005D640000}"/>
    <cellStyle name="60% - Akzent3 2 9" xfId="25698" xr:uid="{00000000-0005-0000-0000-00005E640000}"/>
    <cellStyle name="60% - Akzent3 3" xfId="25699" xr:uid="{00000000-0005-0000-0000-00005F640000}"/>
    <cellStyle name="60% - Akzent3 4" xfId="25700" xr:uid="{00000000-0005-0000-0000-000060640000}"/>
    <cellStyle name="60% - Akzent3 5" xfId="25701" xr:uid="{00000000-0005-0000-0000-000061640000}"/>
    <cellStyle name="60% - Akzent3 6" xfId="25702" xr:uid="{00000000-0005-0000-0000-000062640000}"/>
    <cellStyle name="60% - Akzent3 6 2" xfId="25703" xr:uid="{00000000-0005-0000-0000-000063640000}"/>
    <cellStyle name="60% - Akzent3 6 3" xfId="25704" xr:uid="{00000000-0005-0000-0000-000064640000}"/>
    <cellStyle name="60% - Akzent3 6 4" xfId="25705" xr:uid="{00000000-0005-0000-0000-000065640000}"/>
    <cellStyle name="60% - Akzent3 6 5" xfId="25706" xr:uid="{00000000-0005-0000-0000-000066640000}"/>
    <cellStyle name="60% - Akzent3 6 6" xfId="25707" xr:uid="{00000000-0005-0000-0000-000067640000}"/>
    <cellStyle name="60% - Akzent3 6 7" xfId="25708" xr:uid="{00000000-0005-0000-0000-000068640000}"/>
    <cellStyle name="60% - Akzent3 6 8" xfId="25709" xr:uid="{00000000-0005-0000-0000-000069640000}"/>
    <cellStyle name="60% - Akzent3 6 9" xfId="25710" xr:uid="{00000000-0005-0000-0000-00006A640000}"/>
    <cellStyle name="60% - Akzent3 7" xfId="25711" xr:uid="{00000000-0005-0000-0000-00006B640000}"/>
    <cellStyle name="60% - Akzent3 8" xfId="25712" xr:uid="{00000000-0005-0000-0000-00006C640000}"/>
    <cellStyle name="60% - Akzent3 8 2" xfId="25713" xr:uid="{00000000-0005-0000-0000-00006D640000}"/>
    <cellStyle name="60% - Akzent3 8 3" xfId="25714" xr:uid="{00000000-0005-0000-0000-00006E640000}"/>
    <cellStyle name="60% - Akzent3 8 4" xfId="25715" xr:uid="{00000000-0005-0000-0000-00006F640000}"/>
    <cellStyle name="60% - Akzent3 8 5" xfId="25716" xr:uid="{00000000-0005-0000-0000-000070640000}"/>
    <cellStyle name="60% - Akzent3 8 6" xfId="25717" xr:uid="{00000000-0005-0000-0000-000071640000}"/>
    <cellStyle name="60% - Akzent3 8 7" xfId="25718" xr:uid="{00000000-0005-0000-0000-000072640000}"/>
    <cellStyle name="60% - Akzent3 9" xfId="25719" xr:uid="{00000000-0005-0000-0000-000073640000}"/>
    <cellStyle name="60% - Akzent3 9 2" xfId="25720" xr:uid="{00000000-0005-0000-0000-000074640000}"/>
    <cellStyle name="60% - Akzent3 9 3" xfId="25721" xr:uid="{00000000-0005-0000-0000-000075640000}"/>
    <cellStyle name="60% - Akzent3 9 4" xfId="25722" xr:uid="{00000000-0005-0000-0000-000076640000}"/>
    <cellStyle name="60% - Akzent3 9 5" xfId="25723" xr:uid="{00000000-0005-0000-0000-000077640000}"/>
    <cellStyle name="60% - Akzent3 9 6" xfId="25724" xr:uid="{00000000-0005-0000-0000-000078640000}"/>
    <cellStyle name="60% - Akzent3 9 7" xfId="25725" xr:uid="{00000000-0005-0000-0000-000079640000}"/>
    <cellStyle name="60% - Akzent4 10" xfId="25726" xr:uid="{00000000-0005-0000-0000-00007A640000}"/>
    <cellStyle name="60% - Akzent4 10 2" xfId="25727" xr:uid="{00000000-0005-0000-0000-00007B640000}"/>
    <cellStyle name="60% - Akzent4 10 3" xfId="25728" xr:uid="{00000000-0005-0000-0000-00007C640000}"/>
    <cellStyle name="60% - Akzent4 10 4" xfId="25729" xr:uid="{00000000-0005-0000-0000-00007D640000}"/>
    <cellStyle name="60% - Akzent4 10 5" xfId="25730" xr:uid="{00000000-0005-0000-0000-00007E640000}"/>
    <cellStyle name="60% - Akzent4 11" xfId="25731" xr:uid="{00000000-0005-0000-0000-00007F640000}"/>
    <cellStyle name="60% - Akzent4 11 2" xfId="25732" xr:uid="{00000000-0005-0000-0000-000080640000}"/>
    <cellStyle name="60% - Akzent4 11 3" xfId="25733" xr:uid="{00000000-0005-0000-0000-000081640000}"/>
    <cellStyle name="60% - Akzent4 11 4" xfId="25734" xr:uid="{00000000-0005-0000-0000-000082640000}"/>
    <cellStyle name="60% - Akzent4 11 5" xfId="25735" xr:uid="{00000000-0005-0000-0000-000083640000}"/>
    <cellStyle name="60% - Akzent4 12" xfId="25736" xr:uid="{00000000-0005-0000-0000-000084640000}"/>
    <cellStyle name="60% - Akzent4 13" xfId="25737" xr:uid="{00000000-0005-0000-0000-000085640000}"/>
    <cellStyle name="60% - Akzent4 14" xfId="25738" xr:uid="{00000000-0005-0000-0000-000086640000}"/>
    <cellStyle name="60% - Akzent4 2" xfId="25739" xr:uid="{00000000-0005-0000-0000-000087640000}"/>
    <cellStyle name="60% - Akzent4 2 10" xfId="25740" xr:uid="{00000000-0005-0000-0000-000088640000}"/>
    <cellStyle name="60% - Akzent4 2 2" xfId="25741" xr:uid="{00000000-0005-0000-0000-000089640000}"/>
    <cellStyle name="60% - Akzent4 2 3" xfId="25742" xr:uid="{00000000-0005-0000-0000-00008A640000}"/>
    <cellStyle name="60% - Akzent4 2 4" xfId="25743" xr:uid="{00000000-0005-0000-0000-00008B640000}"/>
    <cellStyle name="60% - Akzent4 2 5" xfId="25744" xr:uid="{00000000-0005-0000-0000-00008C640000}"/>
    <cellStyle name="60% - Akzent4 2 6" xfId="25745" xr:uid="{00000000-0005-0000-0000-00008D640000}"/>
    <cellStyle name="60% - Akzent4 2 7" xfId="25746" xr:uid="{00000000-0005-0000-0000-00008E640000}"/>
    <cellStyle name="60% - Akzent4 2 8" xfId="25747" xr:uid="{00000000-0005-0000-0000-00008F640000}"/>
    <cellStyle name="60% - Akzent4 2 9" xfId="25748" xr:uid="{00000000-0005-0000-0000-000090640000}"/>
    <cellStyle name="60% - Akzent4 3" xfId="25749" xr:uid="{00000000-0005-0000-0000-000091640000}"/>
    <cellStyle name="60% - Akzent4 4" xfId="25750" xr:uid="{00000000-0005-0000-0000-000092640000}"/>
    <cellStyle name="60% - Akzent4 5" xfId="25751" xr:uid="{00000000-0005-0000-0000-000093640000}"/>
    <cellStyle name="60% - Akzent4 6" xfId="25752" xr:uid="{00000000-0005-0000-0000-000094640000}"/>
    <cellStyle name="60% - Akzent4 6 2" xfId="25753" xr:uid="{00000000-0005-0000-0000-000095640000}"/>
    <cellStyle name="60% - Akzent4 6 3" xfId="25754" xr:uid="{00000000-0005-0000-0000-000096640000}"/>
    <cellStyle name="60% - Akzent4 6 4" xfId="25755" xr:uid="{00000000-0005-0000-0000-000097640000}"/>
    <cellStyle name="60% - Akzent4 6 5" xfId="25756" xr:uid="{00000000-0005-0000-0000-000098640000}"/>
    <cellStyle name="60% - Akzent4 6 6" xfId="25757" xr:uid="{00000000-0005-0000-0000-000099640000}"/>
    <cellStyle name="60% - Akzent4 6 7" xfId="25758" xr:uid="{00000000-0005-0000-0000-00009A640000}"/>
    <cellStyle name="60% - Akzent4 6 8" xfId="25759" xr:uid="{00000000-0005-0000-0000-00009B640000}"/>
    <cellStyle name="60% - Akzent4 6 9" xfId="25760" xr:uid="{00000000-0005-0000-0000-00009C640000}"/>
    <cellStyle name="60% - Akzent4 7" xfId="25761" xr:uid="{00000000-0005-0000-0000-00009D640000}"/>
    <cellStyle name="60% - Akzent4 8" xfId="25762" xr:uid="{00000000-0005-0000-0000-00009E640000}"/>
    <cellStyle name="60% - Akzent4 8 2" xfId="25763" xr:uid="{00000000-0005-0000-0000-00009F640000}"/>
    <cellStyle name="60% - Akzent4 8 3" xfId="25764" xr:uid="{00000000-0005-0000-0000-0000A0640000}"/>
    <cellStyle name="60% - Akzent4 8 4" xfId="25765" xr:uid="{00000000-0005-0000-0000-0000A1640000}"/>
    <cellStyle name="60% - Akzent4 8 5" xfId="25766" xr:uid="{00000000-0005-0000-0000-0000A2640000}"/>
    <cellStyle name="60% - Akzent4 8 6" xfId="25767" xr:uid="{00000000-0005-0000-0000-0000A3640000}"/>
    <cellStyle name="60% - Akzent4 8 7" xfId="25768" xr:uid="{00000000-0005-0000-0000-0000A4640000}"/>
    <cellStyle name="60% - Akzent4 9" xfId="25769" xr:uid="{00000000-0005-0000-0000-0000A5640000}"/>
    <cellStyle name="60% - Akzent4 9 2" xfId="25770" xr:uid="{00000000-0005-0000-0000-0000A6640000}"/>
    <cellStyle name="60% - Akzent4 9 3" xfId="25771" xr:uid="{00000000-0005-0000-0000-0000A7640000}"/>
    <cellStyle name="60% - Akzent4 9 4" xfId="25772" xr:uid="{00000000-0005-0000-0000-0000A8640000}"/>
    <cellStyle name="60% - Akzent4 9 5" xfId="25773" xr:uid="{00000000-0005-0000-0000-0000A9640000}"/>
    <cellStyle name="60% - Akzent4 9 6" xfId="25774" xr:uid="{00000000-0005-0000-0000-0000AA640000}"/>
    <cellStyle name="60% - Akzent4 9 7" xfId="25775" xr:uid="{00000000-0005-0000-0000-0000AB640000}"/>
    <cellStyle name="60% - Akzent5 10" xfId="25776" xr:uid="{00000000-0005-0000-0000-0000AC640000}"/>
    <cellStyle name="60% - Akzent5 10 2" xfId="25777" xr:uid="{00000000-0005-0000-0000-0000AD640000}"/>
    <cellStyle name="60% - Akzent5 10 3" xfId="25778" xr:uid="{00000000-0005-0000-0000-0000AE640000}"/>
    <cellStyle name="60% - Akzent5 10 4" xfId="25779" xr:uid="{00000000-0005-0000-0000-0000AF640000}"/>
    <cellStyle name="60% - Akzent5 10 5" xfId="25780" xr:uid="{00000000-0005-0000-0000-0000B0640000}"/>
    <cellStyle name="60% - Akzent5 11" xfId="25781" xr:uid="{00000000-0005-0000-0000-0000B1640000}"/>
    <cellStyle name="60% - Akzent5 11 2" xfId="25782" xr:uid="{00000000-0005-0000-0000-0000B2640000}"/>
    <cellStyle name="60% - Akzent5 11 3" xfId="25783" xr:uid="{00000000-0005-0000-0000-0000B3640000}"/>
    <cellStyle name="60% - Akzent5 11 4" xfId="25784" xr:uid="{00000000-0005-0000-0000-0000B4640000}"/>
    <cellStyle name="60% - Akzent5 11 5" xfId="25785" xr:uid="{00000000-0005-0000-0000-0000B5640000}"/>
    <cellStyle name="60% - Akzent5 12" xfId="25786" xr:uid="{00000000-0005-0000-0000-0000B6640000}"/>
    <cellStyle name="60% - Akzent5 13" xfId="25787" xr:uid="{00000000-0005-0000-0000-0000B7640000}"/>
    <cellStyle name="60% - Akzent5 14" xfId="25788" xr:uid="{00000000-0005-0000-0000-0000B8640000}"/>
    <cellStyle name="60% - Akzent5 2" xfId="25789" xr:uid="{00000000-0005-0000-0000-0000B9640000}"/>
    <cellStyle name="60% - Akzent5 2 10" xfId="25790" xr:uid="{00000000-0005-0000-0000-0000BA640000}"/>
    <cellStyle name="60% - Akzent5 2 2" xfId="25791" xr:uid="{00000000-0005-0000-0000-0000BB640000}"/>
    <cellStyle name="60% - Akzent5 2 3" xfId="25792" xr:uid="{00000000-0005-0000-0000-0000BC640000}"/>
    <cellStyle name="60% - Akzent5 2 4" xfId="25793" xr:uid="{00000000-0005-0000-0000-0000BD640000}"/>
    <cellStyle name="60% - Akzent5 2 5" xfId="25794" xr:uid="{00000000-0005-0000-0000-0000BE640000}"/>
    <cellStyle name="60% - Akzent5 2 6" xfId="25795" xr:uid="{00000000-0005-0000-0000-0000BF640000}"/>
    <cellStyle name="60% - Akzent5 2 7" xfId="25796" xr:uid="{00000000-0005-0000-0000-0000C0640000}"/>
    <cellStyle name="60% - Akzent5 2 8" xfId="25797" xr:uid="{00000000-0005-0000-0000-0000C1640000}"/>
    <cellStyle name="60% - Akzent5 2 9" xfId="25798" xr:uid="{00000000-0005-0000-0000-0000C2640000}"/>
    <cellStyle name="60% - Akzent5 3" xfId="25799" xr:uid="{00000000-0005-0000-0000-0000C3640000}"/>
    <cellStyle name="60% - Akzent5 4" xfId="25800" xr:uid="{00000000-0005-0000-0000-0000C4640000}"/>
    <cellStyle name="60% - Akzent5 5" xfId="25801" xr:uid="{00000000-0005-0000-0000-0000C5640000}"/>
    <cellStyle name="60% - Akzent5 6" xfId="25802" xr:uid="{00000000-0005-0000-0000-0000C6640000}"/>
    <cellStyle name="60% - Akzent5 6 2" xfId="25803" xr:uid="{00000000-0005-0000-0000-0000C7640000}"/>
    <cellStyle name="60% - Akzent5 6 3" xfId="25804" xr:uid="{00000000-0005-0000-0000-0000C8640000}"/>
    <cellStyle name="60% - Akzent5 6 4" xfId="25805" xr:uid="{00000000-0005-0000-0000-0000C9640000}"/>
    <cellStyle name="60% - Akzent5 6 5" xfId="25806" xr:uid="{00000000-0005-0000-0000-0000CA640000}"/>
    <cellStyle name="60% - Akzent5 6 6" xfId="25807" xr:uid="{00000000-0005-0000-0000-0000CB640000}"/>
    <cellStyle name="60% - Akzent5 6 7" xfId="25808" xr:uid="{00000000-0005-0000-0000-0000CC640000}"/>
    <cellStyle name="60% - Akzent5 6 8" xfId="25809" xr:uid="{00000000-0005-0000-0000-0000CD640000}"/>
    <cellStyle name="60% - Akzent5 6 9" xfId="25810" xr:uid="{00000000-0005-0000-0000-0000CE640000}"/>
    <cellStyle name="60% - Akzent5 7" xfId="25811" xr:uid="{00000000-0005-0000-0000-0000CF640000}"/>
    <cellStyle name="60% - Akzent5 8" xfId="25812" xr:uid="{00000000-0005-0000-0000-0000D0640000}"/>
    <cellStyle name="60% - Akzent5 8 2" xfId="25813" xr:uid="{00000000-0005-0000-0000-0000D1640000}"/>
    <cellStyle name="60% - Akzent5 8 3" xfId="25814" xr:uid="{00000000-0005-0000-0000-0000D2640000}"/>
    <cellStyle name="60% - Akzent5 8 4" xfId="25815" xr:uid="{00000000-0005-0000-0000-0000D3640000}"/>
    <cellStyle name="60% - Akzent5 8 5" xfId="25816" xr:uid="{00000000-0005-0000-0000-0000D4640000}"/>
    <cellStyle name="60% - Akzent5 8 6" xfId="25817" xr:uid="{00000000-0005-0000-0000-0000D5640000}"/>
    <cellStyle name="60% - Akzent5 8 7" xfId="25818" xr:uid="{00000000-0005-0000-0000-0000D6640000}"/>
    <cellStyle name="60% - Akzent5 9" xfId="25819" xr:uid="{00000000-0005-0000-0000-0000D7640000}"/>
    <cellStyle name="60% - Akzent5 9 2" xfId="25820" xr:uid="{00000000-0005-0000-0000-0000D8640000}"/>
    <cellStyle name="60% - Akzent5 9 3" xfId="25821" xr:uid="{00000000-0005-0000-0000-0000D9640000}"/>
    <cellStyle name="60% - Akzent5 9 4" xfId="25822" xr:uid="{00000000-0005-0000-0000-0000DA640000}"/>
    <cellStyle name="60% - Akzent5 9 5" xfId="25823" xr:uid="{00000000-0005-0000-0000-0000DB640000}"/>
    <cellStyle name="60% - Akzent5 9 6" xfId="25824" xr:uid="{00000000-0005-0000-0000-0000DC640000}"/>
    <cellStyle name="60% - Akzent5 9 7" xfId="25825" xr:uid="{00000000-0005-0000-0000-0000DD640000}"/>
    <cellStyle name="60% - Akzent6 10" xfId="25826" xr:uid="{00000000-0005-0000-0000-0000DE640000}"/>
    <cellStyle name="60% - Akzent6 10 2" xfId="25827" xr:uid="{00000000-0005-0000-0000-0000DF640000}"/>
    <cellStyle name="60% - Akzent6 10 3" xfId="25828" xr:uid="{00000000-0005-0000-0000-0000E0640000}"/>
    <cellStyle name="60% - Akzent6 10 4" xfId="25829" xr:uid="{00000000-0005-0000-0000-0000E1640000}"/>
    <cellStyle name="60% - Akzent6 10 5" xfId="25830" xr:uid="{00000000-0005-0000-0000-0000E2640000}"/>
    <cellStyle name="60% - Akzent6 11" xfId="25831" xr:uid="{00000000-0005-0000-0000-0000E3640000}"/>
    <cellStyle name="60% - Akzent6 11 2" xfId="25832" xr:uid="{00000000-0005-0000-0000-0000E4640000}"/>
    <cellStyle name="60% - Akzent6 11 3" xfId="25833" xr:uid="{00000000-0005-0000-0000-0000E5640000}"/>
    <cellStyle name="60% - Akzent6 11 4" xfId="25834" xr:uid="{00000000-0005-0000-0000-0000E6640000}"/>
    <cellStyle name="60% - Akzent6 11 5" xfId="25835" xr:uid="{00000000-0005-0000-0000-0000E7640000}"/>
    <cellStyle name="60% - Akzent6 12" xfId="25836" xr:uid="{00000000-0005-0000-0000-0000E8640000}"/>
    <cellStyle name="60% - Akzent6 13" xfId="25837" xr:uid="{00000000-0005-0000-0000-0000E9640000}"/>
    <cellStyle name="60% - Akzent6 14" xfId="25838" xr:uid="{00000000-0005-0000-0000-0000EA640000}"/>
    <cellStyle name="60% - Akzent6 2" xfId="25839" xr:uid="{00000000-0005-0000-0000-0000EB640000}"/>
    <cellStyle name="60% - Akzent6 2 10" xfId="25840" xr:uid="{00000000-0005-0000-0000-0000EC640000}"/>
    <cellStyle name="60% - Akzent6 2 2" xfId="25841" xr:uid="{00000000-0005-0000-0000-0000ED640000}"/>
    <cellStyle name="60% - Akzent6 2 3" xfId="25842" xr:uid="{00000000-0005-0000-0000-0000EE640000}"/>
    <cellStyle name="60% - Akzent6 2 4" xfId="25843" xr:uid="{00000000-0005-0000-0000-0000EF640000}"/>
    <cellStyle name="60% - Akzent6 2 5" xfId="25844" xr:uid="{00000000-0005-0000-0000-0000F0640000}"/>
    <cellStyle name="60% - Akzent6 2 6" xfId="25845" xr:uid="{00000000-0005-0000-0000-0000F1640000}"/>
    <cellStyle name="60% - Akzent6 2 7" xfId="25846" xr:uid="{00000000-0005-0000-0000-0000F2640000}"/>
    <cellStyle name="60% - Akzent6 2 8" xfId="25847" xr:uid="{00000000-0005-0000-0000-0000F3640000}"/>
    <cellStyle name="60% - Akzent6 2 9" xfId="25848" xr:uid="{00000000-0005-0000-0000-0000F4640000}"/>
    <cellStyle name="60% - Akzent6 3" xfId="25849" xr:uid="{00000000-0005-0000-0000-0000F5640000}"/>
    <cellStyle name="60% - Akzent6 4" xfId="25850" xr:uid="{00000000-0005-0000-0000-0000F6640000}"/>
    <cellStyle name="60% - Akzent6 5" xfId="25851" xr:uid="{00000000-0005-0000-0000-0000F7640000}"/>
    <cellStyle name="60% - Akzent6 6" xfId="25852" xr:uid="{00000000-0005-0000-0000-0000F8640000}"/>
    <cellStyle name="60% - Akzent6 6 2" xfId="25853" xr:uid="{00000000-0005-0000-0000-0000F9640000}"/>
    <cellStyle name="60% - Akzent6 6 3" xfId="25854" xr:uid="{00000000-0005-0000-0000-0000FA640000}"/>
    <cellStyle name="60% - Akzent6 6 4" xfId="25855" xr:uid="{00000000-0005-0000-0000-0000FB640000}"/>
    <cellStyle name="60% - Akzent6 6 5" xfId="25856" xr:uid="{00000000-0005-0000-0000-0000FC640000}"/>
    <cellStyle name="60% - Akzent6 6 6" xfId="25857" xr:uid="{00000000-0005-0000-0000-0000FD640000}"/>
    <cellStyle name="60% - Akzent6 6 7" xfId="25858" xr:uid="{00000000-0005-0000-0000-0000FE640000}"/>
    <cellStyle name="60% - Akzent6 6 8" xfId="25859" xr:uid="{00000000-0005-0000-0000-0000FF640000}"/>
    <cellStyle name="60% - Akzent6 6 9" xfId="25860" xr:uid="{00000000-0005-0000-0000-000000650000}"/>
    <cellStyle name="60% - Akzent6 7" xfId="25861" xr:uid="{00000000-0005-0000-0000-000001650000}"/>
    <cellStyle name="60% - Akzent6 8" xfId="25862" xr:uid="{00000000-0005-0000-0000-000002650000}"/>
    <cellStyle name="60% - Akzent6 8 2" xfId="25863" xr:uid="{00000000-0005-0000-0000-000003650000}"/>
    <cellStyle name="60% - Akzent6 8 3" xfId="25864" xr:uid="{00000000-0005-0000-0000-000004650000}"/>
    <cellStyle name="60% - Akzent6 8 4" xfId="25865" xr:uid="{00000000-0005-0000-0000-000005650000}"/>
    <cellStyle name="60% - Akzent6 8 5" xfId="25866" xr:uid="{00000000-0005-0000-0000-000006650000}"/>
    <cellStyle name="60% - Akzent6 8 6" xfId="25867" xr:uid="{00000000-0005-0000-0000-000007650000}"/>
    <cellStyle name="60% - Akzent6 8 7" xfId="25868" xr:uid="{00000000-0005-0000-0000-000008650000}"/>
    <cellStyle name="60% - Akzent6 9" xfId="25869" xr:uid="{00000000-0005-0000-0000-000009650000}"/>
    <cellStyle name="60% - Akzent6 9 2" xfId="25870" xr:uid="{00000000-0005-0000-0000-00000A650000}"/>
    <cellStyle name="60% - Akzent6 9 3" xfId="25871" xr:uid="{00000000-0005-0000-0000-00000B650000}"/>
    <cellStyle name="60% - Akzent6 9 4" xfId="25872" xr:uid="{00000000-0005-0000-0000-00000C650000}"/>
    <cellStyle name="60% - Akzent6 9 5" xfId="25873" xr:uid="{00000000-0005-0000-0000-00000D650000}"/>
    <cellStyle name="60% - Akzent6 9 6" xfId="25874" xr:uid="{00000000-0005-0000-0000-00000E650000}"/>
    <cellStyle name="60% - Akzent6 9 7" xfId="25875" xr:uid="{00000000-0005-0000-0000-00000F650000}"/>
    <cellStyle name="Akzent1 10" xfId="25876" xr:uid="{00000000-0005-0000-0000-000010650000}"/>
    <cellStyle name="Akzent1 10 2" xfId="25877" xr:uid="{00000000-0005-0000-0000-000011650000}"/>
    <cellStyle name="Akzent1 10 3" xfId="25878" xr:uid="{00000000-0005-0000-0000-000012650000}"/>
    <cellStyle name="Akzent1 10 4" xfId="25879" xr:uid="{00000000-0005-0000-0000-000013650000}"/>
    <cellStyle name="Akzent1 10 5" xfId="25880" xr:uid="{00000000-0005-0000-0000-000014650000}"/>
    <cellStyle name="Akzent1 11" xfId="25881" xr:uid="{00000000-0005-0000-0000-000015650000}"/>
    <cellStyle name="Akzent1 11 2" xfId="25882" xr:uid="{00000000-0005-0000-0000-000016650000}"/>
    <cellStyle name="Akzent1 11 3" xfId="25883" xr:uid="{00000000-0005-0000-0000-000017650000}"/>
    <cellStyle name="Akzent1 11 4" xfId="25884" xr:uid="{00000000-0005-0000-0000-000018650000}"/>
    <cellStyle name="Akzent1 11 5" xfId="25885" xr:uid="{00000000-0005-0000-0000-000019650000}"/>
    <cellStyle name="Akzent1 12" xfId="25886" xr:uid="{00000000-0005-0000-0000-00001A650000}"/>
    <cellStyle name="Akzent1 13" xfId="25887" xr:uid="{00000000-0005-0000-0000-00001B650000}"/>
    <cellStyle name="Akzent1 14" xfId="25888" xr:uid="{00000000-0005-0000-0000-00001C650000}"/>
    <cellStyle name="Akzent1 2" xfId="25889" xr:uid="{00000000-0005-0000-0000-00001D650000}"/>
    <cellStyle name="Akzent1 2 10" xfId="25890" xr:uid="{00000000-0005-0000-0000-00001E650000}"/>
    <cellStyle name="Akzent1 2 2" xfId="25891" xr:uid="{00000000-0005-0000-0000-00001F650000}"/>
    <cellStyle name="Akzent1 2 3" xfId="25892" xr:uid="{00000000-0005-0000-0000-000020650000}"/>
    <cellStyle name="Akzent1 2 4" xfId="25893" xr:uid="{00000000-0005-0000-0000-000021650000}"/>
    <cellStyle name="Akzent1 2 5" xfId="25894" xr:uid="{00000000-0005-0000-0000-000022650000}"/>
    <cellStyle name="Akzent1 2 6" xfId="25895" xr:uid="{00000000-0005-0000-0000-000023650000}"/>
    <cellStyle name="Akzent1 2 7" xfId="25896" xr:uid="{00000000-0005-0000-0000-000024650000}"/>
    <cellStyle name="Akzent1 2 8" xfId="25897" xr:uid="{00000000-0005-0000-0000-000025650000}"/>
    <cellStyle name="Akzent1 2 9" xfId="25898" xr:uid="{00000000-0005-0000-0000-000026650000}"/>
    <cellStyle name="Akzent1 3" xfId="25899" xr:uid="{00000000-0005-0000-0000-000027650000}"/>
    <cellStyle name="Akzent1 4" xfId="25900" xr:uid="{00000000-0005-0000-0000-000028650000}"/>
    <cellStyle name="Akzent1 5" xfId="25901" xr:uid="{00000000-0005-0000-0000-000029650000}"/>
    <cellStyle name="Akzent1 6" xfId="25902" xr:uid="{00000000-0005-0000-0000-00002A650000}"/>
    <cellStyle name="Akzent1 6 2" xfId="25903" xr:uid="{00000000-0005-0000-0000-00002B650000}"/>
    <cellStyle name="Akzent1 6 3" xfId="25904" xr:uid="{00000000-0005-0000-0000-00002C650000}"/>
    <cellStyle name="Akzent1 6 4" xfId="25905" xr:uid="{00000000-0005-0000-0000-00002D650000}"/>
    <cellStyle name="Akzent1 6 5" xfId="25906" xr:uid="{00000000-0005-0000-0000-00002E650000}"/>
    <cellStyle name="Akzent1 6 6" xfId="25907" xr:uid="{00000000-0005-0000-0000-00002F650000}"/>
    <cellStyle name="Akzent1 6 7" xfId="25908" xr:uid="{00000000-0005-0000-0000-000030650000}"/>
    <cellStyle name="Akzent1 6 8" xfId="25909" xr:uid="{00000000-0005-0000-0000-000031650000}"/>
    <cellStyle name="Akzent1 6 9" xfId="25910" xr:uid="{00000000-0005-0000-0000-000032650000}"/>
    <cellStyle name="Akzent1 7" xfId="25911" xr:uid="{00000000-0005-0000-0000-000033650000}"/>
    <cellStyle name="Akzent1 8" xfId="25912" xr:uid="{00000000-0005-0000-0000-000034650000}"/>
    <cellStyle name="Akzent1 8 2" xfId="25913" xr:uid="{00000000-0005-0000-0000-000035650000}"/>
    <cellStyle name="Akzent1 8 3" xfId="25914" xr:uid="{00000000-0005-0000-0000-000036650000}"/>
    <cellStyle name="Akzent1 8 4" xfId="25915" xr:uid="{00000000-0005-0000-0000-000037650000}"/>
    <cellStyle name="Akzent1 8 5" xfId="25916" xr:uid="{00000000-0005-0000-0000-000038650000}"/>
    <cellStyle name="Akzent1 8 6" xfId="25917" xr:uid="{00000000-0005-0000-0000-000039650000}"/>
    <cellStyle name="Akzent1 8 7" xfId="25918" xr:uid="{00000000-0005-0000-0000-00003A650000}"/>
    <cellStyle name="Akzent1 9" xfId="25919" xr:uid="{00000000-0005-0000-0000-00003B650000}"/>
    <cellStyle name="Akzent1 9 2" xfId="25920" xr:uid="{00000000-0005-0000-0000-00003C650000}"/>
    <cellStyle name="Akzent1 9 3" xfId="25921" xr:uid="{00000000-0005-0000-0000-00003D650000}"/>
    <cellStyle name="Akzent1 9 4" xfId="25922" xr:uid="{00000000-0005-0000-0000-00003E650000}"/>
    <cellStyle name="Akzent1 9 5" xfId="25923" xr:uid="{00000000-0005-0000-0000-00003F650000}"/>
    <cellStyle name="Akzent1 9 6" xfId="25924" xr:uid="{00000000-0005-0000-0000-000040650000}"/>
    <cellStyle name="Akzent1 9 7" xfId="25925" xr:uid="{00000000-0005-0000-0000-000041650000}"/>
    <cellStyle name="Akzent2 10" xfId="25926" xr:uid="{00000000-0005-0000-0000-000042650000}"/>
    <cellStyle name="Akzent2 10 2" xfId="25927" xr:uid="{00000000-0005-0000-0000-000043650000}"/>
    <cellStyle name="Akzent2 10 3" xfId="25928" xr:uid="{00000000-0005-0000-0000-000044650000}"/>
    <cellStyle name="Akzent2 10 4" xfId="25929" xr:uid="{00000000-0005-0000-0000-000045650000}"/>
    <cellStyle name="Akzent2 10 5" xfId="25930" xr:uid="{00000000-0005-0000-0000-000046650000}"/>
    <cellStyle name="Akzent2 11" xfId="25931" xr:uid="{00000000-0005-0000-0000-000047650000}"/>
    <cellStyle name="Akzent2 11 2" xfId="25932" xr:uid="{00000000-0005-0000-0000-000048650000}"/>
    <cellStyle name="Akzent2 11 3" xfId="25933" xr:uid="{00000000-0005-0000-0000-000049650000}"/>
    <cellStyle name="Akzent2 11 4" xfId="25934" xr:uid="{00000000-0005-0000-0000-00004A650000}"/>
    <cellStyle name="Akzent2 11 5" xfId="25935" xr:uid="{00000000-0005-0000-0000-00004B650000}"/>
    <cellStyle name="Akzent2 12" xfId="25936" xr:uid="{00000000-0005-0000-0000-00004C650000}"/>
    <cellStyle name="Akzent2 13" xfId="25937" xr:uid="{00000000-0005-0000-0000-00004D650000}"/>
    <cellStyle name="Akzent2 14" xfId="25938" xr:uid="{00000000-0005-0000-0000-00004E650000}"/>
    <cellStyle name="Akzent2 2" xfId="25939" xr:uid="{00000000-0005-0000-0000-00004F650000}"/>
    <cellStyle name="Akzent2 2 10" xfId="25940" xr:uid="{00000000-0005-0000-0000-000050650000}"/>
    <cellStyle name="Akzent2 2 2" xfId="25941" xr:uid="{00000000-0005-0000-0000-000051650000}"/>
    <cellStyle name="Akzent2 2 3" xfId="25942" xr:uid="{00000000-0005-0000-0000-000052650000}"/>
    <cellStyle name="Akzent2 2 4" xfId="25943" xr:uid="{00000000-0005-0000-0000-000053650000}"/>
    <cellStyle name="Akzent2 2 5" xfId="25944" xr:uid="{00000000-0005-0000-0000-000054650000}"/>
    <cellStyle name="Akzent2 2 6" xfId="25945" xr:uid="{00000000-0005-0000-0000-000055650000}"/>
    <cellStyle name="Akzent2 2 7" xfId="25946" xr:uid="{00000000-0005-0000-0000-000056650000}"/>
    <cellStyle name="Akzent2 2 8" xfId="25947" xr:uid="{00000000-0005-0000-0000-000057650000}"/>
    <cellStyle name="Akzent2 2 9" xfId="25948" xr:uid="{00000000-0005-0000-0000-000058650000}"/>
    <cellStyle name="Akzent2 3" xfId="25949" xr:uid="{00000000-0005-0000-0000-000059650000}"/>
    <cellStyle name="Akzent2 4" xfId="25950" xr:uid="{00000000-0005-0000-0000-00005A650000}"/>
    <cellStyle name="Akzent2 5" xfId="25951" xr:uid="{00000000-0005-0000-0000-00005B650000}"/>
    <cellStyle name="Akzent2 6" xfId="25952" xr:uid="{00000000-0005-0000-0000-00005C650000}"/>
    <cellStyle name="Akzent2 6 2" xfId="25953" xr:uid="{00000000-0005-0000-0000-00005D650000}"/>
    <cellStyle name="Akzent2 6 3" xfId="25954" xr:uid="{00000000-0005-0000-0000-00005E650000}"/>
    <cellStyle name="Akzent2 6 4" xfId="25955" xr:uid="{00000000-0005-0000-0000-00005F650000}"/>
    <cellStyle name="Akzent2 6 5" xfId="25956" xr:uid="{00000000-0005-0000-0000-000060650000}"/>
    <cellStyle name="Akzent2 6 6" xfId="25957" xr:uid="{00000000-0005-0000-0000-000061650000}"/>
    <cellStyle name="Akzent2 6 7" xfId="25958" xr:uid="{00000000-0005-0000-0000-000062650000}"/>
    <cellStyle name="Akzent2 6 8" xfId="25959" xr:uid="{00000000-0005-0000-0000-000063650000}"/>
    <cellStyle name="Akzent2 6 9" xfId="25960" xr:uid="{00000000-0005-0000-0000-000064650000}"/>
    <cellStyle name="Akzent2 7" xfId="25961" xr:uid="{00000000-0005-0000-0000-000065650000}"/>
    <cellStyle name="Akzent2 8" xfId="25962" xr:uid="{00000000-0005-0000-0000-000066650000}"/>
    <cellStyle name="Akzent2 8 2" xfId="25963" xr:uid="{00000000-0005-0000-0000-000067650000}"/>
    <cellStyle name="Akzent2 8 3" xfId="25964" xr:uid="{00000000-0005-0000-0000-000068650000}"/>
    <cellStyle name="Akzent2 8 4" xfId="25965" xr:uid="{00000000-0005-0000-0000-000069650000}"/>
    <cellStyle name="Akzent2 8 5" xfId="25966" xr:uid="{00000000-0005-0000-0000-00006A650000}"/>
    <cellStyle name="Akzent2 8 6" xfId="25967" xr:uid="{00000000-0005-0000-0000-00006B650000}"/>
    <cellStyle name="Akzent2 8 7" xfId="25968" xr:uid="{00000000-0005-0000-0000-00006C650000}"/>
    <cellStyle name="Akzent2 9" xfId="25969" xr:uid="{00000000-0005-0000-0000-00006D650000}"/>
    <cellStyle name="Akzent2 9 2" xfId="25970" xr:uid="{00000000-0005-0000-0000-00006E650000}"/>
    <cellStyle name="Akzent2 9 3" xfId="25971" xr:uid="{00000000-0005-0000-0000-00006F650000}"/>
    <cellStyle name="Akzent2 9 4" xfId="25972" xr:uid="{00000000-0005-0000-0000-000070650000}"/>
    <cellStyle name="Akzent2 9 5" xfId="25973" xr:uid="{00000000-0005-0000-0000-000071650000}"/>
    <cellStyle name="Akzent2 9 6" xfId="25974" xr:uid="{00000000-0005-0000-0000-000072650000}"/>
    <cellStyle name="Akzent2 9 7" xfId="25975" xr:uid="{00000000-0005-0000-0000-000073650000}"/>
    <cellStyle name="Akzent3 10" xfId="25976" xr:uid="{00000000-0005-0000-0000-000074650000}"/>
    <cellStyle name="Akzent3 10 2" xfId="25977" xr:uid="{00000000-0005-0000-0000-000075650000}"/>
    <cellStyle name="Akzent3 10 3" xfId="25978" xr:uid="{00000000-0005-0000-0000-000076650000}"/>
    <cellStyle name="Akzent3 10 4" xfId="25979" xr:uid="{00000000-0005-0000-0000-000077650000}"/>
    <cellStyle name="Akzent3 10 5" xfId="25980" xr:uid="{00000000-0005-0000-0000-000078650000}"/>
    <cellStyle name="Akzent3 11" xfId="25981" xr:uid="{00000000-0005-0000-0000-000079650000}"/>
    <cellStyle name="Akzent3 11 2" xfId="25982" xr:uid="{00000000-0005-0000-0000-00007A650000}"/>
    <cellStyle name="Akzent3 11 3" xfId="25983" xr:uid="{00000000-0005-0000-0000-00007B650000}"/>
    <cellStyle name="Akzent3 11 4" xfId="25984" xr:uid="{00000000-0005-0000-0000-00007C650000}"/>
    <cellStyle name="Akzent3 11 5" xfId="25985" xr:uid="{00000000-0005-0000-0000-00007D650000}"/>
    <cellStyle name="Akzent3 12" xfId="25986" xr:uid="{00000000-0005-0000-0000-00007E650000}"/>
    <cellStyle name="Akzent3 13" xfId="25987" xr:uid="{00000000-0005-0000-0000-00007F650000}"/>
    <cellStyle name="Akzent3 14" xfId="25988" xr:uid="{00000000-0005-0000-0000-000080650000}"/>
    <cellStyle name="Akzent3 2" xfId="25989" xr:uid="{00000000-0005-0000-0000-000081650000}"/>
    <cellStyle name="Akzent3 2 10" xfId="25990" xr:uid="{00000000-0005-0000-0000-000082650000}"/>
    <cellStyle name="Akzent3 2 2" xfId="25991" xr:uid="{00000000-0005-0000-0000-000083650000}"/>
    <cellStyle name="Akzent3 2 3" xfId="25992" xr:uid="{00000000-0005-0000-0000-000084650000}"/>
    <cellStyle name="Akzent3 2 4" xfId="25993" xr:uid="{00000000-0005-0000-0000-000085650000}"/>
    <cellStyle name="Akzent3 2 5" xfId="25994" xr:uid="{00000000-0005-0000-0000-000086650000}"/>
    <cellStyle name="Akzent3 2 6" xfId="25995" xr:uid="{00000000-0005-0000-0000-000087650000}"/>
    <cellStyle name="Akzent3 2 7" xfId="25996" xr:uid="{00000000-0005-0000-0000-000088650000}"/>
    <cellStyle name="Akzent3 2 8" xfId="25997" xr:uid="{00000000-0005-0000-0000-000089650000}"/>
    <cellStyle name="Akzent3 2 9" xfId="25998" xr:uid="{00000000-0005-0000-0000-00008A650000}"/>
    <cellStyle name="Akzent3 3" xfId="25999" xr:uid="{00000000-0005-0000-0000-00008B650000}"/>
    <cellStyle name="Akzent3 4" xfId="26000" xr:uid="{00000000-0005-0000-0000-00008C650000}"/>
    <cellStyle name="Akzent3 5" xfId="26001" xr:uid="{00000000-0005-0000-0000-00008D650000}"/>
    <cellStyle name="Akzent3 6" xfId="26002" xr:uid="{00000000-0005-0000-0000-00008E650000}"/>
    <cellStyle name="Akzent3 6 2" xfId="26003" xr:uid="{00000000-0005-0000-0000-00008F650000}"/>
    <cellStyle name="Akzent3 6 3" xfId="26004" xr:uid="{00000000-0005-0000-0000-000090650000}"/>
    <cellStyle name="Akzent3 6 4" xfId="26005" xr:uid="{00000000-0005-0000-0000-000091650000}"/>
    <cellStyle name="Akzent3 6 5" xfId="26006" xr:uid="{00000000-0005-0000-0000-000092650000}"/>
    <cellStyle name="Akzent3 6 6" xfId="26007" xr:uid="{00000000-0005-0000-0000-000093650000}"/>
    <cellStyle name="Akzent3 6 7" xfId="26008" xr:uid="{00000000-0005-0000-0000-000094650000}"/>
    <cellStyle name="Akzent3 6 8" xfId="26009" xr:uid="{00000000-0005-0000-0000-000095650000}"/>
    <cellStyle name="Akzent3 6 9" xfId="26010" xr:uid="{00000000-0005-0000-0000-000096650000}"/>
    <cellStyle name="Akzent3 7" xfId="26011" xr:uid="{00000000-0005-0000-0000-000097650000}"/>
    <cellStyle name="Akzent3 8" xfId="26012" xr:uid="{00000000-0005-0000-0000-000098650000}"/>
    <cellStyle name="Akzent3 8 2" xfId="26013" xr:uid="{00000000-0005-0000-0000-000099650000}"/>
    <cellStyle name="Akzent3 8 3" xfId="26014" xr:uid="{00000000-0005-0000-0000-00009A650000}"/>
    <cellStyle name="Akzent3 8 4" xfId="26015" xr:uid="{00000000-0005-0000-0000-00009B650000}"/>
    <cellStyle name="Akzent3 8 5" xfId="26016" xr:uid="{00000000-0005-0000-0000-00009C650000}"/>
    <cellStyle name="Akzent3 8 6" xfId="26017" xr:uid="{00000000-0005-0000-0000-00009D650000}"/>
    <cellStyle name="Akzent3 8 7" xfId="26018" xr:uid="{00000000-0005-0000-0000-00009E650000}"/>
    <cellStyle name="Akzent3 9" xfId="26019" xr:uid="{00000000-0005-0000-0000-00009F650000}"/>
    <cellStyle name="Akzent3 9 2" xfId="26020" xr:uid="{00000000-0005-0000-0000-0000A0650000}"/>
    <cellStyle name="Akzent3 9 3" xfId="26021" xr:uid="{00000000-0005-0000-0000-0000A1650000}"/>
    <cellStyle name="Akzent3 9 4" xfId="26022" xr:uid="{00000000-0005-0000-0000-0000A2650000}"/>
    <cellStyle name="Akzent3 9 5" xfId="26023" xr:uid="{00000000-0005-0000-0000-0000A3650000}"/>
    <cellStyle name="Akzent3 9 6" xfId="26024" xr:uid="{00000000-0005-0000-0000-0000A4650000}"/>
    <cellStyle name="Akzent3 9 7" xfId="26025" xr:uid="{00000000-0005-0000-0000-0000A5650000}"/>
    <cellStyle name="Akzent4 10" xfId="26026" xr:uid="{00000000-0005-0000-0000-0000A6650000}"/>
    <cellStyle name="Akzent4 10 2" xfId="26027" xr:uid="{00000000-0005-0000-0000-0000A7650000}"/>
    <cellStyle name="Akzent4 10 3" xfId="26028" xr:uid="{00000000-0005-0000-0000-0000A8650000}"/>
    <cellStyle name="Akzent4 10 4" xfId="26029" xr:uid="{00000000-0005-0000-0000-0000A9650000}"/>
    <cellStyle name="Akzent4 10 5" xfId="26030" xr:uid="{00000000-0005-0000-0000-0000AA650000}"/>
    <cellStyle name="Akzent4 11" xfId="26031" xr:uid="{00000000-0005-0000-0000-0000AB650000}"/>
    <cellStyle name="Akzent4 11 2" xfId="26032" xr:uid="{00000000-0005-0000-0000-0000AC650000}"/>
    <cellStyle name="Akzent4 11 3" xfId="26033" xr:uid="{00000000-0005-0000-0000-0000AD650000}"/>
    <cellStyle name="Akzent4 11 4" xfId="26034" xr:uid="{00000000-0005-0000-0000-0000AE650000}"/>
    <cellStyle name="Akzent4 11 5" xfId="26035" xr:uid="{00000000-0005-0000-0000-0000AF650000}"/>
    <cellStyle name="Akzent4 12" xfId="26036" xr:uid="{00000000-0005-0000-0000-0000B0650000}"/>
    <cellStyle name="Akzent4 13" xfId="26037" xr:uid="{00000000-0005-0000-0000-0000B1650000}"/>
    <cellStyle name="Akzent4 14" xfId="26038" xr:uid="{00000000-0005-0000-0000-0000B2650000}"/>
    <cellStyle name="Akzent4 2" xfId="26039" xr:uid="{00000000-0005-0000-0000-0000B3650000}"/>
    <cellStyle name="Akzent4 2 10" xfId="26040" xr:uid="{00000000-0005-0000-0000-0000B4650000}"/>
    <cellStyle name="Akzent4 2 2" xfId="26041" xr:uid="{00000000-0005-0000-0000-0000B5650000}"/>
    <cellStyle name="Akzent4 2 3" xfId="26042" xr:uid="{00000000-0005-0000-0000-0000B6650000}"/>
    <cellStyle name="Akzent4 2 4" xfId="26043" xr:uid="{00000000-0005-0000-0000-0000B7650000}"/>
    <cellStyle name="Akzent4 2 5" xfId="26044" xr:uid="{00000000-0005-0000-0000-0000B8650000}"/>
    <cellStyle name="Akzent4 2 6" xfId="26045" xr:uid="{00000000-0005-0000-0000-0000B9650000}"/>
    <cellStyle name="Akzent4 2 7" xfId="26046" xr:uid="{00000000-0005-0000-0000-0000BA650000}"/>
    <cellStyle name="Akzent4 2 8" xfId="26047" xr:uid="{00000000-0005-0000-0000-0000BB650000}"/>
    <cellStyle name="Akzent4 2 9" xfId="26048" xr:uid="{00000000-0005-0000-0000-0000BC650000}"/>
    <cellStyle name="Akzent4 3" xfId="26049" xr:uid="{00000000-0005-0000-0000-0000BD650000}"/>
    <cellStyle name="Akzent4 4" xfId="26050" xr:uid="{00000000-0005-0000-0000-0000BE650000}"/>
    <cellStyle name="Akzent4 5" xfId="26051" xr:uid="{00000000-0005-0000-0000-0000BF650000}"/>
    <cellStyle name="Akzent4 6" xfId="26052" xr:uid="{00000000-0005-0000-0000-0000C0650000}"/>
    <cellStyle name="Akzent4 6 2" xfId="26053" xr:uid="{00000000-0005-0000-0000-0000C1650000}"/>
    <cellStyle name="Akzent4 6 3" xfId="26054" xr:uid="{00000000-0005-0000-0000-0000C2650000}"/>
    <cellStyle name="Akzent4 6 4" xfId="26055" xr:uid="{00000000-0005-0000-0000-0000C3650000}"/>
    <cellStyle name="Akzent4 6 5" xfId="26056" xr:uid="{00000000-0005-0000-0000-0000C4650000}"/>
    <cellStyle name="Akzent4 6 6" xfId="26057" xr:uid="{00000000-0005-0000-0000-0000C5650000}"/>
    <cellStyle name="Akzent4 6 7" xfId="26058" xr:uid="{00000000-0005-0000-0000-0000C6650000}"/>
    <cellStyle name="Akzent4 6 8" xfId="26059" xr:uid="{00000000-0005-0000-0000-0000C7650000}"/>
    <cellStyle name="Akzent4 6 9" xfId="26060" xr:uid="{00000000-0005-0000-0000-0000C8650000}"/>
    <cellStyle name="Akzent4 7" xfId="26061" xr:uid="{00000000-0005-0000-0000-0000C9650000}"/>
    <cellStyle name="Akzent4 8" xfId="26062" xr:uid="{00000000-0005-0000-0000-0000CA650000}"/>
    <cellStyle name="Akzent4 8 2" xfId="26063" xr:uid="{00000000-0005-0000-0000-0000CB650000}"/>
    <cellStyle name="Akzent4 8 3" xfId="26064" xr:uid="{00000000-0005-0000-0000-0000CC650000}"/>
    <cellStyle name="Akzent4 8 4" xfId="26065" xr:uid="{00000000-0005-0000-0000-0000CD650000}"/>
    <cellStyle name="Akzent4 8 5" xfId="26066" xr:uid="{00000000-0005-0000-0000-0000CE650000}"/>
    <cellStyle name="Akzent4 8 6" xfId="26067" xr:uid="{00000000-0005-0000-0000-0000CF650000}"/>
    <cellStyle name="Akzent4 8 7" xfId="26068" xr:uid="{00000000-0005-0000-0000-0000D0650000}"/>
    <cellStyle name="Akzent4 9" xfId="26069" xr:uid="{00000000-0005-0000-0000-0000D1650000}"/>
    <cellStyle name="Akzent4 9 2" xfId="26070" xr:uid="{00000000-0005-0000-0000-0000D2650000}"/>
    <cellStyle name="Akzent4 9 3" xfId="26071" xr:uid="{00000000-0005-0000-0000-0000D3650000}"/>
    <cellStyle name="Akzent4 9 4" xfId="26072" xr:uid="{00000000-0005-0000-0000-0000D4650000}"/>
    <cellStyle name="Akzent4 9 5" xfId="26073" xr:uid="{00000000-0005-0000-0000-0000D5650000}"/>
    <cellStyle name="Akzent4 9 6" xfId="26074" xr:uid="{00000000-0005-0000-0000-0000D6650000}"/>
    <cellStyle name="Akzent4 9 7" xfId="26075" xr:uid="{00000000-0005-0000-0000-0000D7650000}"/>
    <cellStyle name="Akzent5 10" xfId="26076" xr:uid="{00000000-0005-0000-0000-0000D8650000}"/>
    <cellStyle name="Akzent5 10 2" xfId="26077" xr:uid="{00000000-0005-0000-0000-0000D9650000}"/>
    <cellStyle name="Akzent5 10 3" xfId="26078" xr:uid="{00000000-0005-0000-0000-0000DA650000}"/>
    <cellStyle name="Akzent5 10 4" xfId="26079" xr:uid="{00000000-0005-0000-0000-0000DB650000}"/>
    <cellStyle name="Akzent5 10 5" xfId="26080" xr:uid="{00000000-0005-0000-0000-0000DC650000}"/>
    <cellStyle name="Akzent5 11" xfId="26081" xr:uid="{00000000-0005-0000-0000-0000DD650000}"/>
    <cellStyle name="Akzent5 11 2" xfId="26082" xr:uid="{00000000-0005-0000-0000-0000DE650000}"/>
    <cellStyle name="Akzent5 11 3" xfId="26083" xr:uid="{00000000-0005-0000-0000-0000DF650000}"/>
    <cellStyle name="Akzent5 11 4" xfId="26084" xr:uid="{00000000-0005-0000-0000-0000E0650000}"/>
    <cellStyle name="Akzent5 11 5" xfId="26085" xr:uid="{00000000-0005-0000-0000-0000E1650000}"/>
    <cellStyle name="Akzent5 12" xfId="26086" xr:uid="{00000000-0005-0000-0000-0000E2650000}"/>
    <cellStyle name="Akzent5 13" xfId="26087" xr:uid="{00000000-0005-0000-0000-0000E3650000}"/>
    <cellStyle name="Akzent5 14" xfId="26088" xr:uid="{00000000-0005-0000-0000-0000E4650000}"/>
    <cellStyle name="Akzent5 2" xfId="26089" xr:uid="{00000000-0005-0000-0000-0000E5650000}"/>
    <cellStyle name="Akzent5 2 10" xfId="26090" xr:uid="{00000000-0005-0000-0000-0000E6650000}"/>
    <cellStyle name="Akzent5 2 2" xfId="26091" xr:uid="{00000000-0005-0000-0000-0000E7650000}"/>
    <cellStyle name="Akzent5 2 3" xfId="26092" xr:uid="{00000000-0005-0000-0000-0000E8650000}"/>
    <cellStyle name="Akzent5 2 4" xfId="26093" xr:uid="{00000000-0005-0000-0000-0000E9650000}"/>
    <cellStyle name="Akzent5 2 5" xfId="26094" xr:uid="{00000000-0005-0000-0000-0000EA650000}"/>
    <cellStyle name="Akzent5 2 6" xfId="26095" xr:uid="{00000000-0005-0000-0000-0000EB650000}"/>
    <cellStyle name="Akzent5 2 7" xfId="26096" xr:uid="{00000000-0005-0000-0000-0000EC650000}"/>
    <cellStyle name="Akzent5 2 8" xfId="26097" xr:uid="{00000000-0005-0000-0000-0000ED650000}"/>
    <cellStyle name="Akzent5 2 9" xfId="26098" xr:uid="{00000000-0005-0000-0000-0000EE650000}"/>
    <cellStyle name="Akzent5 3" xfId="26099" xr:uid="{00000000-0005-0000-0000-0000EF650000}"/>
    <cellStyle name="Akzent5 4" xfId="26100" xr:uid="{00000000-0005-0000-0000-0000F0650000}"/>
    <cellStyle name="Akzent5 5" xfId="26101" xr:uid="{00000000-0005-0000-0000-0000F1650000}"/>
    <cellStyle name="Akzent5 6" xfId="26102" xr:uid="{00000000-0005-0000-0000-0000F2650000}"/>
    <cellStyle name="Akzent5 6 2" xfId="26103" xr:uid="{00000000-0005-0000-0000-0000F3650000}"/>
    <cellStyle name="Akzent5 6 3" xfId="26104" xr:uid="{00000000-0005-0000-0000-0000F4650000}"/>
    <cellStyle name="Akzent5 6 4" xfId="26105" xr:uid="{00000000-0005-0000-0000-0000F5650000}"/>
    <cellStyle name="Akzent5 6 5" xfId="26106" xr:uid="{00000000-0005-0000-0000-0000F6650000}"/>
    <cellStyle name="Akzent5 6 6" xfId="26107" xr:uid="{00000000-0005-0000-0000-0000F7650000}"/>
    <cellStyle name="Akzent5 6 7" xfId="26108" xr:uid="{00000000-0005-0000-0000-0000F8650000}"/>
    <cellStyle name="Akzent5 6 8" xfId="26109" xr:uid="{00000000-0005-0000-0000-0000F9650000}"/>
    <cellStyle name="Akzent5 6 9" xfId="26110" xr:uid="{00000000-0005-0000-0000-0000FA650000}"/>
    <cellStyle name="Akzent5 7" xfId="26111" xr:uid="{00000000-0005-0000-0000-0000FB650000}"/>
    <cellStyle name="Akzent5 8" xfId="26112" xr:uid="{00000000-0005-0000-0000-0000FC650000}"/>
    <cellStyle name="Akzent5 8 2" xfId="26113" xr:uid="{00000000-0005-0000-0000-0000FD650000}"/>
    <cellStyle name="Akzent5 8 3" xfId="26114" xr:uid="{00000000-0005-0000-0000-0000FE650000}"/>
    <cellStyle name="Akzent5 8 4" xfId="26115" xr:uid="{00000000-0005-0000-0000-0000FF650000}"/>
    <cellStyle name="Akzent5 8 5" xfId="26116" xr:uid="{00000000-0005-0000-0000-000000660000}"/>
    <cellStyle name="Akzent5 8 6" xfId="26117" xr:uid="{00000000-0005-0000-0000-000001660000}"/>
    <cellStyle name="Akzent5 8 7" xfId="26118" xr:uid="{00000000-0005-0000-0000-000002660000}"/>
    <cellStyle name="Akzent5 9" xfId="26119" xr:uid="{00000000-0005-0000-0000-000003660000}"/>
    <cellStyle name="Akzent5 9 2" xfId="26120" xr:uid="{00000000-0005-0000-0000-000004660000}"/>
    <cellStyle name="Akzent5 9 3" xfId="26121" xr:uid="{00000000-0005-0000-0000-000005660000}"/>
    <cellStyle name="Akzent5 9 4" xfId="26122" xr:uid="{00000000-0005-0000-0000-000006660000}"/>
    <cellStyle name="Akzent5 9 5" xfId="26123" xr:uid="{00000000-0005-0000-0000-000007660000}"/>
    <cellStyle name="Akzent5 9 6" xfId="26124" xr:uid="{00000000-0005-0000-0000-000008660000}"/>
    <cellStyle name="Akzent5 9 7" xfId="26125" xr:uid="{00000000-0005-0000-0000-000009660000}"/>
    <cellStyle name="Akzent6 10" xfId="26126" xr:uid="{00000000-0005-0000-0000-00000A660000}"/>
    <cellStyle name="Akzent6 10 2" xfId="26127" xr:uid="{00000000-0005-0000-0000-00000B660000}"/>
    <cellStyle name="Akzent6 10 3" xfId="26128" xr:uid="{00000000-0005-0000-0000-00000C660000}"/>
    <cellStyle name="Akzent6 10 4" xfId="26129" xr:uid="{00000000-0005-0000-0000-00000D660000}"/>
    <cellStyle name="Akzent6 10 5" xfId="26130" xr:uid="{00000000-0005-0000-0000-00000E660000}"/>
    <cellStyle name="Akzent6 11" xfId="26131" xr:uid="{00000000-0005-0000-0000-00000F660000}"/>
    <cellStyle name="Akzent6 11 2" xfId="26132" xr:uid="{00000000-0005-0000-0000-000010660000}"/>
    <cellStyle name="Akzent6 11 3" xfId="26133" xr:uid="{00000000-0005-0000-0000-000011660000}"/>
    <cellStyle name="Akzent6 11 4" xfId="26134" xr:uid="{00000000-0005-0000-0000-000012660000}"/>
    <cellStyle name="Akzent6 11 5" xfId="26135" xr:uid="{00000000-0005-0000-0000-000013660000}"/>
    <cellStyle name="Akzent6 12" xfId="26136" xr:uid="{00000000-0005-0000-0000-000014660000}"/>
    <cellStyle name="Akzent6 13" xfId="26137" xr:uid="{00000000-0005-0000-0000-000015660000}"/>
    <cellStyle name="Akzent6 14" xfId="26138" xr:uid="{00000000-0005-0000-0000-000016660000}"/>
    <cellStyle name="Akzent6 2" xfId="26139" xr:uid="{00000000-0005-0000-0000-000017660000}"/>
    <cellStyle name="Akzent6 2 10" xfId="26140" xr:uid="{00000000-0005-0000-0000-000018660000}"/>
    <cellStyle name="Akzent6 2 2" xfId="26141" xr:uid="{00000000-0005-0000-0000-000019660000}"/>
    <cellStyle name="Akzent6 2 3" xfId="26142" xr:uid="{00000000-0005-0000-0000-00001A660000}"/>
    <cellStyle name="Akzent6 2 4" xfId="26143" xr:uid="{00000000-0005-0000-0000-00001B660000}"/>
    <cellStyle name="Akzent6 2 5" xfId="26144" xr:uid="{00000000-0005-0000-0000-00001C660000}"/>
    <cellStyle name="Akzent6 2 6" xfId="26145" xr:uid="{00000000-0005-0000-0000-00001D660000}"/>
    <cellStyle name="Akzent6 2 7" xfId="26146" xr:uid="{00000000-0005-0000-0000-00001E660000}"/>
    <cellStyle name="Akzent6 2 8" xfId="26147" xr:uid="{00000000-0005-0000-0000-00001F660000}"/>
    <cellStyle name="Akzent6 2 9" xfId="26148" xr:uid="{00000000-0005-0000-0000-000020660000}"/>
    <cellStyle name="Akzent6 3" xfId="26149" xr:uid="{00000000-0005-0000-0000-000021660000}"/>
    <cellStyle name="Akzent6 4" xfId="26150" xr:uid="{00000000-0005-0000-0000-000022660000}"/>
    <cellStyle name="Akzent6 5" xfId="26151" xr:uid="{00000000-0005-0000-0000-000023660000}"/>
    <cellStyle name="Akzent6 6" xfId="26152" xr:uid="{00000000-0005-0000-0000-000024660000}"/>
    <cellStyle name="Akzent6 6 2" xfId="26153" xr:uid="{00000000-0005-0000-0000-000025660000}"/>
    <cellStyle name="Akzent6 6 3" xfId="26154" xr:uid="{00000000-0005-0000-0000-000026660000}"/>
    <cellStyle name="Akzent6 6 4" xfId="26155" xr:uid="{00000000-0005-0000-0000-000027660000}"/>
    <cellStyle name="Akzent6 6 5" xfId="26156" xr:uid="{00000000-0005-0000-0000-000028660000}"/>
    <cellStyle name="Akzent6 6 6" xfId="26157" xr:uid="{00000000-0005-0000-0000-000029660000}"/>
    <cellStyle name="Akzent6 6 7" xfId="26158" xr:uid="{00000000-0005-0000-0000-00002A660000}"/>
    <cellStyle name="Akzent6 6 8" xfId="26159" xr:uid="{00000000-0005-0000-0000-00002B660000}"/>
    <cellStyle name="Akzent6 6 9" xfId="26160" xr:uid="{00000000-0005-0000-0000-00002C660000}"/>
    <cellStyle name="Akzent6 7" xfId="26161" xr:uid="{00000000-0005-0000-0000-00002D660000}"/>
    <cellStyle name="Akzent6 8" xfId="26162" xr:uid="{00000000-0005-0000-0000-00002E660000}"/>
    <cellStyle name="Akzent6 8 2" xfId="26163" xr:uid="{00000000-0005-0000-0000-00002F660000}"/>
    <cellStyle name="Akzent6 8 3" xfId="26164" xr:uid="{00000000-0005-0000-0000-000030660000}"/>
    <cellStyle name="Akzent6 8 4" xfId="26165" xr:uid="{00000000-0005-0000-0000-000031660000}"/>
    <cellStyle name="Akzent6 8 5" xfId="26166" xr:uid="{00000000-0005-0000-0000-000032660000}"/>
    <cellStyle name="Akzent6 8 6" xfId="26167" xr:uid="{00000000-0005-0000-0000-000033660000}"/>
    <cellStyle name="Akzent6 8 7" xfId="26168" xr:uid="{00000000-0005-0000-0000-000034660000}"/>
    <cellStyle name="Akzent6 9" xfId="26169" xr:uid="{00000000-0005-0000-0000-000035660000}"/>
    <cellStyle name="Akzent6 9 2" xfId="26170" xr:uid="{00000000-0005-0000-0000-000036660000}"/>
    <cellStyle name="Akzent6 9 3" xfId="26171" xr:uid="{00000000-0005-0000-0000-000037660000}"/>
    <cellStyle name="Akzent6 9 4" xfId="26172" xr:uid="{00000000-0005-0000-0000-000038660000}"/>
    <cellStyle name="Akzent6 9 5" xfId="26173" xr:uid="{00000000-0005-0000-0000-000039660000}"/>
    <cellStyle name="Akzent6 9 6" xfId="26174" xr:uid="{00000000-0005-0000-0000-00003A660000}"/>
    <cellStyle name="Akzent6 9 7" xfId="26175" xr:uid="{00000000-0005-0000-0000-00003B660000}"/>
    <cellStyle name="Ausgabe 10" xfId="26176" xr:uid="{00000000-0005-0000-0000-00003C660000}"/>
    <cellStyle name="Ausgabe 10 2" xfId="26177" xr:uid="{00000000-0005-0000-0000-00003D660000}"/>
    <cellStyle name="Ausgabe 10 3" xfId="26178" xr:uid="{00000000-0005-0000-0000-00003E660000}"/>
    <cellStyle name="Ausgabe 10 4" xfId="26179" xr:uid="{00000000-0005-0000-0000-00003F660000}"/>
    <cellStyle name="Ausgabe 10 5" xfId="26180" xr:uid="{00000000-0005-0000-0000-000040660000}"/>
    <cellStyle name="Ausgabe 11" xfId="26181" xr:uid="{00000000-0005-0000-0000-000041660000}"/>
    <cellStyle name="Ausgabe 11 2" xfId="26182" xr:uid="{00000000-0005-0000-0000-000042660000}"/>
    <cellStyle name="Ausgabe 11 3" xfId="26183" xr:uid="{00000000-0005-0000-0000-000043660000}"/>
    <cellStyle name="Ausgabe 11 4" xfId="26184" xr:uid="{00000000-0005-0000-0000-000044660000}"/>
    <cellStyle name="Ausgabe 11 5" xfId="26185" xr:uid="{00000000-0005-0000-0000-000045660000}"/>
    <cellStyle name="Ausgabe 12" xfId="26186" xr:uid="{00000000-0005-0000-0000-000046660000}"/>
    <cellStyle name="Ausgabe 13" xfId="26187" xr:uid="{00000000-0005-0000-0000-000047660000}"/>
    <cellStyle name="Ausgabe 14" xfId="26188" xr:uid="{00000000-0005-0000-0000-000048660000}"/>
    <cellStyle name="Ausgabe 2" xfId="26189" xr:uid="{00000000-0005-0000-0000-000049660000}"/>
    <cellStyle name="Ausgabe 2 10" xfId="26190" xr:uid="{00000000-0005-0000-0000-00004A660000}"/>
    <cellStyle name="Ausgabe 2 2" xfId="26191" xr:uid="{00000000-0005-0000-0000-00004B660000}"/>
    <cellStyle name="Ausgabe 2 3" xfId="26192" xr:uid="{00000000-0005-0000-0000-00004C660000}"/>
    <cellStyle name="Ausgabe 2 4" xfId="26193" xr:uid="{00000000-0005-0000-0000-00004D660000}"/>
    <cellStyle name="Ausgabe 2 5" xfId="26194" xr:uid="{00000000-0005-0000-0000-00004E660000}"/>
    <cellStyle name="Ausgabe 2 6" xfId="26195" xr:uid="{00000000-0005-0000-0000-00004F660000}"/>
    <cellStyle name="Ausgabe 2 7" xfId="26196" xr:uid="{00000000-0005-0000-0000-000050660000}"/>
    <cellStyle name="Ausgabe 2 8" xfId="26197" xr:uid="{00000000-0005-0000-0000-000051660000}"/>
    <cellStyle name="Ausgabe 2 9" xfId="26198" xr:uid="{00000000-0005-0000-0000-000052660000}"/>
    <cellStyle name="Ausgabe 3" xfId="26199" xr:uid="{00000000-0005-0000-0000-000053660000}"/>
    <cellStyle name="Ausgabe 4" xfId="26200" xr:uid="{00000000-0005-0000-0000-000054660000}"/>
    <cellStyle name="Ausgabe 5" xfId="26201" xr:uid="{00000000-0005-0000-0000-000055660000}"/>
    <cellStyle name="Ausgabe 6" xfId="26202" xr:uid="{00000000-0005-0000-0000-000056660000}"/>
    <cellStyle name="Ausgabe 6 2" xfId="26203" xr:uid="{00000000-0005-0000-0000-000057660000}"/>
    <cellStyle name="Ausgabe 6 3" xfId="26204" xr:uid="{00000000-0005-0000-0000-000058660000}"/>
    <cellStyle name="Ausgabe 6 4" xfId="26205" xr:uid="{00000000-0005-0000-0000-000059660000}"/>
    <cellStyle name="Ausgabe 6 5" xfId="26206" xr:uid="{00000000-0005-0000-0000-00005A660000}"/>
    <cellStyle name="Ausgabe 6 6" xfId="26207" xr:uid="{00000000-0005-0000-0000-00005B660000}"/>
    <cellStyle name="Ausgabe 6 7" xfId="26208" xr:uid="{00000000-0005-0000-0000-00005C660000}"/>
    <cellStyle name="Ausgabe 6 8" xfId="26209" xr:uid="{00000000-0005-0000-0000-00005D660000}"/>
    <cellStyle name="Ausgabe 6 9" xfId="26210" xr:uid="{00000000-0005-0000-0000-00005E660000}"/>
    <cellStyle name="Ausgabe 7" xfId="26211" xr:uid="{00000000-0005-0000-0000-00005F660000}"/>
    <cellStyle name="Ausgabe 8" xfId="26212" xr:uid="{00000000-0005-0000-0000-000060660000}"/>
    <cellStyle name="Ausgabe 8 2" xfId="26213" xr:uid="{00000000-0005-0000-0000-000061660000}"/>
    <cellStyle name="Ausgabe 8 3" xfId="26214" xr:uid="{00000000-0005-0000-0000-000062660000}"/>
    <cellStyle name="Ausgabe 8 4" xfId="26215" xr:uid="{00000000-0005-0000-0000-000063660000}"/>
    <cellStyle name="Ausgabe 8 5" xfId="26216" xr:uid="{00000000-0005-0000-0000-000064660000}"/>
    <cellStyle name="Ausgabe 8 6" xfId="26217" xr:uid="{00000000-0005-0000-0000-000065660000}"/>
    <cellStyle name="Ausgabe 8 7" xfId="26218" xr:uid="{00000000-0005-0000-0000-000066660000}"/>
    <cellStyle name="Ausgabe 9" xfId="26219" xr:uid="{00000000-0005-0000-0000-000067660000}"/>
    <cellStyle name="Ausgabe 9 2" xfId="26220" xr:uid="{00000000-0005-0000-0000-000068660000}"/>
    <cellStyle name="Ausgabe 9 3" xfId="26221" xr:uid="{00000000-0005-0000-0000-000069660000}"/>
    <cellStyle name="Ausgabe 9 4" xfId="26222" xr:uid="{00000000-0005-0000-0000-00006A660000}"/>
    <cellStyle name="Ausgabe 9 5" xfId="26223" xr:uid="{00000000-0005-0000-0000-00006B660000}"/>
    <cellStyle name="Ausgabe 9 6" xfId="26224" xr:uid="{00000000-0005-0000-0000-00006C660000}"/>
    <cellStyle name="Ausgabe 9 7" xfId="26225" xr:uid="{00000000-0005-0000-0000-00006D660000}"/>
    <cellStyle name="Berechnung 10" xfId="26226" xr:uid="{00000000-0005-0000-0000-00006E660000}"/>
    <cellStyle name="Berechnung 10 2" xfId="26227" xr:uid="{00000000-0005-0000-0000-00006F660000}"/>
    <cellStyle name="Berechnung 10 3" xfId="26228" xr:uid="{00000000-0005-0000-0000-000070660000}"/>
    <cellStyle name="Berechnung 10 4" xfId="26229" xr:uid="{00000000-0005-0000-0000-000071660000}"/>
    <cellStyle name="Berechnung 10 5" xfId="26230" xr:uid="{00000000-0005-0000-0000-000072660000}"/>
    <cellStyle name="Berechnung 11" xfId="26231" xr:uid="{00000000-0005-0000-0000-000073660000}"/>
    <cellStyle name="Berechnung 11 2" xfId="26232" xr:uid="{00000000-0005-0000-0000-000074660000}"/>
    <cellStyle name="Berechnung 11 3" xfId="26233" xr:uid="{00000000-0005-0000-0000-000075660000}"/>
    <cellStyle name="Berechnung 11 4" xfId="26234" xr:uid="{00000000-0005-0000-0000-000076660000}"/>
    <cellStyle name="Berechnung 11 5" xfId="26235" xr:uid="{00000000-0005-0000-0000-000077660000}"/>
    <cellStyle name="Berechnung 12" xfId="26236" xr:uid="{00000000-0005-0000-0000-000078660000}"/>
    <cellStyle name="Berechnung 13" xfId="26237" xr:uid="{00000000-0005-0000-0000-000079660000}"/>
    <cellStyle name="Berechnung 14" xfId="26238" xr:uid="{00000000-0005-0000-0000-00007A660000}"/>
    <cellStyle name="Berechnung 2" xfId="26239" xr:uid="{00000000-0005-0000-0000-00007B660000}"/>
    <cellStyle name="Berechnung 2 10" xfId="26240" xr:uid="{00000000-0005-0000-0000-00007C660000}"/>
    <cellStyle name="Berechnung 2 2" xfId="26241" xr:uid="{00000000-0005-0000-0000-00007D660000}"/>
    <cellStyle name="Berechnung 2 3" xfId="26242" xr:uid="{00000000-0005-0000-0000-00007E660000}"/>
    <cellStyle name="Berechnung 2 4" xfId="26243" xr:uid="{00000000-0005-0000-0000-00007F660000}"/>
    <cellStyle name="Berechnung 2 5" xfId="26244" xr:uid="{00000000-0005-0000-0000-000080660000}"/>
    <cellStyle name="Berechnung 2 6" xfId="26245" xr:uid="{00000000-0005-0000-0000-000081660000}"/>
    <cellStyle name="Berechnung 2 7" xfId="26246" xr:uid="{00000000-0005-0000-0000-000082660000}"/>
    <cellStyle name="Berechnung 2 8" xfId="26247" xr:uid="{00000000-0005-0000-0000-000083660000}"/>
    <cellStyle name="Berechnung 2 9" xfId="26248" xr:uid="{00000000-0005-0000-0000-000084660000}"/>
    <cellStyle name="Berechnung 3" xfId="26249" xr:uid="{00000000-0005-0000-0000-000085660000}"/>
    <cellStyle name="Berechnung 4" xfId="26250" xr:uid="{00000000-0005-0000-0000-000086660000}"/>
    <cellStyle name="Berechnung 5" xfId="26251" xr:uid="{00000000-0005-0000-0000-000087660000}"/>
    <cellStyle name="Berechnung 6" xfId="26252" xr:uid="{00000000-0005-0000-0000-000088660000}"/>
    <cellStyle name="Berechnung 6 2" xfId="26253" xr:uid="{00000000-0005-0000-0000-000089660000}"/>
    <cellStyle name="Berechnung 6 3" xfId="26254" xr:uid="{00000000-0005-0000-0000-00008A660000}"/>
    <cellStyle name="Berechnung 6 4" xfId="26255" xr:uid="{00000000-0005-0000-0000-00008B660000}"/>
    <cellStyle name="Berechnung 6 5" xfId="26256" xr:uid="{00000000-0005-0000-0000-00008C660000}"/>
    <cellStyle name="Berechnung 6 6" xfId="26257" xr:uid="{00000000-0005-0000-0000-00008D660000}"/>
    <cellStyle name="Berechnung 6 7" xfId="26258" xr:uid="{00000000-0005-0000-0000-00008E660000}"/>
    <cellStyle name="Berechnung 6 8" xfId="26259" xr:uid="{00000000-0005-0000-0000-00008F660000}"/>
    <cellStyle name="Berechnung 6 9" xfId="26260" xr:uid="{00000000-0005-0000-0000-000090660000}"/>
    <cellStyle name="Berechnung 7" xfId="26261" xr:uid="{00000000-0005-0000-0000-000091660000}"/>
    <cellStyle name="Berechnung 8" xfId="26262" xr:uid="{00000000-0005-0000-0000-000092660000}"/>
    <cellStyle name="Berechnung 8 2" xfId="26263" xr:uid="{00000000-0005-0000-0000-000093660000}"/>
    <cellStyle name="Berechnung 8 3" xfId="26264" xr:uid="{00000000-0005-0000-0000-000094660000}"/>
    <cellStyle name="Berechnung 8 4" xfId="26265" xr:uid="{00000000-0005-0000-0000-000095660000}"/>
    <cellStyle name="Berechnung 8 5" xfId="26266" xr:uid="{00000000-0005-0000-0000-000096660000}"/>
    <cellStyle name="Berechnung 8 6" xfId="26267" xr:uid="{00000000-0005-0000-0000-000097660000}"/>
    <cellStyle name="Berechnung 8 7" xfId="26268" xr:uid="{00000000-0005-0000-0000-000098660000}"/>
    <cellStyle name="Berechnung 9" xfId="26269" xr:uid="{00000000-0005-0000-0000-000099660000}"/>
    <cellStyle name="Berechnung 9 2" xfId="26270" xr:uid="{00000000-0005-0000-0000-00009A660000}"/>
    <cellStyle name="Berechnung 9 3" xfId="26271" xr:uid="{00000000-0005-0000-0000-00009B660000}"/>
    <cellStyle name="Berechnung 9 4" xfId="26272" xr:uid="{00000000-0005-0000-0000-00009C660000}"/>
    <cellStyle name="Berechnung 9 5" xfId="26273" xr:uid="{00000000-0005-0000-0000-00009D660000}"/>
    <cellStyle name="Berechnung 9 6" xfId="26274" xr:uid="{00000000-0005-0000-0000-00009E660000}"/>
    <cellStyle name="Berechnung 9 7" xfId="26275" xr:uid="{00000000-0005-0000-0000-00009F660000}"/>
    <cellStyle name="Dezimal 2" xfId="26276" xr:uid="{00000000-0005-0000-0000-0000A0660000}"/>
    <cellStyle name="Dezimal 2 2" xfId="26277" xr:uid="{00000000-0005-0000-0000-0000A1660000}"/>
    <cellStyle name="Dezimal 2 2 2" xfId="26278" xr:uid="{00000000-0005-0000-0000-0000A2660000}"/>
    <cellStyle name="Dezimal 2 2 2 2" xfId="26279" xr:uid="{00000000-0005-0000-0000-0000A3660000}"/>
    <cellStyle name="Dezimal 2 2 2 2 2" xfId="26280" xr:uid="{00000000-0005-0000-0000-0000A4660000}"/>
    <cellStyle name="Dezimal 2 2 2 3" xfId="26281" xr:uid="{00000000-0005-0000-0000-0000A5660000}"/>
    <cellStyle name="Dezimal 2 2 2 3 2" xfId="26282" xr:uid="{00000000-0005-0000-0000-0000A6660000}"/>
    <cellStyle name="Dezimal 2 2 2 4" xfId="26283" xr:uid="{00000000-0005-0000-0000-0000A7660000}"/>
    <cellStyle name="Dezimal 2 2 3" xfId="26284" xr:uid="{00000000-0005-0000-0000-0000A8660000}"/>
    <cellStyle name="Dezimal 2 2 3 2" xfId="26285" xr:uid="{00000000-0005-0000-0000-0000A9660000}"/>
    <cellStyle name="Dezimal 2 2 3 2 2" xfId="26286" xr:uid="{00000000-0005-0000-0000-0000AA660000}"/>
    <cellStyle name="Dezimal 2 2 3 3" xfId="26287" xr:uid="{00000000-0005-0000-0000-0000AB660000}"/>
    <cellStyle name="Dezimal 2 2 3 3 2" xfId="26288" xr:uid="{00000000-0005-0000-0000-0000AC660000}"/>
    <cellStyle name="Dezimal 2 2 3 4" xfId="26289" xr:uid="{00000000-0005-0000-0000-0000AD660000}"/>
    <cellStyle name="Dezimal 2 2 4" xfId="26290" xr:uid="{00000000-0005-0000-0000-0000AE660000}"/>
    <cellStyle name="Dezimal 2 2 4 2" xfId="26291" xr:uid="{00000000-0005-0000-0000-0000AF660000}"/>
    <cellStyle name="Dezimal 2 2 4 2 2" xfId="26292" xr:uid="{00000000-0005-0000-0000-0000B0660000}"/>
    <cellStyle name="Dezimal 2 2 4 3" xfId="26293" xr:uid="{00000000-0005-0000-0000-0000B1660000}"/>
    <cellStyle name="Dezimal 2 2 4 3 2" xfId="26294" xr:uid="{00000000-0005-0000-0000-0000B2660000}"/>
    <cellStyle name="Dezimal 2 2 4 4" xfId="26295" xr:uid="{00000000-0005-0000-0000-0000B3660000}"/>
    <cellStyle name="Dezimal 2 2 5" xfId="26296" xr:uid="{00000000-0005-0000-0000-0000B4660000}"/>
    <cellStyle name="Dezimal 2 2 5 2" xfId="26297" xr:uid="{00000000-0005-0000-0000-0000B5660000}"/>
    <cellStyle name="Dezimal 2 2 6" xfId="26298" xr:uid="{00000000-0005-0000-0000-0000B6660000}"/>
    <cellStyle name="Dezimal 2 2 6 2" xfId="26299" xr:uid="{00000000-0005-0000-0000-0000B7660000}"/>
    <cellStyle name="Dezimal 2 2 7" xfId="26300" xr:uid="{00000000-0005-0000-0000-0000B8660000}"/>
    <cellStyle name="Dezimal 2 3" xfId="26301" xr:uid="{00000000-0005-0000-0000-0000B9660000}"/>
    <cellStyle name="Dezimal 2 3 2" xfId="26302" xr:uid="{00000000-0005-0000-0000-0000BA660000}"/>
    <cellStyle name="Dezimal 2 3 2 2" xfId="26303" xr:uid="{00000000-0005-0000-0000-0000BB660000}"/>
    <cellStyle name="Dezimal 2 3 3" xfId="26304" xr:uid="{00000000-0005-0000-0000-0000BC660000}"/>
    <cellStyle name="Dezimal 2 3 3 2" xfId="26305" xr:uid="{00000000-0005-0000-0000-0000BD660000}"/>
    <cellStyle name="Dezimal 2 3 4" xfId="26306" xr:uid="{00000000-0005-0000-0000-0000BE660000}"/>
    <cellStyle name="Dezimal 2 4" xfId="26307" xr:uid="{00000000-0005-0000-0000-0000BF660000}"/>
    <cellStyle name="Dezimal 2 4 2" xfId="26308" xr:uid="{00000000-0005-0000-0000-0000C0660000}"/>
    <cellStyle name="Dezimal 2 4 2 2" xfId="26309" xr:uid="{00000000-0005-0000-0000-0000C1660000}"/>
    <cellStyle name="Dezimal 2 4 3" xfId="26310" xr:uid="{00000000-0005-0000-0000-0000C2660000}"/>
    <cellStyle name="Dezimal 2 4 3 2" xfId="26311" xr:uid="{00000000-0005-0000-0000-0000C3660000}"/>
    <cellStyle name="Dezimal 2 4 4" xfId="26312" xr:uid="{00000000-0005-0000-0000-0000C4660000}"/>
    <cellStyle name="Dezimal 2 5" xfId="26313" xr:uid="{00000000-0005-0000-0000-0000C5660000}"/>
    <cellStyle name="Dezimal 2 5 2" xfId="26314" xr:uid="{00000000-0005-0000-0000-0000C6660000}"/>
    <cellStyle name="Dezimal 2 5 2 2" xfId="26315" xr:uid="{00000000-0005-0000-0000-0000C7660000}"/>
    <cellStyle name="Dezimal 2 5 3" xfId="26316" xr:uid="{00000000-0005-0000-0000-0000C8660000}"/>
    <cellStyle name="Dezimal 2 5 3 2" xfId="26317" xr:uid="{00000000-0005-0000-0000-0000C9660000}"/>
    <cellStyle name="Dezimal 2 5 4" xfId="26318" xr:uid="{00000000-0005-0000-0000-0000CA660000}"/>
    <cellStyle name="Dezimal 2 6" xfId="26319" xr:uid="{00000000-0005-0000-0000-0000CB660000}"/>
    <cellStyle name="Dezimal 2 6 2" xfId="26320" xr:uid="{00000000-0005-0000-0000-0000CC660000}"/>
    <cellStyle name="Dezimal 2 7" xfId="26321" xr:uid="{00000000-0005-0000-0000-0000CD660000}"/>
    <cellStyle name="Dezimal 2 7 2" xfId="26322" xr:uid="{00000000-0005-0000-0000-0000CE660000}"/>
    <cellStyle name="Dezimal 2 8" xfId="26323" xr:uid="{00000000-0005-0000-0000-0000CF660000}"/>
    <cellStyle name="Dezimal 3" xfId="26324" xr:uid="{00000000-0005-0000-0000-0000D0660000}"/>
    <cellStyle name="Dezimal 3 2" xfId="26325" xr:uid="{00000000-0005-0000-0000-0000D1660000}"/>
    <cellStyle name="Dezimal 3 2 2" xfId="26326" xr:uid="{00000000-0005-0000-0000-0000D2660000}"/>
    <cellStyle name="Dezimal 3 2 2 2" xfId="26327" xr:uid="{00000000-0005-0000-0000-0000D3660000}"/>
    <cellStyle name="Dezimal 3 2 2 2 2" xfId="26328" xr:uid="{00000000-0005-0000-0000-0000D4660000}"/>
    <cellStyle name="Dezimal 3 2 2 3" xfId="26329" xr:uid="{00000000-0005-0000-0000-0000D5660000}"/>
    <cellStyle name="Dezimal 3 2 2 3 2" xfId="26330" xr:uid="{00000000-0005-0000-0000-0000D6660000}"/>
    <cellStyle name="Dezimal 3 2 2 4" xfId="26331" xr:uid="{00000000-0005-0000-0000-0000D7660000}"/>
    <cellStyle name="Dezimal 3 2 3" xfId="26332" xr:uid="{00000000-0005-0000-0000-0000D8660000}"/>
    <cellStyle name="Dezimal 3 2 3 2" xfId="26333" xr:uid="{00000000-0005-0000-0000-0000D9660000}"/>
    <cellStyle name="Dezimal 3 2 3 2 2" xfId="26334" xr:uid="{00000000-0005-0000-0000-0000DA660000}"/>
    <cellStyle name="Dezimal 3 2 3 3" xfId="26335" xr:uid="{00000000-0005-0000-0000-0000DB660000}"/>
    <cellStyle name="Dezimal 3 2 3 3 2" xfId="26336" xr:uid="{00000000-0005-0000-0000-0000DC660000}"/>
    <cellStyle name="Dezimal 3 2 3 4" xfId="26337" xr:uid="{00000000-0005-0000-0000-0000DD660000}"/>
    <cellStyle name="Dezimal 3 2 4" xfId="26338" xr:uid="{00000000-0005-0000-0000-0000DE660000}"/>
    <cellStyle name="Dezimal 3 2 4 2" xfId="26339" xr:uid="{00000000-0005-0000-0000-0000DF660000}"/>
    <cellStyle name="Dezimal 3 2 4 2 2" xfId="26340" xr:uid="{00000000-0005-0000-0000-0000E0660000}"/>
    <cellStyle name="Dezimal 3 2 4 3" xfId="26341" xr:uid="{00000000-0005-0000-0000-0000E1660000}"/>
    <cellStyle name="Dezimal 3 2 4 3 2" xfId="26342" xr:uid="{00000000-0005-0000-0000-0000E2660000}"/>
    <cellStyle name="Dezimal 3 2 4 4" xfId="26343" xr:uid="{00000000-0005-0000-0000-0000E3660000}"/>
    <cellStyle name="Dezimal 3 2 5" xfId="26344" xr:uid="{00000000-0005-0000-0000-0000E4660000}"/>
    <cellStyle name="Dezimal 3 2 5 2" xfId="26345" xr:uid="{00000000-0005-0000-0000-0000E5660000}"/>
    <cellStyle name="Dezimal 3 2 6" xfId="26346" xr:uid="{00000000-0005-0000-0000-0000E6660000}"/>
    <cellStyle name="Dezimal 3 2 6 2" xfId="26347" xr:uid="{00000000-0005-0000-0000-0000E7660000}"/>
    <cellStyle name="Dezimal 3 2 7" xfId="26348" xr:uid="{00000000-0005-0000-0000-0000E8660000}"/>
    <cellStyle name="Dezimal 3 3" xfId="26349" xr:uid="{00000000-0005-0000-0000-0000E9660000}"/>
    <cellStyle name="Dezimal 3 3 2" xfId="26350" xr:uid="{00000000-0005-0000-0000-0000EA660000}"/>
    <cellStyle name="Dezimal 3 3 2 2" xfId="26351" xr:uid="{00000000-0005-0000-0000-0000EB660000}"/>
    <cellStyle name="Dezimal 3 3 3" xfId="26352" xr:uid="{00000000-0005-0000-0000-0000EC660000}"/>
    <cellStyle name="Dezimal 3 3 3 2" xfId="26353" xr:uid="{00000000-0005-0000-0000-0000ED660000}"/>
    <cellStyle name="Dezimal 3 3 4" xfId="26354" xr:uid="{00000000-0005-0000-0000-0000EE660000}"/>
    <cellStyle name="Dezimal 3 4" xfId="26355" xr:uid="{00000000-0005-0000-0000-0000EF660000}"/>
    <cellStyle name="Dezimal 3 4 2" xfId="26356" xr:uid="{00000000-0005-0000-0000-0000F0660000}"/>
    <cellStyle name="Dezimal 3 4 2 2" xfId="26357" xr:uid="{00000000-0005-0000-0000-0000F1660000}"/>
    <cellStyle name="Dezimal 3 4 3" xfId="26358" xr:uid="{00000000-0005-0000-0000-0000F2660000}"/>
    <cellStyle name="Dezimal 3 4 3 2" xfId="26359" xr:uid="{00000000-0005-0000-0000-0000F3660000}"/>
    <cellStyle name="Dezimal 3 4 4" xfId="26360" xr:uid="{00000000-0005-0000-0000-0000F4660000}"/>
    <cellStyle name="Dezimal 3 5" xfId="26361" xr:uid="{00000000-0005-0000-0000-0000F5660000}"/>
    <cellStyle name="Dezimal 3 5 2" xfId="26362" xr:uid="{00000000-0005-0000-0000-0000F6660000}"/>
    <cellStyle name="Dezimal 3 5 2 2" xfId="26363" xr:uid="{00000000-0005-0000-0000-0000F7660000}"/>
    <cellStyle name="Dezimal 3 5 3" xfId="26364" xr:uid="{00000000-0005-0000-0000-0000F8660000}"/>
    <cellStyle name="Dezimal 3 5 3 2" xfId="26365" xr:uid="{00000000-0005-0000-0000-0000F9660000}"/>
    <cellStyle name="Dezimal 3 5 4" xfId="26366" xr:uid="{00000000-0005-0000-0000-0000FA660000}"/>
    <cellStyle name="Dezimal 3 6" xfId="26367" xr:uid="{00000000-0005-0000-0000-0000FB660000}"/>
    <cellStyle name="Dezimal 3 6 2" xfId="26368" xr:uid="{00000000-0005-0000-0000-0000FC660000}"/>
    <cellStyle name="Dezimal 3 7" xfId="26369" xr:uid="{00000000-0005-0000-0000-0000FD660000}"/>
    <cellStyle name="Dezimal 3 7 2" xfId="26370" xr:uid="{00000000-0005-0000-0000-0000FE660000}"/>
    <cellStyle name="Dezimal 3 8" xfId="26371" xr:uid="{00000000-0005-0000-0000-0000FF660000}"/>
    <cellStyle name="Dezimal 4" xfId="26372" xr:uid="{00000000-0005-0000-0000-000000670000}"/>
    <cellStyle name="Dezimal 4 2" xfId="26373" xr:uid="{00000000-0005-0000-0000-000001670000}"/>
    <cellStyle name="Dezimal 4 2 2" xfId="26374" xr:uid="{00000000-0005-0000-0000-000002670000}"/>
    <cellStyle name="Dezimal 4 2 2 2" xfId="26375" xr:uid="{00000000-0005-0000-0000-000003670000}"/>
    <cellStyle name="Dezimal 4 2 2 2 2" xfId="26376" xr:uid="{00000000-0005-0000-0000-000004670000}"/>
    <cellStyle name="Dezimal 4 2 2 3" xfId="26377" xr:uid="{00000000-0005-0000-0000-000005670000}"/>
    <cellStyle name="Dezimal 4 2 2 3 2" xfId="26378" xr:uid="{00000000-0005-0000-0000-000006670000}"/>
    <cellStyle name="Dezimal 4 2 2 4" xfId="26379" xr:uid="{00000000-0005-0000-0000-000007670000}"/>
    <cellStyle name="Dezimal 4 2 3" xfId="26380" xr:uid="{00000000-0005-0000-0000-000008670000}"/>
    <cellStyle name="Dezimal 4 2 3 2" xfId="26381" xr:uid="{00000000-0005-0000-0000-000009670000}"/>
    <cellStyle name="Dezimal 4 2 3 2 2" xfId="26382" xr:uid="{00000000-0005-0000-0000-00000A670000}"/>
    <cellStyle name="Dezimal 4 2 3 3" xfId="26383" xr:uid="{00000000-0005-0000-0000-00000B670000}"/>
    <cellStyle name="Dezimal 4 2 3 3 2" xfId="26384" xr:uid="{00000000-0005-0000-0000-00000C670000}"/>
    <cellStyle name="Dezimal 4 2 3 4" xfId="26385" xr:uid="{00000000-0005-0000-0000-00000D670000}"/>
    <cellStyle name="Dezimal 4 2 4" xfId="26386" xr:uid="{00000000-0005-0000-0000-00000E670000}"/>
    <cellStyle name="Dezimal 4 2 4 2" xfId="26387" xr:uid="{00000000-0005-0000-0000-00000F670000}"/>
    <cellStyle name="Dezimal 4 2 4 2 2" xfId="26388" xr:uid="{00000000-0005-0000-0000-000010670000}"/>
    <cellStyle name="Dezimal 4 2 4 3" xfId="26389" xr:uid="{00000000-0005-0000-0000-000011670000}"/>
    <cellStyle name="Dezimal 4 2 4 3 2" xfId="26390" xr:uid="{00000000-0005-0000-0000-000012670000}"/>
    <cellStyle name="Dezimal 4 2 4 4" xfId="26391" xr:uid="{00000000-0005-0000-0000-000013670000}"/>
    <cellStyle name="Dezimal 4 2 5" xfId="26392" xr:uid="{00000000-0005-0000-0000-000014670000}"/>
    <cellStyle name="Dezimal 4 2 5 2" xfId="26393" xr:uid="{00000000-0005-0000-0000-000015670000}"/>
    <cellStyle name="Dezimal 4 2 6" xfId="26394" xr:uid="{00000000-0005-0000-0000-000016670000}"/>
    <cellStyle name="Dezimal 4 2 6 2" xfId="26395" xr:uid="{00000000-0005-0000-0000-000017670000}"/>
    <cellStyle name="Dezimal 4 2 7" xfId="26396" xr:uid="{00000000-0005-0000-0000-000018670000}"/>
    <cellStyle name="Dezimal 4 3" xfId="26397" xr:uid="{00000000-0005-0000-0000-000019670000}"/>
    <cellStyle name="Dezimal 4 3 2" xfId="26398" xr:uid="{00000000-0005-0000-0000-00001A670000}"/>
    <cellStyle name="Dezimal 4 3 2 2" xfId="26399" xr:uid="{00000000-0005-0000-0000-00001B670000}"/>
    <cellStyle name="Dezimal 4 3 3" xfId="26400" xr:uid="{00000000-0005-0000-0000-00001C670000}"/>
    <cellStyle name="Dezimal 4 3 3 2" xfId="26401" xr:uid="{00000000-0005-0000-0000-00001D670000}"/>
    <cellStyle name="Dezimal 4 3 4" xfId="26402" xr:uid="{00000000-0005-0000-0000-00001E670000}"/>
    <cellStyle name="Dezimal 4 4" xfId="26403" xr:uid="{00000000-0005-0000-0000-00001F670000}"/>
    <cellStyle name="Dezimal 4 4 2" xfId="26404" xr:uid="{00000000-0005-0000-0000-000020670000}"/>
    <cellStyle name="Dezimal 4 4 2 2" xfId="26405" xr:uid="{00000000-0005-0000-0000-000021670000}"/>
    <cellStyle name="Dezimal 4 4 3" xfId="26406" xr:uid="{00000000-0005-0000-0000-000022670000}"/>
    <cellStyle name="Dezimal 4 4 3 2" xfId="26407" xr:uid="{00000000-0005-0000-0000-000023670000}"/>
    <cellStyle name="Dezimal 4 4 4" xfId="26408" xr:uid="{00000000-0005-0000-0000-000024670000}"/>
    <cellStyle name="Dezimal 4 5" xfId="26409" xr:uid="{00000000-0005-0000-0000-000025670000}"/>
    <cellStyle name="Dezimal 4 5 2" xfId="26410" xr:uid="{00000000-0005-0000-0000-000026670000}"/>
    <cellStyle name="Dezimal 4 5 2 2" xfId="26411" xr:uid="{00000000-0005-0000-0000-000027670000}"/>
    <cellStyle name="Dezimal 4 5 3" xfId="26412" xr:uid="{00000000-0005-0000-0000-000028670000}"/>
    <cellStyle name="Dezimal 4 5 3 2" xfId="26413" xr:uid="{00000000-0005-0000-0000-000029670000}"/>
    <cellStyle name="Dezimal 4 5 4" xfId="26414" xr:uid="{00000000-0005-0000-0000-00002A670000}"/>
    <cellStyle name="Dezimal 4 6" xfId="26415" xr:uid="{00000000-0005-0000-0000-00002B670000}"/>
    <cellStyle name="Dezimal 4 6 2" xfId="26416" xr:uid="{00000000-0005-0000-0000-00002C670000}"/>
    <cellStyle name="Dezimal 4 7" xfId="26417" xr:uid="{00000000-0005-0000-0000-00002D670000}"/>
    <cellStyle name="Dezimal 4 7 2" xfId="26418" xr:uid="{00000000-0005-0000-0000-00002E670000}"/>
    <cellStyle name="Dezimal 4 8" xfId="26419" xr:uid="{00000000-0005-0000-0000-00002F670000}"/>
    <cellStyle name="Eingabe 10" xfId="26420" xr:uid="{00000000-0005-0000-0000-000030670000}"/>
    <cellStyle name="Eingabe 10 2" xfId="26421" xr:uid="{00000000-0005-0000-0000-000031670000}"/>
    <cellStyle name="Eingabe 10 3" xfId="26422" xr:uid="{00000000-0005-0000-0000-000032670000}"/>
    <cellStyle name="Eingabe 10 4" xfId="26423" xr:uid="{00000000-0005-0000-0000-000033670000}"/>
    <cellStyle name="Eingabe 10 5" xfId="26424" xr:uid="{00000000-0005-0000-0000-000034670000}"/>
    <cellStyle name="Eingabe 11" xfId="26425" xr:uid="{00000000-0005-0000-0000-000035670000}"/>
    <cellStyle name="Eingabe 11 2" xfId="26426" xr:uid="{00000000-0005-0000-0000-000036670000}"/>
    <cellStyle name="Eingabe 11 3" xfId="26427" xr:uid="{00000000-0005-0000-0000-000037670000}"/>
    <cellStyle name="Eingabe 11 4" xfId="26428" xr:uid="{00000000-0005-0000-0000-000038670000}"/>
    <cellStyle name="Eingabe 11 5" xfId="26429" xr:uid="{00000000-0005-0000-0000-000039670000}"/>
    <cellStyle name="Eingabe 12" xfId="26430" xr:uid="{00000000-0005-0000-0000-00003A670000}"/>
    <cellStyle name="Eingabe 13" xfId="26431" xr:uid="{00000000-0005-0000-0000-00003B670000}"/>
    <cellStyle name="Eingabe 14" xfId="26432" xr:uid="{00000000-0005-0000-0000-00003C670000}"/>
    <cellStyle name="Eingabe 2" xfId="26433" xr:uid="{00000000-0005-0000-0000-00003D670000}"/>
    <cellStyle name="Eingabe 2 10" xfId="26434" xr:uid="{00000000-0005-0000-0000-00003E670000}"/>
    <cellStyle name="Eingabe 2 2" xfId="26435" xr:uid="{00000000-0005-0000-0000-00003F670000}"/>
    <cellStyle name="Eingabe 2 3" xfId="26436" xr:uid="{00000000-0005-0000-0000-000040670000}"/>
    <cellStyle name="Eingabe 2 4" xfId="26437" xr:uid="{00000000-0005-0000-0000-000041670000}"/>
    <cellStyle name="Eingabe 2 5" xfId="26438" xr:uid="{00000000-0005-0000-0000-000042670000}"/>
    <cellStyle name="Eingabe 2 6" xfId="26439" xr:uid="{00000000-0005-0000-0000-000043670000}"/>
    <cellStyle name="Eingabe 2 7" xfId="26440" xr:uid="{00000000-0005-0000-0000-000044670000}"/>
    <cellStyle name="Eingabe 2 8" xfId="26441" xr:uid="{00000000-0005-0000-0000-000045670000}"/>
    <cellStyle name="Eingabe 2 9" xfId="26442" xr:uid="{00000000-0005-0000-0000-000046670000}"/>
    <cellStyle name="Eingabe 3" xfId="26443" xr:uid="{00000000-0005-0000-0000-000047670000}"/>
    <cellStyle name="Eingabe 4" xfId="26444" xr:uid="{00000000-0005-0000-0000-000048670000}"/>
    <cellStyle name="Eingabe 5" xfId="26445" xr:uid="{00000000-0005-0000-0000-000049670000}"/>
    <cellStyle name="Eingabe 6" xfId="26446" xr:uid="{00000000-0005-0000-0000-00004A670000}"/>
    <cellStyle name="Eingabe 6 2" xfId="26447" xr:uid="{00000000-0005-0000-0000-00004B670000}"/>
    <cellStyle name="Eingabe 6 3" xfId="26448" xr:uid="{00000000-0005-0000-0000-00004C670000}"/>
    <cellStyle name="Eingabe 6 4" xfId="26449" xr:uid="{00000000-0005-0000-0000-00004D670000}"/>
    <cellStyle name="Eingabe 6 5" xfId="26450" xr:uid="{00000000-0005-0000-0000-00004E670000}"/>
    <cellStyle name="Eingabe 6 6" xfId="26451" xr:uid="{00000000-0005-0000-0000-00004F670000}"/>
    <cellStyle name="Eingabe 6 7" xfId="26452" xr:uid="{00000000-0005-0000-0000-000050670000}"/>
    <cellStyle name="Eingabe 6 8" xfId="26453" xr:uid="{00000000-0005-0000-0000-000051670000}"/>
    <cellStyle name="Eingabe 6 9" xfId="26454" xr:uid="{00000000-0005-0000-0000-000052670000}"/>
    <cellStyle name="Eingabe 7" xfId="26455" xr:uid="{00000000-0005-0000-0000-000053670000}"/>
    <cellStyle name="Eingabe 8" xfId="26456" xr:uid="{00000000-0005-0000-0000-000054670000}"/>
    <cellStyle name="Eingabe 8 2" xfId="26457" xr:uid="{00000000-0005-0000-0000-000055670000}"/>
    <cellStyle name="Eingabe 8 3" xfId="26458" xr:uid="{00000000-0005-0000-0000-000056670000}"/>
    <cellStyle name="Eingabe 8 4" xfId="26459" xr:uid="{00000000-0005-0000-0000-000057670000}"/>
    <cellStyle name="Eingabe 8 5" xfId="26460" xr:uid="{00000000-0005-0000-0000-000058670000}"/>
    <cellStyle name="Eingabe 8 6" xfId="26461" xr:uid="{00000000-0005-0000-0000-000059670000}"/>
    <cellStyle name="Eingabe 8 7" xfId="26462" xr:uid="{00000000-0005-0000-0000-00005A670000}"/>
    <cellStyle name="Eingabe 9" xfId="26463" xr:uid="{00000000-0005-0000-0000-00005B670000}"/>
    <cellStyle name="Eingabe 9 2" xfId="26464" xr:uid="{00000000-0005-0000-0000-00005C670000}"/>
    <cellStyle name="Eingabe 9 3" xfId="26465" xr:uid="{00000000-0005-0000-0000-00005D670000}"/>
    <cellStyle name="Eingabe 9 4" xfId="26466" xr:uid="{00000000-0005-0000-0000-00005E670000}"/>
    <cellStyle name="Eingabe 9 5" xfId="26467" xr:uid="{00000000-0005-0000-0000-00005F670000}"/>
    <cellStyle name="Eingabe 9 6" xfId="26468" xr:uid="{00000000-0005-0000-0000-000060670000}"/>
    <cellStyle name="Eingabe 9 7" xfId="26469" xr:uid="{00000000-0005-0000-0000-000061670000}"/>
    <cellStyle name="Ergebnis 10" xfId="26470" xr:uid="{00000000-0005-0000-0000-000062670000}"/>
    <cellStyle name="Ergebnis 10 2" xfId="26471" xr:uid="{00000000-0005-0000-0000-000063670000}"/>
    <cellStyle name="Ergebnis 10 3" xfId="26472" xr:uid="{00000000-0005-0000-0000-000064670000}"/>
    <cellStyle name="Ergebnis 10 4" xfId="26473" xr:uid="{00000000-0005-0000-0000-000065670000}"/>
    <cellStyle name="Ergebnis 10 5" xfId="26474" xr:uid="{00000000-0005-0000-0000-000066670000}"/>
    <cellStyle name="Ergebnis 11" xfId="26475" xr:uid="{00000000-0005-0000-0000-000067670000}"/>
    <cellStyle name="Ergebnis 11 2" xfId="26476" xr:uid="{00000000-0005-0000-0000-000068670000}"/>
    <cellStyle name="Ergebnis 11 3" xfId="26477" xr:uid="{00000000-0005-0000-0000-000069670000}"/>
    <cellStyle name="Ergebnis 11 4" xfId="26478" xr:uid="{00000000-0005-0000-0000-00006A670000}"/>
    <cellStyle name="Ergebnis 11 5" xfId="26479" xr:uid="{00000000-0005-0000-0000-00006B670000}"/>
    <cellStyle name="Ergebnis 12" xfId="26480" xr:uid="{00000000-0005-0000-0000-00006C670000}"/>
    <cellStyle name="Ergebnis 13" xfId="26481" xr:uid="{00000000-0005-0000-0000-00006D670000}"/>
    <cellStyle name="Ergebnis 14" xfId="26482" xr:uid="{00000000-0005-0000-0000-00006E670000}"/>
    <cellStyle name="Ergebnis 2" xfId="26483" xr:uid="{00000000-0005-0000-0000-00006F670000}"/>
    <cellStyle name="Ergebnis 2 10" xfId="26484" xr:uid="{00000000-0005-0000-0000-000070670000}"/>
    <cellStyle name="Ergebnis 2 2" xfId="26485" xr:uid="{00000000-0005-0000-0000-000071670000}"/>
    <cellStyle name="Ergebnis 2 3" xfId="26486" xr:uid="{00000000-0005-0000-0000-000072670000}"/>
    <cellStyle name="Ergebnis 2 4" xfId="26487" xr:uid="{00000000-0005-0000-0000-000073670000}"/>
    <cellStyle name="Ergebnis 2 5" xfId="26488" xr:uid="{00000000-0005-0000-0000-000074670000}"/>
    <cellStyle name="Ergebnis 2 6" xfId="26489" xr:uid="{00000000-0005-0000-0000-000075670000}"/>
    <cellStyle name="Ergebnis 2 7" xfId="26490" xr:uid="{00000000-0005-0000-0000-000076670000}"/>
    <cellStyle name="Ergebnis 2 8" xfId="26491" xr:uid="{00000000-0005-0000-0000-000077670000}"/>
    <cellStyle name="Ergebnis 2 9" xfId="26492" xr:uid="{00000000-0005-0000-0000-000078670000}"/>
    <cellStyle name="Ergebnis 3" xfId="26493" xr:uid="{00000000-0005-0000-0000-000079670000}"/>
    <cellStyle name="Ergebnis 4" xfId="26494" xr:uid="{00000000-0005-0000-0000-00007A670000}"/>
    <cellStyle name="Ergebnis 5" xfId="26495" xr:uid="{00000000-0005-0000-0000-00007B670000}"/>
    <cellStyle name="Ergebnis 6" xfId="26496" xr:uid="{00000000-0005-0000-0000-00007C670000}"/>
    <cellStyle name="Ergebnis 6 2" xfId="26497" xr:uid="{00000000-0005-0000-0000-00007D670000}"/>
    <cellStyle name="Ergebnis 6 3" xfId="26498" xr:uid="{00000000-0005-0000-0000-00007E670000}"/>
    <cellStyle name="Ergebnis 6 4" xfId="26499" xr:uid="{00000000-0005-0000-0000-00007F670000}"/>
    <cellStyle name="Ergebnis 6 5" xfId="26500" xr:uid="{00000000-0005-0000-0000-000080670000}"/>
    <cellStyle name="Ergebnis 6 6" xfId="26501" xr:uid="{00000000-0005-0000-0000-000081670000}"/>
    <cellStyle name="Ergebnis 6 7" xfId="26502" xr:uid="{00000000-0005-0000-0000-000082670000}"/>
    <cellStyle name="Ergebnis 6 8" xfId="26503" xr:uid="{00000000-0005-0000-0000-000083670000}"/>
    <cellStyle name="Ergebnis 6 9" xfId="26504" xr:uid="{00000000-0005-0000-0000-000084670000}"/>
    <cellStyle name="Ergebnis 7" xfId="26505" xr:uid="{00000000-0005-0000-0000-000085670000}"/>
    <cellStyle name="Ergebnis 8" xfId="26506" xr:uid="{00000000-0005-0000-0000-000086670000}"/>
    <cellStyle name="Ergebnis 8 2" xfId="26507" xr:uid="{00000000-0005-0000-0000-000087670000}"/>
    <cellStyle name="Ergebnis 8 3" xfId="26508" xr:uid="{00000000-0005-0000-0000-000088670000}"/>
    <cellStyle name="Ergebnis 8 4" xfId="26509" xr:uid="{00000000-0005-0000-0000-000089670000}"/>
    <cellStyle name="Ergebnis 8 5" xfId="26510" xr:uid="{00000000-0005-0000-0000-00008A670000}"/>
    <cellStyle name="Ergebnis 8 6" xfId="26511" xr:uid="{00000000-0005-0000-0000-00008B670000}"/>
    <cellStyle name="Ergebnis 8 7" xfId="26512" xr:uid="{00000000-0005-0000-0000-00008C670000}"/>
    <cellStyle name="Ergebnis 9" xfId="26513" xr:uid="{00000000-0005-0000-0000-00008D670000}"/>
    <cellStyle name="Ergebnis 9 2" xfId="26514" xr:uid="{00000000-0005-0000-0000-00008E670000}"/>
    <cellStyle name="Ergebnis 9 3" xfId="26515" xr:uid="{00000000-0005-0000-0000-00008F670000}"/>
    <cellStyle name="Ergebnis 9 4" xfId="26516" xr:uid="{00000000-0005-0000-0000-000090670000}"/>
    <cellStyle name="Ergebnis 9 5" xfId="26517" xr:uid="{00000000-0005-0000-0000-000091670000}"/>
    <cellStyle name="Ergebnis 9 6" xfId="26518" xr:uid="{00000000-0005-0000-0000-000092670000}"/>
    <cellStyle name="Ergebnis 9 7" xfId="26519" xr:uid="{00000000-0005-0000-0000-000093670000}"/>
    <cellStyle name="Erklärender Text 10" xfId="26520" xr:uid="{00000000-0005-0000-0000-000094670000}"/>
    <cellStyle name="Erklärender Text 10 2" xfId="26521" xr:uid="{00000000-0005-0000-0000-000095670000}"/>
    <cellStyle name="Erklärender Text 10 3" xfId="26522" xr:uid="{00000000-0005-0000-0000-000096670000}"/>
    <cellStyle name="Erklärender Text 10 4" xfId="26523" xr:uid="{00000000-0005-0000-0000-000097670000}"/>
    <cellStyle name="Erklärender Text 10 5" xfId="26524" xr:uid="{00000000-0005-0000-0000-000098670000}"/>
    <cellStyle name="Erklärender Text 11" xfId="26525" xr:uid="{00000000-0005-0000-0000-000099670000}"/>
    <cellStyle name="Erklärender Text 11 2" xfId="26526" xr:uid="{00000000-0005-0000-0000-00009A670000}"/>
    <cellStyle name="Erklärender Text 11 3" xfId="26527" xr:uid="{00000000-0005-0000-0000-00009B670000}"/>
    <cellStyle name="Erklärender Text 11 4" xfId="26528" xr:uid="{00000000-0005-0000-0000-00009C670000}"/>
    <cellStyle name="Erklärender Text 11 5" xfId="26529" xr:uid="{00000000-0005-0000-0000-00009D670000}"/>
    <cellStyle name="Erklärender Text 12" xfId="26530" xr:uid="{00000000-0005-0000-0000-00009E670000}"/>
    <cellStyle name="Erklärender Text 13" xfId="26531" xr:uid="{00000000-0005-0000-0000-00009F670000}"/>
    <cellStyle name="Erklärender Text 14" xfId="26532" xr:uid="{00000000-0005-0000-0000-0000A0670000}"/>
    <cellStyle name="Erklärender Text 2" xfId="26533" xr:uid="{00000000-0005-0000-0000-0000A1670000}"/>
    <cellStyle name="Erklärender Text 2 10" xfId="26534" xr:uid="{00000000-0005-0000-0000-0000A2670000}"/>
    <cellStyle name="Erklärender Text 2 2" xfId="26535" xr:uid="{00000000-0005-0000-0000-0000A3670000}"/>
    <cellStyle name="Erklärender Text 2 3" xfId="26536" xr:uid="{00000000-0005-0000-0000-0000A4670000}"/>
    <cellStyle name="Erklärender Text 2 4" xfId="26537" xr:uid="{00000000-0005-0000-0000-0000A5670000}"/>
    <cellStyle name="Erklärender Text 2 5" xfId="26538" xr:uid="{00000000-0005-0000-0000-0000A6670000}"/>
    <cellStyle name="Erklärender Text 2 6" xfId="26539" xr:uid="{00000000-0005-0000-0000-0000A7670000}"/>
    <cellStyle name="Erklärender Text 2 7" xfId="26540" xr:uid="{00000000-0005-0000-0000-0000A8670000}"/>
    <cellStyle name="Erklärender Text 2 8" xfId="26541" xr:uid="{00000000-0005-0000-0000-0000A9670000}"/>
    <cellStyle name="Erklärender Text 2 9" xfId="26542" xr:uid="{00000000-0005-0000-0000-0000AA670000}"/>
    <cellStyle name="Erklärender Text 3" xfId="26543" xr:uid="{00000000-0005-0000-0000-0000AB670000}"/>
    <cellStyle name="Erklärender Text 4" xfId="26544" xr:uid="{00000000-0005-0000-0000-0000AC670000}"/>
    <cellStyle name="Erklärender Text 5" xfId="26545" xr:uid="{00000000-0005-0000-0000-0000AD670000}"/>
    <cellStyle name="Erklärender Text 6" xfId="26546" xr:uid="{00000000-0005-0000-0000-0000AE670000}"/>
    <cellStyle name="Erklärender Text 6 2" xfId="26547" xr:uid="{00000000-0005-0000-0000-0000AF670000}"/>
    <cellStyle name="Erklärender Text 6 3" xfId="26548" xr:uid="{00000000-0005-0000-0000-0000B0670000}"/>
    <cellStyle name="Erklärender Text 6 4" xfId="26549" xr:uid="{00000000-0005-0000-0000-0000B1670000}"/>
    <cellStyle name="Erklärender Text 6 5" xfId="26550" xr:uid="{00000000-0005-0000-0000-0000B2670000}"/>
    <cellStyle name="Erklärender Text 6 6" xfId="26551" xr:uid="{00000000-0005-0000-0000-0000B3670000}"/>
    <cellStyle name="Erklärender Text 6 7" xfId="26552" xr:uid="{00000000-0005-0000-0000-0000B4670000}"/>
    <cellStyle name="Erklärender Text 6 8" xfId="26553" xr:uid="{00000000-0005-0000-0000-0000B5670000}"/>
    <cellStyle name="Erklärender Text 6 9" xfId="26554" xr:uid="{00000000-0005-0000-0000-0000B6670000}"/>
    <cellStyle name="Erklärender Text 7" xfId="26555" xr:uid="{00000000-0005-0000-0000-0000B7670000}"/>
    <cellStyle name="Erklärender Text 8" xfId="26556" xr:uid="{00000000-0005-0000-0000-0000B8670000}"/>
    <cellStyle name="Erklärender Text 8 2" xfId="26557" xr:uid="{00000000-0005-0000-0000-0000B9670000}"/>
    <cellStyle name="Erklärender Text 8 3" xfId="26558" xr:uid="{00000000-0005-0000-0000-0000BA670000}"/>
    <cellStyle name="Erklärender Text 8 4" xfId="26559" xr:uid="{00000000-0005-0000-0000-0000BB670000}"/>
    <cellStyle name="Erklärender Text 8 5" xfId="26560" xr:uid="{00000000-0005-0000-0000-0000BC670000}"/>
    <cellStyle name="Erklärender Text 8 6" xfId="26561" xr:uid="{00000000-0005-0000-0000-0000BD670000}"/>
    <cellStyle name="Erklärender Text 8 7" xfId="26562" xr:uid="{00000000-0005-0000-0000-0000BE670000}"/>
    <cellStyle name="Erklärender Text 9" xfId="26563" xr:uid="{00000000-0005-0000-0000-0000BF670000}"/>
    <cellStyle name="Erklärender Text 9 2" xfId="26564" xr:uid="{00000000-0005-0000-0000-0000C0670000}"/>
    <cellStyle name="Erklärender Text 9 3" xfId="26565" xr:uid="{00000000-0005-0000-0000-0000C1670000}"/>
    <cellStyle name="Erklärender Text 9 4" xfId="26566" xr:uid="{00000000-0005-0000-0000-0000C2670000}"/>
    <cellStyle name="Erklärender Text 9 5" xfId="26567" xr:uid="{00000000-0005-0000-0000-0000C3670000}"/>
    <cellStyle name="Erklärender Text 9 6" xfId="26568" xr:uid="{00000000-0005-0000-0000-0000C4670000}"/>
    <cellStyle name="Erklärender Text 9 7" xfId="26569" xr:uid="{00000000-0005-0000-0000-0000C5670000}"/>
    <cellStyle name="Euro" xfId="26570" xr:uid="{00000000-0005-0000-0000-0000C6670000}"/>
    <cellStyle name="Euro 2" xfId="26571" xr:uid="{00000000-0005-0000-0000-0000C7670000}"/>
    <cellStyle name="Euro 2 2" xfId="26572" xr:uid="{00000000-0005-0000-0000-0000C8670000}"/>
    <cellStyle name="Gut 10" xfId="26573" xr:uid="{00000000-0005-0000-0000-0000C9670000}"/>
    <cellStyle name="Gut 10 2" xfId="26574" xr:uid="{00000000-0005-0000-0000-0000CA670000}"/>
    <cellStyle name="Gut 10 3" xfId="26575" xr:uid="{00000000-0005-0000-0000-0000CB670000}"/>
    <cellStyle name="Gut 10 4" xfId="26576" xr:uid="{00000000-0005-0000-0000-0000CC670000}"/>
    <cellStyle name="Gut 10 5" xfId="26577" xr:uid="{00000000-0005-0000-0000-0000CD670000}"/>
    <cellStyle name="Gut 11" xfId="26578" xr:uid="{00000000-0005-0000-0000-0000CE670000}"/>
    <cellStyle name="Gut 11 2" xfId="26579" xr:uid="{00000000-0005-0000-0000-0000CF670000}"/>
    <cellStyle name="Gut 11 3" xfId="26580" xr:uid="{00000000-0005-0000-0000-0000D0670000}"/>
    <cellStyle name="Gut 11 4" xfId="26581" xr:uid="{00000000-0005-0000-0000-0000D1670000}"/>
    <cellStyle name="Gut 11 5" xfId="26582" xr:uid="{00000000-0005-0000-0000-0000D2670000}"/>
    <cellStyle name="Gut 12" xfId="26583" xr:uid="{00000000-0005-0000-0000-0000D3670000}"/>
    <cellStyle name="Gut 13" xfId="26584" xr:uid="{00000000-0005-0000-0000-0000D4670000}"/>
    <cellStyle name="Gut 14" xfId="26585" xr:uid="{00000000-0005-0000-0000-0000D5670000}"/>
    <cellStyle name="Gut 2" xfId="26586" xr:uid="{00000000-0005-0000-0000-0000D6670000}"/>
    <cellStyle name="Gut 2 10" xfId="26587" xr:uid="{00000000-0005-0000-0000-0000D7670000}"/>
    <cellStyle name="Gut 2 2" xfId="26588" xr:uid="{00000000-0005-0000-0000-0000D8670000}"/>
    <cellStyle name="Gut 2 3" xfId="26589" xr:uid="{00000000-0005-0000-0000-0000D9670000}"/>
    <cellStyle name="Gut 2 4" xfId="26590" xr:uid="{00000000-0005-0000-0000-0000DA670000}"/>
    <cellStyle name="Gut 2 5" xfId="26591" xr:uid="{00000000-0005-0000-0000-0000DB670000}"/>
    <cellStyle name="Gut 2 6" xfId="26592" xr:uid="{00000000-0005-0000-0000-0000DC670000}"/>
    <cellStyle name="Gut 2 7" xfId="26593" xr:uid="{00000000-0005-0000-0000-0000DD670000}"/>
    <cellStyle name="Gut 2 8" xfId="26594" xr:uid="{00000000-0005-0000-0000-0000DE670000}"/>
    <cellStyle name="Gut 2 9" xfId="26595" xr:uid="{00000000-0005-0000-0000-0000DF670000}"/>
    <cellStyle name="Gut 3" xfId="26596" xr:uid="{00000000-0005-0000-0000-0000E0670000}"/>
    <cellStyle name="Gut 4" xfId="26597" xr:uid="{00000000-0005-0000-0000-0000E1670000}"/>
    <cellStyle name="Gut 5" xfId="26598" xr:uid="{00000000-0005-0000-0000-0000E2670000}"/>
    <cellStyle name="Gut 6" xfId="26599" xr:uid="{00000000-0005-0000-0000-0000E3670000}"/>
    <cellStyle name="Gut 6 2" xfId="26600" xr:uid="{00000000-0005-0000-0000-0000E4670000}"/>
    <cellStyle name="Gut 6 3" xfId="26601" xr:uid="{00000000-0005-0000-0000-0000E5670000}"/>
    <cellStyle name="Gut 6 4" xfId="26602" xr:uid="{00000000-0005-0000-0000-0000E6670000}"/>
    <cellStyle name="Gut 6 5" xfId="26603" xr:uid="{00000000-0005-0000-0000-0000E7670000}"/>
    <cellStyle name="Gut 6 6" xfId="26604" xr:uid="{00000000-0005-0000-0000-0000E8670000}"/>
    <cellStyle name="Gut 6 7" xfId="26605" xr:uid="{00000000-0005-0000-0000-0000E9670000}"/>
    <cellStyle name="Gut 6 8" xfId="26606" xr:uid="{00000000-0005-0000-0000-0000EA670000}"/>
    <cellStyle name="Gut 6 9" xfId="26607" xr:uid="{00000000-0005-0000-0000-0000EB670000}"/>
    <cellStyle name="Gut 7" xfId="26608" xr:uid="{00000000-0005-0000-0000-0000EC670000}"/>
    <cellStyle name="Gut 8" xfId="26609" xr:uid="{00000000-0005-0000-0000-0000ED670000}"/>
    <cellStyle name="Gut 8 2" xfId="26610" xr:uid="{00000000-0005-0000-0000-0000EE670000}"/>
    <cellStyle name="Gut 8 3" xfId="26611" xr:uid="{00000000-0005-0000-0000-0000EF670000}"/>
    <cellStyle name="Gut 8 4" xfId="26612" xr:uid="{00000000-0005-0000-0000-0000F0670000}"/>
    <cellStyle name="Gut 8 5" xfId="26613" xr:uid="{00000000-0005-0000-0000-0000F1670000}"/>
    <cellStyle name="Gut 8 6" xfId="26614" xr:uid="{00000000-0005-0000-0000-0000F2670000}"/>
    <cellStyle name="Gut 8 7" xfId="26615" xr:uid="{00000000-0005-0000-0000-0000F3670000}"/>
    <cellStyle name="Gut 9" xfId="26616" xr:uid="{00000000-0005-0000-0000-0000F4670000}"/>
    <cellStyle name="Gut 9 2" xfId="26617" xr:uid="{00000000-0005-0000-0000-0000F5670000}"/>
    <cellStyle name="Gut 9 3" xfId="26618" xr:uid="{00000000-0005-0000-0000-0000F6670000}"/>
    <cellStyle name="Gut 9 4" xfId="26619" xr:uid="{00000000-0005-0000-0000-0000F7670000}"/>
    <cellStyle name="Gut 9 5" xfId="26620" xr:uid="{00000000-0005-0000-0000-0000F8670000}"/>
    <cellStyle name="Gut 9 6" xfId="26621" xr:uid="{00000000-0005-0000-0000-0000F9670000}"/>
    <cellStyle name="Gut 9 7" xfId="26622" xr:uid="{00000000-0005-0000-0000-0000FA670000}"/>
    <cellStyle name="Link" xfId="3" builtinId="8"/>
    <cellStyle name="Neutral 10" xfId="26623" xr:uid="{00000000-0005-0000-0000-0000FC670000}"/>
    <cellStyle name="Neutral 10 2" xfId="26624" xr:uid="{00000000-0005-0000-0000-0000FD670000}"/>
    <cellStyle name="Neutral 10 3" xfId="26625" xr:uid="{00000000-0005-0000-0000-0000FE670000}"/>
    <cellStyle name="Neutral 10 4" xfId="26626" xr:uid="{00000000-0005-0000-0000-0000FF670000}"/>
    <cellStyle name="Neutral 10 5" xfId="26627" xr:uid="{00000000-0005-0000-0000-000000680000}"/>
    <cellStyle name="Neutral 11" xfId="26628" xr:uid="{00000000-0005-0000-0000-000001680000}"/>
    <cellStyle name="Neutral 11 2" xfId="26629" xr:uid="{00000000-0005-0000-0000-000002680000}"/>
    <cellStyle name="Neutral 11 3" xfId="26630" xr:uid="{00000000-0005-0000-0000-000003680000}"/>
    <cellStyle name="Neutral 11 4" xfId="26631" xr:uid="{00000000-0005-0000-0000-000004680000}"/>
    <cellStyle name="Neutral 11 5" xfId="26632" xr:uid="{00000000-0005-0000-0000-000005680000}"/>
    <cellStyle name="Neutral 12" xfId="26633" xr:uid="{00000000-0005-0000-0000-000006680000}"/>
    <cellStyle name="Neutral 13" xfId="26634" xr:uid="{00000000-0005-0000-0000-000007680000}"/>
    <cellStyle name="Neutral 14" xfId="26635" xr:uid="{00000000-0005-0000-0000-000008680000}"/>
    <cellStyle name="Neutral 2" xfId="26636" xr:uid="{00000000-0005-0000-0000-000009680000}"/>
    <cellStyle name="Neutral 2 10" xfId="26637" xr:uid="{00000000-0005-0000-0000-00000A680000}"/>
    <cellStyle name="Neutral 2 2" xfId="26638" xr:uid="{00000000-0005-0000-0000-00000B680000}"/>
    <cellStyle name="Neutral 2 3" xfId="26639" xr:uid="{00000000-0005-0000-0000-00000C680000}"/>
    <cellStyle name="Neutral 2 4" xfId="26640" xr:uid="{00000000-0005-0000-0000-00000D680000}"/>
    <cellStyle name="Neutral 2 5" xfId="26641" xr:uid="{00000000-0005-0000-0000-00000E680000}"/>
    <cellStyle name="Neutral 2 6" xfId="26642" xr:uid="{00000000-0005-0000-0000-00000F680000}"/>
    <cellStyle name="Neutral 2 7" xfId="26643" xr:uid="{00000000-0005-0000-0000-000010680000}"/>
    <cellStyle name="Neutral 2 8" xfId="26644" xr:uid="{00000000-0005-0000-0000-000011680000}"/>
    <cellStyle name="Neutral 2 9" xfId="26645" xr:uid="{00000000-0005-0000-0000-000012680000}"/>
    <cellStyle name="Neutral 3" xfId="26646" xr:uid="{00000000-0005-0000-0000-000013680000}"/>
    <cellStyle name="Neutral 4" xfId="26647" xr:uid="{00000000-0005-0000-0000-000014680000}"/>
    <cellStyle name="Neutral 5" xfId="26648" xr:uid="{00000000-0005-0000-0000-000015680000}"/>
    <cellStyle name="Neutral 6" xfId="26649" xr:uid="{00000000-0005-0000-0000-000016680000}"/>
    <cellStyle name="Neutral 6 2" xfId="26650" xr:uid="{00000000-0005-0000-0000-000017680000}"/>
    <cellStyle name="Neutral 6 3" xfId="26651" xr:uid="{00000000-0005-0000-0000-000018680000}"/>
    <cellStyle name="Neutral 6 4" xfId="26652" xr:uid="{00000000-0005-0000-0000-000019680000}"/>
    <cellStyle name="Neutral 6 5" xfId="26653" xr:uid="{00000000-0005-0000-0000-00001A680000}"/>
    <cellStyle name="Neutral 6 6" xfId="26654" xr:uid="{00000000-0005-0000-0000-00001B680000}"/>
    <cellStyle name="Neutral 6 7" xfId="26655" xr:uid="{00000000-0005-0000-0000-00001C680000}"/>
    <cellStyle name="Neutral 6 8" xfId="26656" xr:uid="{00000000-0005-0000-0000-00001D680000}"/>
    <cellStyle name="Neutral 6 9" xfId="26657" xr:uid="{00000000-0005-0000-0000-00001E680000}"/>
    <cellStyle name="Neutral 7" xfId="26658" xr:uid="{00000000-0005-0000-0000-00001F680000}"/>
    <cellStyle name="Neutral 8" xfId="26659" xr:uid="{00000000-0005-0000-0000-000020680000}"/>
    <cellStyle name="Neutral 8 2" xfId="26660" xr:uid="{00000000-0005-0000-0000-000021680000}"/>
    <cellStyle name="Neutral 8 3" xfId="26661" xr:uid="{00000000-0005-0000-0000-000022680000}"/>
    <cellStyle name="Neutral 8 4" xfId="26662" xr:uid="{00000000-0005-0000-0000-000023680000}"/>
    <cellStyle name="Neutral 8 5" xfId="26663" xr:uid="{00000000-0005-0000-0000-000024680000}"/>
    <cellStyle name="Neutral 8 6" xfId="26664" xr:uid="{00000000-0005-0000-0000-000025680000}"/>
    <cellStyle name="Neutral 8 7" xfId="26665" xr:uid="{00000000-0005-0000-0000-000026680000}"/>
    <cellStyle name="Neutral 9" xfId="26666" xr:uid="{00000000-0005-0000-0000-000027680000}"/>
    <cellStyle name="Neutral 9 2" xfId="26667" xr:uid="{00000000-0005-0000-0000-000028680000}"/>
    <cellStyle name="Neutral 9 3" xfId="26668" xr:uid="{00000000-0005-0000-0000-000029680000}"/>
    <cellStyle name="Neutral 9 4" xfId="26669" xr:uid="{00000000-0005-0000-0000-00002A680000}"/>
    <cellStyle name="Neutral 9 5" xfId="26670" xr:uid="{00000000-0005-0000-0000-00002B680000}"/>
    <cellStyle name="Neutral 9 6" xfId="26671" xr:uid="{00000000-0005-0000-0000-00002C680000}"/>
    <cellStyle name="Neutral 9 7" xfId="26672" xr:uid="{00000000-0005-0000-0000-00002D680000}"/>
    <cellStyle name="Notiz 10" xfId="26673" xr:uid="{00000000-0005-0000-0000-00002E680000}"/>
    <cellStyle name="Notiz 10 2" xfId="26674" xr:uid="{00000000-0005-0000-0000-00002F680000}"/>
    <cellStyle name="Notiz 10 2 2" xfId="26675" xr:uid="{00000000-0005-0000-0000-000030680000}"/>
    <cellStyle name="Notiz 10 2 2 2" xfId="26676" xr:uid="{00000000-0005-0000-0000-000031680000}"/>
    <cellStyle name="Notiz 10 2 2 2 2" xfId="26677" xr:uid="{00000000-0005-0000-0000-000032680000}"/>
    <cellStyle name="Notiz 10 2 2 2 2 2" xfId="26678" xr:uid="{00000000-0005-0000-0000-000033680000}"/>
    <cellStyle name="Notiz 10 2 2 2 3" xfId="26679" xr:uid="{00000000-0005-0000-0000-000034680000}"/>
    <cellStyle name="Notiz 10 2 2 2 3 2" xfId="26680" xr:uid="{00000000-0005-0000-0000-000035680000}"/>
    <cellStyle name="Notiz 10 2 2 2 4" xfId="26681" xr:uid="{00000000-0005-0000-0000-000036680000}"/>
    <cellStyle name="Notiz 10 2 2 3" xfId="26682" xr:uid="{00000000-0005-0000-0000-000037680000}"/>
    <cellStyle name="Notiz 10 2 2 3 2" xfId="26683" xr:uid="{00000000-0005-0000-0000-000038680000}"/>
    <cellStyle name="Notiz 10 2 2 3 2 2" xfId="26684" xr:uid="{00000000-0005-0000-0000-000039680000}"/>
    <cellStyle name="Notiz 10 2 2 3 3" xfId="26685" xr:uid="{00000000-0005-0000-0000-00003A680000}"/>
    <cellStyle name="Notiz 10 2 2 3 3 2" xfId="26686" xr:uid="{00000000-0005-0000-0000-00003B680000}"/>
    <cellStyle name="Notiz 10 2 2 3 4" xfId="26687" xr:uid="{00000000-0005-0000-0000-00003C680000}"/>
    <cellStyle name="Notiz 10 2 2 4" xfId="26688" xr:uid="{00000000-0005-0000-0000-00003D680000}"/>
    <cellStyle name="Notiz 10 2 2 4 2" xfId="26689" xr:uid="{00000000-0005-0000-0000-00003E680000}"/>
    <cellStyle name="Notiz 10 2 2 4 2 2" xfId="26690" xr:uid="{00000000-0005-0000-0000-00003F680000}"/>
    <cellStyle name="Notiz 10 2 2 4 3" xfId="26691" xr:uid="{00000000-0005-0000-0000-000040680000}"/>
    <cellStyle name="Notiz 10 2 2 4 3 2" xfId="26692" xr:uid="{00000000-0005-0000-0000-000041680000}"/>
    <cellStyle name="Notiz 10 2 2 4 4" xfId="26693" xr:uid="{00000000-0005-0000-0000-000042680000}"/>
    <cellStyle name="Notiz 10 2 2 5" xfId="26694" xr:uid="{00000000-0005-0000-0000-000043680000}"/>
    <cellStyle name="Notiz 10 2 2 5 2" xfId="26695" xr:uid="{00000000-0005-0000-0000-000044680000}"/>
    <cellStyle name="Notiz 10 2 2 6" xfId="26696" xr:uid="{00000000-0005-0000-0000-000045680000}"/>
    <cellStyle name="Notiz 10 2 2 6 2" xfId="26697" xr:uid="{00000000-0005-0000-0000-000046680000}"/>
    <cellStyle name="Notiz 10 2 2 7" xfId="26698" xr:uid="{00000000-0005-0000-0000-000047680000}"/>
    <cellStyle name="Notiz 10 2 3" xfId="26699" xr:uid="{00000000-0005-0000-0000-000048680000}"/>
    <cellStyle name="Notiz 10 2 3 2" xfId="26700" xr:uid="{00000000-0005-0000-0000-000049680000}"/>
    <cellStyle name="Notiz 10 2 3 2 2" xfId="26701" xr:uid="{00000000-0005-0000-0000-00004A680000}"/>
    <cellStyle name="Notiz 10 2 3 3" xfId="26702" xr:uid="{00000000-0005-0000-0000-00004B680000}"/>
    <cellStyle name="Notiz 10 2 3 3 2" xfId="26703" xr:uid="{00000000-0005-0000-0000-00004C680000}"/>
    <cellStyle name="Notiz 10 2 3 4" xfId="26704" xr:uid="{00000000-0005-0000-0000-00004D680000}"/>
    <cellStyle name="Notiz 10 2 4" xfId="26705" xr:uid="{00000000-0005-0000-0000-00004E680000}"/>
    <cellStyle name="Notiz 10 2 4 2" xfId="26706" xr:uid="{00000000-0005-0000-0000-00004F680000}"/>
    <cellStyle name="Notiz 10 2 4 2 2" xfId="26707" xr:uid="{00000000-0005-0000-0000-000050680000}"/>
    <cellStyle name="Notiz 10 2 4 3" xfId="26708" xr:uid="{00000000-0005-0000-0000-000051680000}"/>
    <cellStyle name="Notiz 10 2 4 3 2" xfId="26709" xr:uid="{00000000-0005-0000-0000-000052680000}"/>
    <cellStyle name="Notiz 10 2 4 4" xfId="26710" xr:uid="{00000000-0005-0000-0000-000053680000}"/>
    <cellStyle name="Notiz 10 2 5" xfId="26711" xr:uid="{00000000-0005-0000-0000-000054680000}"/>
    <cellStyle name="Notiz 10 2 5 2" xfId="26712" xr:uid="{00000000-0005-0000-0000-000055680000}"/>
    <cellStyle name="Notiz 10 2 5 2 2" xfId="26713" xr:uid="{00000000-0005-0000-0000-000056680000}"/>
    <cellStyle name="Notiz 10 2 5 3" xfId="26714" xr:uid="{00000000-0005-0000-0000-000057680000}"/>
    <cellStyle name="Notiz 10 2 5 3 2" xfId="26715" xr:uid="{00000000-0005-0000-0000-000058680000}"/>
    <cellStyle name="Notiz 10 2 5 4" xfId="26716" xr:uid="{00000000-0005-0000-0000-000059680000}"/>
    <cellStyle name="Notiz 10 2 6" xfId="26717" xr:uid="{00000000-0005-0000-0000-00005A680000}"/>
    <cellStyle name="Notiz 10 2 6 2" xfId="26718" xr:uid="{00000000-0005-0000-0000-00005B680000}"/>
    <cellStyle name="Notiz 10 2 7" xfId="26719" xr:uid="{00000000-0005-0000-0000-00005C680000}"/>
    <cellStyle name="Notiz 10 2 7 2" xfId="26720" xr:uid="{00000000-0005-0000-0000-00005D680000}"/>
    <cellStyle name="Notiz 10 2 8" xfId="26721" xr:uid="{00000000-0005-0000-0000-00005E680000}"/>
    <cellStyle name="Notiz 10 3" xfId="26722" xr:uid="{00000000-0005-0000-0000-00005F680000}"/>
    <cellStyle name="Notiz 10 3 2" xfId="26723" xr:uid="{00000000-0005-0000-0000-000060680000}"/>
    <cellStyle name="Notiz 10 3 2 2" xfId="26724" xr:uid="{00000000-0005-0000-0000-000061680000}"/>
    <cellStyle name="Notiz 10 3 2 2 2" xfId="26725" xr:uid="{00000000-0005-0000-0000-000062680000}"/>
    <cellStyle name="Notiz 10 3 2 2 2 2" xfId="26726" xr:uid="{00000000-0005-0000-0000-000063680000}"/>
    <cellStyle name="Notiz 10 3 2 2 3" xfId="26727" xr:uid="{00000000-0005-0000-0000-000064680000}"/>
    <cellStyle name="Notiz 10 3 2 2 3 2" xfId="26728" xr:uid="{00000000-0005-0000-0000-000065680000}"/>
    <cellStyle name="Notiz 10 3 2 2 4" xfId="26729" xr:uid="{00000000-0005-0000-0000-000066680000}"/>
    <cellStyle name="Notiz 10 3 2 3" xfId="26730" xr:uid="{00000000-0005-0000-0000-000067680000}"/>
    <cellStyle name="Notiz 10 3 2 3 2" xfId="26731" xr:uid="{00000000-0005-0000-0000-000068680000}"/>
    <cellStyle name="Notiz 10 3 2 3 2 2" xfId="26732" xr:uid="{00000000-0005-0000-0000-000069680000}"/>
    <cellStyle name="Notiz 10 3 2 3 3" xfId="26733" xr:uid="{00000000-0005-0000-0000-00006A680000}"/>
    <cellStyle name="Notiz 10 3 2 3 3 2" xfId="26734" xr:uid="{00000000-0005-0000-0000-00006B680000}"/>
    <cellStyle name="Notiz 10 3 2 3 4" xfId="26735" xr:uid="{00000000-0005-0000-0000-00006C680000}"/>
    <cellStyle name="Notiz 10 3 2 4" xfId="26736" xr:uid="{00000000-0005-0000-0000-00006D680000}"/>
    <cellStyle name="Notiz 10 3 2 4 2" xfId="26737" xr:uid="{00000000-0005-0000-0000-00006E680000}"/>
    <cellStyle name="Notiz 10 3 2 4 2 2" xfId="26738" xr:uid="{00000000-0005-0000-0000-00006F680000}"/>
    <cellStyle name="Notiz 10 3 2 4 3" xfId="26739" xr:uid="{00000000-0005-0000-0000-000070680000}"/>
    <cellStyle name="Notiz 10 3 2 4 3 2" xfId="26740" xr:uid="{00000000-0005-0000-0000-000071680000}"/>
    <cellStyle name="Notiz 10 3 2 4 4" xfId="26741" xr:uid="{00000000-0005-0000-0000-000072680000}"/>
    <cellStyle name="Notiz 10 3 2 5" xfId="26742" xr:uid="{00000000-0005-0000-0000-000073680000}"/>
    <cellStyle name="Notiz 10 3 2 5 2" xfId="26743" xr:uid="{00000000-0005-0000-0000-000074680000}"/>
    <cellStyle name="Notiz 10 3 2 6" xfId="26744" xr:uid="{00000000-0005-0000-0000-000075680000}"/>
    <cellStyle name="Notiz 10 3 2 6 2" xfId="26745" xr:uid="{00000000-0005-0000-0000-000076680000}"/>
    <cellStyle name="Notiz 10 3 2 7" xfId="26746" xr:uid="{00000000-0005-0000-0000-000077680000}"/>
    <cellStyle name="Notiz 10 3 3" xfId="26747" xr:uid="{00000000-0005-0000-0000-000078680000}"/>
    <cellStyle name="Notiz 10 3 3 2" xfId="26748" xr:uid="{00000000-0005-0000-0000-000079680000}"/>
    <cellStyle name="Notiz 10 3 3 2 2" xfId="26749" xr:uid="{00000000-0005-0000-0000-00007A680000}"/>
    <cellStyle name="Notiz 10 3 3 3" xfId="26750" xr:uid="{00000000-0005-0000-0000-00007B680000}"/>
    <cellStyle name="Notiz 10 3 3 3 2" xfId="26751" xr:uid="{00000000-0005-0000-0000-00007C680000}"/>
    <cellStyle name="Notiz 10 3 3 4" xfId="26752" xr:uid="{00000000-0005-0000-0000-00007D680000}"/>
    <cellStyle name="Notiz 10 3 4" xfId="26753" xr:uid="{00000000-0005-0000-0000-00007E680000}"/>
    <cellStyle name="Notiz 10 3 4 2" xfId="26754" xr:uid="{00000000-0005-0000-0000-00007F680000}"/>
    <cellStyle name="Notiz 10 3 4 2 2" xfId="26755" xr:uid="{00000000-0005-0000-0000-000080680000}"/>
    <cellStyle name="Notiz 10 3 4 3" xfId="26756" xr:uid="{00000000-0005-0000-0000-000081680000}"/>
    <cellStyle name="Notiz 10 3 4 3 2" xfId="26757" xr:uid="{00000000-0005-0000-0000-000082680000}"/>
    <cellStyle name="Notiz 10 3 4 4" xfId="26758" xr:uid="{00000000-0005-0000-0000-000083680000}"/>
    <cellStyle name="Notiz 10 3 5" xfId="26759" xr:uid="{00000000-0005-0000-0000-000084680000}"/>
    <cellStyle name="Notiz 10 3 5 2" xfId="26760" xr:uid="{00000000-0005-0000-0000-000085680000}"/>
    <cellStyle name="Notiz 10 3 5 2 2" xfId="26761" xr:uid="{00000000-0005-0000-0000-000086680000}"/>
    <cellStyle name="Notiz 10 3 5 3" xfId="26762" xr:uid="{00000000-0005-0000-0000-000087680000}"/>
    <cellStyle name="Notiz 10 3 5 3 2" xfId="26763" xr:uid="{00000000-0005-0000-0000-000088680000}"/>
    <cellStyle name="Notiz 10 3 5 4" xfId="26764" xr:uid="{00000000-0005-0000-0000-000089680000}"/>
    <cellStyle name="Notiz 10 3 6" xfId="26765" xr:uid="{00000000-0005-0000-0000-00008A680000}"/>
    <cellStyle name="Notiz 10 3 6 2" xfId="26766" xr:uid="{00000000-0005-0000-0000-00008B680000}"/>
    <cellStyle name="Notiz 10 3 7" xfId="26767" xr:uid="{00000000-0005-0000-0000-00008C680000}"/>
    <cellStyle name="Notiz 10 3 7 2" xfId="26768" xr:uid="{00000000-0005-0000-0000-00008D680000}"/>
    <cellStyle name="Notiz 10 3 8" xfId="26769" xr:uid="{00000000-0005-0000-0000-00008E680000}"/>
    <cellStyle name="Notiz 10 4" xfId="26770" xr:uid="{00000000-0005-0000-0000-00008F680000}"/>
    <cellStyle name="Notiz 10 4 2" xfId="26771" xr:uid="{00000000-0005-0000-0000-000090680000}"/>
    <cellStyle name="Notiz 10 4 2 2" xfId="26772" xr:uid="{00000000-0005-0000-0000-000091680000}"/>
    <cellStyle name="Notiz 10 4 2 2 2" xfId="26773" xr:uid="{00000000-0005-0000-0000-000092680000}"/>
    <cellStyle name="Notiz 10 4 2 2 2 2" xfId="26774" xr:uid="{00000000-0005-0000-0000-000093680000}"/>
    <cellStyle name="Notiz 10 4 2 2 3" xfId="26775" xr:uid="{00000000-0005-0000-0000-000094680000}"/>
    <cellStyle name="Notiz 10 4 2 2 3 2" xfId="26776" xr:uid="{00000000-0005-0000-0000-000095680000}"/>
    <cellStyle name="Notiz 10 4 2 2 4" xfId="26777" xr:uid="{00000000-0005-0000-0000-000096680000}"/>
    <cellStyle name="Notiz 10 4 2 3" xfId="26778" xr:uid="{00000000-0005-0000-0000-000097680000}"/>
    <cellStyle name="Notiz 10 4 2 3 2" xfId="26779" xr:uid="{00000000-0005-0000-0000-000098680000}"/>
    <cellStyle name="Notiz 10 4 2 3 2 2" xfId="26780" xr:uid="{00000000-0005-0000-0000-000099680000}"/>
    <cellStyle name="Notiz 10 4 2 3 3" xfId="26781" xr:uid="{00000000-0005-0000-0000-00009A680000}"/>
    <cellStyle name="Notiz 10 4 2 3 3 2" xfId="26782" xr:uid="{00000000-0005-0000-0000-00009B680000}"/>
    <cellStyle name="Notiz 10 4 2 3 4" xfId="26783" xr:uid="{00000000-0005-0000-0000-00009C680000}"/>
    <cellStyle name="Notiz 10 4 2 4" xfId="26784" xr:uid="{00000000-0005-0000-0000-00009D680000}"/>
    <cellStyle name="Notiz 10 4 2 4 2" xfId="26785" xr:uid="{00000000-0005-0000-0000-00009E680000}"/>
    <cellStyle name="Notiz 10 4 2 4 2 2" xfId="26786" xr:uid="{00000000-0005-0000-0000-00009F680000}"/>
    <cellStyle name="Notiz 10 4 2 4 3" xfId="26787" xr:uid="{00000000-0005-0000-0000-0000A0680000}"/>
    <cellStyle name="Notiz 10 4 2 4 3 2" xfId="26788" xr:uid="{00000000-0005-0000-0000-0000A1680000}"/>
    <cellStyle name="Notiz 10 4 2 4 4" xfId="26789" xr:uid="{00000000-0005-0000-0000-0000A2680000}"/>
    <cellStyle name="Notiz 10 4 2 5" xfId="26790" xr:uid="{00000000-0005-0000-0000-0000A3680000}"/>
    <cellStyle name="Notiz 10 4 2 5 2" xfId="26791" xr:uid="{00000000-0005-0000-0000-0000A4680000}"/>
    <cellStyle name="Notiz 10 4 2 6" xfId="26792" xr:uid="{00000000-0005-0000-0000-0000A5680000}"/>
    <cellStyle name="Notiz 10 4 2 6 2" xfId="26793" xr:uid="{00000000-0005-0000-0000-0000A6680000}"/>
    <cellStyle name="Notiz 10 4 2 7" xfId="26794" xr:uid="{00000000-0005-0000-0000-0000A7680000}"/>
    <cellStyle name="Notiz 10 4 3" xfId="26795" xr:uid="{00000000-0005-0000-0000-0000A8680000}"/>
    <cellStyle name="Notiz 10 4 3 2" xfId="26796" xr:uid="{00000000-0005-0000-0000-0000A9680000}"/>
    <cellStyle name="Notiz 10 4 3 2 2" xfId="26797" xr:uid="{00000000-0005-0000-0000-0000AA680000}"/>
    <cellStyle name="Notiz 10 4 3 3" xfId="26798" xr:uid="{00000000-0005-0000-0000-0000AB680000}"/>
    <cellStyle name="Notiz 10 4 3 3 2" xfId="26799" xr:uid="{00000000-0005-0000-0000-0000AC680000}"/>
    <cellStyle name="Notiz 10 4 3 4" xfId="26800" xr:uid="{00000000-0005-0000-0000-0000AD680000}"/>
    <cellStyle name="Notiz 10 4 4" xfId="26801" xr:uid="{00000000-0005-0000-0000-0000AE680000}"/>
    <cellStyle name="Notiz 10 4 4 2" xfId="26802" xr:uid="{00000000-0005-0000-0000-0000AF680000}"/>
    <cellStyle name="Notiz 10 4 4 2 2" xfId="26803" xr:uid="{00000000-0005-0000-0000-0000B0680000}"/>
    <cellStyle name="Notiz 10 4 4 3" xfId="26804" xr:uid="{00000000-0005-0000-0000-0000B1680000}"/>
    <cellStyle name="Notiz 10 4 4 3 2" xfId="26805" xr:uid="{00000000-0005-0000-0000-0000B2680000}"/>
    <cellStyle name="Notiz 10 4 4 4" xfId="26806" xr:uid="{00000000-0005-0000-0000-0000B3680000}"/>
    <cellStyle name="Notiz 10 4 5" xfId="26807" xr:uid="{00000000-0005-0000-0000-0000B4680000}"/>
    <cellStyle name="Notiz 10 4 5 2" xfId="26808" xr:uid="{00000000-0005-0000-0000-0000B5680000}"/>
    <cellStyle name="Notiz 10 4 5 2 2" xfId="26809" xr:uid="{00000000-0005-0000-0000-0000B6680000}"/>
    <cellStyle name="Notiz 10 4 5 3" xfId="26810" xr:uid="{00000000-0005-0000-0000-0000B7680000}"/>
    <cellStyle name="Notiz 10 4 5 3 2" xfId="26811" xr:uid="{00000000-0005-0000-0000-0000B8680000}"/>
    <cellStyle name="Notiz 10 4 5 4" xfId="26812" xr:uid="{00000000-0005-0000-0000-0000B9680000}"/>
    <cellStyle name="Notiz 10 4 6" xfId="26813" xr:uid="{00000000-0005-0000-0000-0000BA680000}"/>
    <cellStyle name="Notiz 10 4 6 2" xfId="26814" xr:uid="{00000000-0005-0000-0000-0000BB680000}"/>
    <cellStyle name="Notiz 10 4 7" xfId="26815" xr:uid="{00000000-0005-0000-0000-0000BC680000}"/>
    <cellStyle name="Notiz 10 4 7 2" xfId="26816" xr:uid="{00000000-0005-0000-0000-0000BD680000}"/>
    <cellStyle name="Notiz 10 4 8" xfId="26817" xr:uid="{00000000-0005-0000-0000-0000BE680000}"/>
    <cellStyle name="Notiz 10 5" xfId="26818" xr:uid="{00000000-0005-0000-0000-0000BF680000}"/>
    <cellStyle name="Notiz 10 5 2" xfId="26819" xr:uid="{00000000-0005-0000-0000-0000C0680000}"/>
    <cellStyle name="Notiz 10 5 2 2" xfId="26820" xr:uid="{00000000-0005-0000-0000-0000C1680000}"/>
    <cellStyle name="Notiz 10 5 2 2 2" xfId="26821" xr:uid="{00000000-0005-0000-0000-0000C2680000}"/>
    <cellStyle name="Notiz 10 5 2 2 2 2" xfId="26822" xr:uid="{00000000-0005-0000-0000-0000C3680000}"/>
    <cellStyle name="Notiz 10 5 2 2 3" xfId="26823" xr:uid="{00000000-0005-0000-0000-0000C4680000}"/>
    <cellStyle name="Notiz 10 5 2 2 3 2" xfId="26824" xr:uid="{00000000-0005-0000-0000-0000C5680000}"/>
    <cellStyle name="Notiz 10 5 2 2 4" xfId="26825" xr:uid="{00000000-0005-0000-0000-0000C6680000}"/>
    <cellStyle name="Notiz 10 5 2 3" xfId="26826" xr:uid="{00000000-0005-0000-0000-0000C7680000}"/>
    <cellStyle name="Notiz 10 5 2 3 2" xfId="26827" xr:uid="{00000000-0005-0000-0000-0000C8680000}"/>
    <cellStyle name="Notiz 10 5 2 3 2 2" xfId="26828" xr:uid="{00000000-0005-0000-0000-0000C9680000}"/>
    <cellStyle name="Notiz 10 5 2 3 3" xfId="26829" xr:uid="{00000000-0005-0000-0000-0000CA680000}"/>
    <cellStyle name="Notiz 10 5 2 3 3 2" xfId="26830" xr:uid="{00000000-0005-0000-0000-0000CB680000}"/>
    <cellStyle name="Notiz 10 5 2 3 4" xfId="26831" xr:uid="{00000000-0005-0000-0000-0000CC680000}"/>
    <cellStyle name="Notiz 10 5 2 4" xfId="26832" xr:uid="{00000000-0005-0000-0000-0000CD680000}"/>
    <cellStyle name="Notiz 10 5 2 4 2" xfId="26833" xr:uid="{00000000-0005-0000-0000-0000CE680000}"/>
    <cellStyle name="Notiz 10 5 2 4 2 2" xfId="26834" xr:uid="{00000000-0005-0000-0000-0000CF680000}"/>
    <cellStyle name="Notiz 10 5 2 4 3" xfId="26835" xr:uid="{00000000-0005-0000-0000-0000D0680000}"/>
    <cellStyle name="Notiz 10 5 2 4 3 2" xfId="26836" xr:uid="{00000000-0005-0000-0000-0000D1680000}"/>
    <cellStyle name="Notiz 10 5 2 4 4" xfId="26837" xr:uid="{00000000-0005-0000-0000-0000D2680000}"/>
    <cellStyle name="Notiz 10 5 2 5" xfId="26838" xr:uid="{00000000-0005-0000-0000-0000D3680000}"/>
    <cellStyle name="Notiz 10 5 2 5 2" xfId="26839" xr:uid="{00000000-0005-0000-0000-0000D4680000}"/>
    <cellStyle name="Notiz 10 5 2 6" xfId="26840" xr:uid="{00000000-0005-0000-0000-0000D5680000}"/>
    <cellStyle name="Notiz 10 5 2 6 2" xfId="26841" xr:uid="{00000000-0005-0000-0000-0000D6680000}"/>
    <cellStyle name="Notiz 10 5 2 7" xfId="26842" xr:uid="{00000000-0005-0000-0000-0000D7680000}"/>
    <cellStyle name="Notiz 10 5 3" xfId="26843" xr:uid="{00000000-0005-0000-0000-0000D8680000}"/>
    <cellStyle name="Notiz 10 5 3 2" xfId="26844" xr:uid="{00000000-0005-0000-0000-0000D9680000}"/>
    <cellStyle name="Notiz 10 5 3 2 2" xfId="26845" xr:uid="{00000000-0005-0000-0000-0000DA680000}"/>
    <cellStyle name="Notiz 10 5 3 3" xfId="26846" xr:uid="{00000000-0005-0000-0000-0000DB680000}"/>
    <cellStyle name="Notiz 10 5 3 3 2" xfId="26847" xr:uid="{00000000-0005-0000-0000-0000DC680000}"/>
    <cellStyle name="Notiz 10 5 3 4" xfId="26848" xr:uid="{00000000-0005-0000-0000-0000DD680000}"/>
    <cellStyle name="Notiz 10 5 4" xfId="26849" xr:uid="{00000000-0005-0000-0000-0000DE680000}"/>
    <cellStyle name="Notiz 10 5 4 2" xfId="26850" xr:uid="{00000000-0005-0000-0000-0000DF680000}"/>
    <cellStyle name="Notiz 10 5 4 2 2" xfId="26851" xr:uid="{00000000-0005-0000-0000-0000E0680000}"/>
    <cellStyle name="Notiz 10 5 4 3" xfId="26852" xr:uid="{00000000-0005-0000-0000-0000E1680000}"/>
    <cellStyle name="Notiz 10 5 4 3 2" xfId="26853" xr:uid="{00000000-0005-0000-0000-0000E2680000}"/>
    <cellStyle name="Notiz 10 5 4 4" xfId="26854" xr:uid="{00000000-0005-0000-0000-0000E3680000}"/>
    <cellStyle name="Notiz 10 5 5" xfId="26855" xr:uid="{00000000-0005-0000-0000-0000E4680000}"/>
    <cellStyle name="Notiz 10 5 5 2" xfId="26856" xr:uid="{00000000-0005-0000-0000-0000E5680000}"/>
    <cellStyle name="Notiz 10 5 5 2 2" xfId="26857" xr:uid="{00000000-0005-0000-0000-0000E6680000}"/>
    <cellStyle name="Notiz 10 5 5 3" xfId="26858" xr:uid="{00000000-0005-0000-0000-0000E7680000}"/>
    <cellStyle name="Notiz 10 5 5 3 2" xfId="26859" xr:uid="{00000000-0005-0000-0000-0000E8680000}"/>
    <cellStyle name="Notiz 10 5 5 4" xfId="26860" xr:uid="{00000000-0005-0000-0000-0000E9680000}"/>
    <cellStyle name="Notiz 10 5 6" xfId="26861" xr:uid="{00000000-0005-0000-0000-0000EA680000}"/>
    <cellStyle name="Notiz 10 5 6 2" xfId="26862" xr:uid="{00000000-0005-0000-0000-0000EB680000}"/>
    <cellStyle name="Notiz 10 5 7" xfId="26863" xr:uid="{00000000-0005-0000-0000-0000EC680000}"/>
    <cellStyle name="Notiz 10 5 7 2" xfId="26864" xr:uid="{00000000-0005-0000-0000-0000ED680000}"/>
    <cellStyle name="Notiz 10 5 8" xfId="26865" xr:uid="{00000000-0005-0000-0000-0000EE680000}"/>
    <cellStyle name="Notiz 11" xfId="26866" xr:uid="{00000000-0005-0000-0000-0000EF680000}"/>
    <cellStyle name="Notiz 11 2" xfId="26867" xr:uid="{00000000-0005-0000-0000-0000F0680000}"/>
    <cellStyle name="Notiz 11 2 2" xfId="26868" xr:uid="{00000000-0005-0000-0000-0000F1680000}"/>
    <cellStyle name="Notiz 11 2 2 2" xfId="26869" xr:uid="{00000000-0005-0000-0000-0000F2680000}"/>
    <cellStyle name="Notiz 11 2 2 2 2" xfId="26870" xr:uid="{00000000-0005-0000-0000-0000F3680000}"/>
    <cellStyle name="Notiz 11 2 2 2 2 2" xfId="26871" xr:uid="{00000000-0005-0000-0000-0000F4680000}"/>
    <cellStyle name="Notiz 11 2 2 2 3" xfId="26872" xr:uid="{00000000-0005-0000-0000-0000F5680000}"/>
    <cellStyle name="Notiz 11 2 2 2 3 2" xfId="26873" xr:uid="{00000000-0005-0000-0000-0000F6680000}"/>
    <cellStyle name="Notiz 11 2 2 2 4" xfId="26874" xr:uid="{00000000-0005-0000-0000-0000F7680000}"/>
    <cellStyle name="Notiz 11 2 2 3" xfId="26875" xr:uid="{00000000-0005-0000-0000-0000F8680000}"/>
    <cellStyle name="Notiz 11 2 2 3 2" xfId="26876" xr:uid="{00000000-0005-0000-0000-0000F9680000}"/>
    <cellStyle name="Notiz 11 2 2 3 2 2" xfId="26877" xr:uid="{00000000-0005-0000-0000-0000FA680000}"/>
    <cellStyle name="Notiz 11 2 2 3 3" xfId="26878" xr:uid="{00000000-0005-0000-0000-0000FB680000}"/>
    <cellStyle name="Notiz 11 2 2 3 3 2" xfId="26879" xr:uid="{00000000-0005-0000-0000-0000FC680000}"/>
    <cellStyle name="Notiz 11 2 2 3 4" xfId="26880" xr:uid="{00000000-0005-0000-0000-0000FD680000}"/>
    <cellStyle name="Notiz 11 2 2 4" xfId="26881" xr:uid="{00000000-0005-0000-0000-0000FE680000}"/>
    <cellStyle name="Notiz 11 2 2 4 2" xfId="26882" xr:uid="{00000000-0005-0000-0000-0000FF680000}"/>
    <cellStyle name="Notiz 11 2 2 4 2 2" xfId="26883" xr:uid="{00000000-0005-0000-0000-000000690000}"/>
    <cellStyle name="Notiz 11 2 2 4 3" xfId="26884" xr:uid="{00000000-0005-0000-0000-000001690000}"/>
    <cellStyle name="Notiz 11 2 2 4 3 2" xfId="26885" xr:uid="{00000000-0005-0000-0000-000002690000}"/>
    <cellStyle name="Notiz 11 2 2 4 4" xfId="26886" xr:uid="{00000000-0005-0000-0000-000003690000}"/>
    <cellStyle name="Notiz 11 2 2 5" xfId="26887" xr:uid="{00000000-0005-0000-0000-000004690000}"/>
    <cellStyle name="Notiz 11 2 2 5 2" xfId="26888" xr:uid="{00000000-0005-0000-0000-000005690000}"/>
    <cellStyle name="Notiz 11 2 2 6" xfId="26889" xr:uid="{00000000-0005-0000-0000-000006690000}"/>
    <cellStyle name="Notiz 11 2 2 6 2" xfId="26890" xr:uid="{00000000-0005-0000-0000-000007690000}"/>
    <cellStyle name="Notiz 11 2 2 7" xfId="26891" xr:uid="{00000000-0005-0000-0000-000008690000}"/>
    <cellStyle name="Notiz 11 2 3" xfId="26892" xr:uid="{00000000-0005-0000-0000-000009690000}"/>
    <cellStyle name="Notiz 11 2 3 2" xfId="26893" xr:uid="{00000000-0005-0000-0000-00000A690000}"/>
    <cellStyle name="Notiz 11 2 3 2 2" xfId="26894" xr:uid="{00000000-0005-0000-0000-00000B690000}"/>
    <cellStyle name="Notiz 11 2 3 3" xfId="26895" xr:uid="{00000000-0005-0000-0000-00000C690000}"/>
    <cellStyle name="Notiz 11 2 3 3 2" xfId="26896" xr:uid="{00000000-0005-0000-0000-00000D690000}"/>
    <cellStyle name="Notiz 11 2 3 4" xfId="26897" xr:uid="{00000000-0005-0000-0000-00000E690000}"/>
    <cellStyle name="Notiz 11 2 4" xfId="26898" xr:uid="{00000000-0005-0000-0000-00000F690000}"/>
    <cellStyle name="Notiz 11 2 4 2" xfId="26899" xr:uid="{00000000-0005-0000-0000-000010690000}"/>
    <cellStyle name="Notiz 11 2 4 2 2" xfId="26900" xr:uid="{00000000-0005-0000-0000-000011690000}"/>
    <cellStyle name="Notiz 11 2 4 3" xfId="26901" xr:uid="{00000000-0005-0000-0000-000012690000}"/>
    <cellStyle name="Notiz 11 2 4 3 2" xfId="26902" xr:uid="{00000000-0005-0000-0000-000013690000}"/>
    <cellStyle name="Notiz 11 2 4 4" xfId="26903" xr:uid="{00000000-0005-0000-0000-000014690000}"/>
    <cellStyle name="Notiz 11 2 5" xfId="26904" xr:uid="{00000000-0005-0000-0000-000015690000}"/>
    <cellStyle name="Notiz 11 2 5 2" xfId="26905" xr:uid="{00000000-0005-0000-0000-000016690000}"/>
    <cellStyle name="Notiz 11 2 5 2 2" xfId="26906" xr:uid="{00000000-0005-0000-0000-000017690000}"/>
    <cellStyle name="Notiz 11 2 5 3" xfId="26907" xr:uid="{00000000-0005-0000-0000-000018690000}"/>
    <cellStyle name="Notiz 11 2 5 3 2" xfId="26908" xr:uid="{00000000-0005-0000-0000-000019690000}"/>
    <cellStyle name="Notiz 11 2 5 4" xfId="26909" xr:uid="{00000000-0005-0000-0000-00001A690000}"/>
    <cellStyle name="Notiz 11 2 6" xfId="26910" xr:uid="{00000000-0005-0000-0000-00001B690000}"/>
    <cellStyle name="Notiz 11 2 6 2" xfId="26911" xr:uid="{00000000-0005-0000-0000-00001C690000}"/>
    <cellStyle name="Notiz 11 2 7" xfId="26912" xr:uid="{00000000-0005-0000-0000-00001D690000}"/>
    <cellStyle name="Notiz 11 2 7 2" xfId="26913" xr:uid="{00000000-0005-0000-0000-00001E690000}"/>
    <cellStyle name="Notiz 11 2 8" xfId="26914" xr:uid="{00000000-0005-0000-0000-00001F690000}"/>
    <cellStyle name="Notiz 11 3" xfId="26915" xr:uid="{00000000-0005-0000-0000-000020690000}"/>
    <cellStyle name="Notiz 11 3 2" xfId="26916" xr:uid="{00000000-0005-0000-0000-000021690000}"/>
    <cellStyle name="Notiz 11 3 2 2" xfId="26917" xr:uid="{00000000-0005-0000-0000-000022690000}"/>
    <cellStyle name="Notiz 11 3 2 2 2" xfId="26918" xr:uid="{00000000-0005-0000-0000-000023690000}"/>
    <cellStyle name="Notiz 11 3 2 2 2 2" xfId="26919" xr:uid="{00000000-0005-0000-0000-000024690000}"/>
    <cellStyle name="Notiz 11 3 2 2 3" xfId="26920" xr:uid="{00000000-0005-0000-0000-000025690000}"/>
    <cellStyle name="Notiz 11 3 2 2 3 2" xfId="26921" xr:uid="{00000000-0005-0000-0000-000026690000}"/>
    <cellStyle name="Notiz 11 3 2 2 4" xfId="26922" xr:uid="{00000000-0005-0000-0000-000027690000}"/>
    <cellStyle name="Notiz 11 3 2 3" xfId="26923" xr:uid="{00000000-0005-0000-0000-000028690000}"/>
    <cellStyle name="Notiz 11 3 2 3 2" xfId="26924" xr:uid="{00000000-0005-0000-0000-000029690000}"/>
    <cellStyle name="Notiz 11 3 2 3 2 2" xfId="26925" xr:uid="{00000000-0005-0000-0000-00002A690000}"/>
    <cellStyle name="Notiz 11 3 2 3 3" xfId="26926" xr:uid="{00000000-0005-0000-0000-00002B690000}"/>
    <cellStyle name="Notiz 11 3 2 3 3 2" xfId="26927" xr:uid="{00000000-0005-0000-0000-00002C690000}"/>
    <cellStyle name="Notiz 11 3 2 3 4" xfId="26928" xr:uid="{00000000-0005-0000-0000-00002D690000}"/>
    <cellStyle name="Notiz 11 3 2 4" xfId="26929" xr:uid="{00000000-0005-0000-0000-00002E690000}"/>
    <cellStyle name="Notiz 11 3 2 4 2" xfId="26930" xr:uid="{00000000-0005-0000-0000-00002F690000}"/>
    <cellStyle name="Notiz 11 3 2 4 2 2" xfId="26931" xr:uid="{00000000-0005-0000-0000-000030690000}"/>
    <cellStyle name="Notiz 11 3 2 4 3" xfId="26932" xr:uid="{00000000-0005-0000-0000-000031690000}"/>
    <cellStyle name="Notiz 11 3 2 4 3 2" xfId="26933" xr:uid="{00000000-0005-0000-0000-000032690000}"/>
    <cellStyle name="Notiz 11 3 2 4 4" xfId="26934" xr:uid="{00000000-0005-0000-0000-000033690000}"/>
    <cellStyle name="Notiz 11 3 2 5" xfId="26935" xr:uid="{00000000-0005-0000-0000-000034690000}"/>
    <cellStyle name="Notiz 11 3 2 5 2" xfId="26936" xr:uid="{00000000-0005-0000-0000-000035690000}"/>
    <cellStyle name="Notiz 11 3 2 6" xfId="26937" xr:uid="{00000000-0005-0000-0000-000036690000}"/>
    <cellStyle name="Notiz 11 3 2 6 2" xfId="26938" xr:uid="{00000000-0005-0000-0000-000037690000}"/>
    <cellStyle name="Notiz 11 3 2 7" xfId="26939" xr:uid="{00000000-0005-0000-0000-000038690000}"/>
    <cellStyle name="Notiz 11 3 3" xfId="26940" xr:uid="{00000000-0005-0000-0000-000039690000}"/>
    <cellStyle name="Notiz 11 3 3 2" xfId="26941" xr:uid="{00000000-0005-0000-0000-00003A690000}"/>
    <cellStyle name="Notiz 11 3 3 2 2" xfId="26942" xr:uid="{00000000-0005-0000-0000-00003B690000}"/>
    <cellStyle name="Notiz 11 3 3 3" xfId="26943" xr:uid="{00000000-0005-0000-0000-00003C690000}"/>
    <cellStyle name="Notiz 11 3 3 3 2" xfId="26944" xr:uid="{00000000-0005-0000-0000-00003D690000}"/>
    <cellStyle name="Notiz 11 3 3 4" xfId="26945" xr:uid="{00000000-0005-0000-0000-00003E690000}"/>
    <cellStyle name="Notiz 11 3 4" xfId="26946" xr:uid="{00000000-0005-0000-0000-00003F690000}"/>
    <cellStyle name="Notiz 11 3 4 2" xfId="26947" xr:uid="{00000000-0005-0000-0000-000040690000}"/>
    <cellStyle name="Notiz 11 3 4 2 2" xfId="26948" xr:uid="{00000000-0005-0000-0000-000041690000}"/>
    <cellStyle name="Notiz 11 3 4 3" xfId="26949" xr:uid="{00000000-0005-0000-0000-000042690000}"/>
    <cellStyle name="Notiz 11 3 4 3 2" xfId="26950" xr:uid="{00000000-0005-0000-0000-000043690000}"/>
    <cellStyle name="Notiz 11 3 4 4" xfId="26951" xr:uid="{00000000-0005-0000-0000-000044690000}"/>
    <cellStyle name="Notiz 11 3 5" xfId="26952" xr:uid="{00000000-0005-0000-0000-000045690000}"/>
    <cellStyle name="Notiz 11 3 5 2" xfId="26953" xr:uid="{00000000-0005-0000-0000-000046690000}"/>
    <cellStyle name="Notiz 11 3 5 2 2" xfId="26954" xr:uid="{00000000-0005-0000-0000-000047690000}"/>
    <cellStyle name="Notiz 11 3 5 3" xfId="26955" xr:uid="{00000000-0005-0000-0000-000048690000}"/>
    <cellStyle name="Notiz 11 3 5 3 2" xfId="26956" xr:uid="{00000000-0005-0000-0000-000049690000}"/>
    <cellStyle name="Notiz 11 3 5 4" xfId="26957" xr:uid="{00000000-0005-0000-0000-00004A690000}"/>
    <cellStyle name="Notiz 11 3 6" xfId="26958" xr:uid="{00000000-0005-0000-0000-00004B690000}"/>
    <cellStyle name="Notiz 11 3 6 2" xfId="26959" xr:uid="{00000000-0005-0000-0000-00004C690000}"/>
    <cellStyle name="Notiz 11 3 7" xfId="26960" xr:uid="{00000000-0005-0000-0000-00004D690000}"/>
    <cellStyle name="Notiz 11 3 7 2" xfId="26961" xr:uid="{00000000-0005-0000-0000-00004E690000}"/>
    <cellStyle name="Notiz 11 3 8" xfId="26962" xr:uid="{00000000-0005-0000-0000-00004F690000}"/>
    <cellStyle name="Notiz 11 4" xfId="26963" xr:uid="{00000000-0005-0000-0000-000050690000}"/>
    <cellStyle name="Notiz 11 4 2" xfId="26964" xr:uid="{00000000-0005-0000-0000-000051690000}"/>
    <cellStyle name="Notiz 11 4 2 2" xfId="26965" xr:uid="{00000000-0005-0000-0000-000052690000}"/>
    <cellStyle name="Notiz 11 4 2 2 2" xfId="26966" xr:uid="{00000000-0005-0000-0000-000053690000}"/>
    <cellStyle name="Notiz 11 4 2 2 2 2" xfId="26967" xr:uid="{00000000-0005-0000-0000-000054690000}"/>
    <cellStyle name="Notiz 11 4 2 2 3" xfId="26968" xr:uid="{00000000-0005-0000-0000-000055690000}"/>
    <cellStyle name="Notiz 11 4 2 2 3 2" xfId="26969" xr:uid="{00000000-0005-0000-0000-000056690000}"/>
    <cellStyle name="Notiz 11 4 2 2 4" xfId="26970" xr:uid="{00000000-0005-0000-0000-000057690000}"/>
    <cellStyle name="Notiz 11 4 2 3" xfId="26971" xr:uid="{00000000-0005-0000-0000-000058690000}"/>
    <cellStyle name="Notiz 11 4 2 3 2" xfId="26972" xr:uid="{00000000-0005-0000-0000-000059690000}"/>
    <cellStyle name="Notiz 11 4 2 3 2 2" xfId="26973" xr:uid="{00000000-0005-0000-0000-00005A690000}"/>
    <cellStyle name="Notiz 11 4 2 3 3" xfId="26974" xr:uid="{00000000-0005-0000-0000-00005B690000}"/>
    <cellStyle name="Notiz 11 4 2 3 3 2" xfId="26975" xr:uid="{00000000-0005-0000-0000-00005C690000}"/>
    <cellStyle name="Notiz 11 4 2 3 4" xfId="26976" xr:uid="{00000000-0005-0000-0000-00005D690000}"/>
    <cellStyle name="Notiz 11 4 2 4" xfId="26977" xr:uid="{00000000-0005-0000-0000-00005E690000}"/>
    <cellStyle name="Notiz 11 4 2 4 2" xfId="26978" xr:uid="{00000000-0005-0000-0000-00005F690000}"/>
    <cellStyle name="Notiz 11 4 2 4 2 2" xfId="26979" xr:uid="{00000000-0005-0000-0000-000060690000}"/>
    <cellStyle name="Notiz 11 4 2 4 3" xfId="26980" xr:uid="{00000000-0005-0000-0000-000061690000}"/>
    <cellStyle name="Notiz 11 4 2 4 3 2" xfId="26981" xr:uid="{00000000-0005-0000-0000-000062690000}"/>
    <cellStyle name="Notiz 11 4 2 4 4" xfId="26982" xr:uid="{00000000-0005-0000-0000-000063690000}"/>
    <cellStyle name="Notiz 11 4 2 5" xfId="26983" xr:uid="{00000000-0005-0000-0000-000064690000}"/>
    <cellStyle name="Notiz 11 4 2 5 2" xfId="26984" xr:uid="{00000000-0005-0000-0000-000065690000}"/>
    <cellStyle name="Notiz 11 4 2 6" xfId="26985" xr:uid="{00000000-0005-0000-0000-000066690000}"/>
    <cellStyle name="Notiz 11 4 2 6 2" xfId="26986" xr:uid="{00000000-0005-0000-0000-000067690000}"/>
    <cellStyle name="Notiz 11 4 2 7" xfId="26987" xr:uid="{00000000-0005-0000-0000-000068690000}"/>
    <cellStyle name="Notiz 11 4 3" xfId="26988" xr:uid="{00000000-0005-0000-0000-000069690000}"/>
    <cellStyle name="Notiz 11 4 3 2" xfId="26989" xr:uid="{00000000-0005-0000-0000-00006A690000}"/>
    <cellStyle name="Notiz 11 4 3 2 2" xfId="26990" xr:uid="{00000000-0005-0000-0000-00006B690000}"/>
    <cellStyle name="Notiz 11 4 3 3" xfId="26991" xr:uid="{00000000-0005-0000-0000-00006C690000}"/>
    <cellStyle name="Notiz 11 4 3 3 2" xfId="26992" xr:uid="{00000000-0005-0000-0000-00006D690000}"/>
    <cellStyle name="Notiz 11 4 3 4" xfId="26993" xr:uid="{00000000-0005-0000-0000-00006E690000}"/>
    <cellStyle name="Notiz 11 4 4" xfId="26994" xr:uid="{00000000-0005-0000-0000-00006F690000}"/>
    <cellStyle name="Notiz 11 4 4 2" xfId="26995" xr:uid="{00000000-0005-0000-0000-000070690000}"/>
    <cellStyle name="Notiz 11 4 4 2 2" xfId="26996" xr:uid="{00000000-0005-0000-0000-000071690000}"/>
    <cellStyle name="Notiz 11 4 4 3" xfId="26997" xr:uid="{00000000-0005-0000-0000-000072690000}"/>
    <cellStyle name="Notiz 11 4 4 3 2" xfId="26998" xr:uid="{00000000-0005-0000-0000-000073690000}"/>
    <cellStyle name="Notiz 11 4 4 4" xfId="26999" xr:uid="{00000000-0005-0000-0000-000074690000}"/>
    <cellStyle name="Notiz 11 4 5" xfId="27000" xr:uid="{00000000-0005-0000-0000-000075690000}"/>
    <cellStyle name="Notiz 11 4 5 2" xfId="27001" xr:uid="{00000000-0005-0000-0000-000076690000}"/>
    <cellStyle name="Notiz 11 4 5 2 2" xfId="27002" xr:uid="{00000000-0005-0000-0000-000077690000}"/>
    <cellStyle name="Notiz 11 4 5 3" xfId="27003" xr:uid="{00000000-0005-0000-0000-000078690000}"/>
    <cellStyle name="Notiz 11 4 5 3 2" xfId="27004" xr:uid="{00000000-0005-0000-0000-000079690000}"/>
    <cellStyle name="Notiz 11 4 5 4" xfId="27005" xr:uid="{00000000-0005-0000-0000-00007A690000}"/>
    <cellStyle name="Notiz 11 4 6" xfId="27006" xr:uid="{00000000-0005-0000-0000-00007B690000}"/>
    <cellStyle name="Notiz 11 4 6 2" xfId="27007" xr:uid="{00000000-0005-0000-0000-00007C690000}"/>
    <cellStyle name="Notiz 11 4 7" xfId="27008" xr:uid="{00000000-0005-0000-0000-00007D690000}"/>
    <cellStyle name="Notiz 11 4 7 2" xfId="27009" xr:uid="{00000000-0005-0000-0000-00007E690000}"/>
    <cellStyle name="Notiz 11 4 8" xfId="27010" xr:uid="{00000000-0005-0000-0000-00007F690000}"/>
    <cellStyle name="Notiz 11 5" xfId="27011" xr:uid="{00000000-0005-0000-0000-000080690000}"/>
    <cellStyle name="Notiz 11 5 2" xfId="27012" xr:uid="{00000000-0005-0000-0000-000081690000}"/>
    <cellStyle name="Notiz 11 5 2 2" xfId="27013" xr:uid="{00000000-0005-0000-0000-000082690000}"/>
    <cellStyle name="Notiz 11 5 2 2 2" xfId="27014" xr:uid="{00000000-0005-0000-0000-000083690000}"/>
    <cellStyle name="Notiz 11 5 2 2 2 2" xfId="27015" xr:uid="{00000000-0005-0000-0000-000084690000}"/>
    <cellStyle name="Notiz 11 5 2 2 3" xfId="27016" xr:uid="{00000000-0005-0000-0000-000085690000}"/>
    <cellStyle name="Notiz 11 5 2 2 3 2" xfId="27017" xr:uid="{00000000-0005-0000-0000-000086690000}"/>
    <cellStyle name="Notiz 11 5 2 2 4" xfId="27018" xr:uid="{00000000-0005-0000-0000-000087690000}"/>
    <cellStyle name="Notiz 11 5 2 3" xfId="27019" xr:uid="{00000000-0005-0000-0000-000088690000}"/>
    <cellStyle name="Notiz 11 5 2 3 2" xfId="27020" xr:uid="{00000000-0005-0000-0000-000089690000}"/>
    <cellStyle name="Notiz 11 5 2 3 2 2" xfId="27021" xr:uid="{00000000-0005-0000-0000-00008A690000}"/>
    <cellStyle name="Notiz 11 5 2 3 3" xfId="27022" xr:uid="{00000000-0005-0000-0000-00008B690000}"/>
    <cellStyle name="Notiz 11 5 2 3 3 2" xfId="27023" xr:uid="{00000000-0005-0000-0000-00008C690000}"/>
    <cellStyle name="Notiz 11 5 2 3 4" xfId="27024" xr:uid="{00000000-0005-0000-0000-00008D690000}"/>
    <cellStyle name="Notiz 11 5 2 4" xfId="27025" xr:uid="{00000000-0005-0000-0000-00008E690000}"/>
    <cellStyle name="Notiz 11 5 2 4 2" xfId="27026" xr:uid="{00000000-0005-0000-0000-00008F690000}"/>
    <cellStyle name="Notiz 11 5 2 4 2 2" xfId="27027" xr:uid="{00000000-0005-0000-0000-000090690000}"/>
    <cellStyle name="Notiz 11 5 2 4 3" xfId="27028" xr:uid="{00000000-0005-0000-0000-000091690000}"/>
    <cellStyle name="Notiz 11 5 2 4 3 2" xfId="27029" xr:uid="{00000000-0005-0000-0000-000092690000}"/>
    <cellStyle name="Notiz 11 5 2 4 4" xfId="27030" xr:uid="{00000000-0005-0000-0000-000093690000}"/>
    <cellStyle name="Notiz 11 5 2 5" xfId="27031" xr:uid="{00000000-0005-0000-0000-000094690000}"/>
    <cellStyle name="Notiz 11 5 2 5 2" xfId="27032" xr:uid="{00000000-0005-0000-0000-000095690000}"/>
    <cellStyle name="Notiz 11 5 2 6" xfId="27033" xr:uid="{00000000-0005-0000-0000-000096690000}"/>
    <cellStyle name="Notiz 11 5 2 6 2" xfId="27034" xr:uid="{00000000-0005-0000-0000-000097690000}"/>
    <cellStyle name="Notiz 11 5 2 7" xfId="27035" xr:uid="{00000000-0005-0000-0000-000098690000}"/>
    <cellStyle name="Notiz 11 5 3" xfId="27036" xr:uid="{00000000-0005-0000-0000-000099690000}"/>
    <cellStyle name="Notiz 11 5 3 2" xfId="27037" xr:uid="{00000000-0005-0000-0000-00009A690000}"/>
    <cellStyle name="Notiz 11 5 3 2 2" xfId="27038" xr:uid="{00000000-0005-0000-0000-00009B690000}"/>
    <cellStyle name="Notiz 11 5 3 3" xfId="27039" xr:uid="{00000000-0005-0000-0000-00009C690000}"/>
    <cellStyle name="Notiz 11 5 3 3 2" xfId="27040" xr:uid="{00000000-0005-0000-0000-00009D690000}"/>
    <cellStyle name="Notiz 11 5 3 4" xfId="27041" xr:uid="{00000000-0005-0000-0000-00009E690000}"/>
    <cellStyle name="Notiz 11 5 4" xfId="27042" xr:uid="{00000000-0005-0000-0000-00009F690000}"/>
    <cellStyle name="Notiz 11 5 4 2" xfId="27043" xr:uid="{00000000-0005-0000-0000-0000A0690000}"/>
    <cellStyle name="Notiz 11 5 4 2 2" xfId="27044" xr:uid="{00000000-0005-0000-0000-0000A1690000}"/>
    <cellStyle name="Notiz 11 5 4 3" xfId="27045" xr:uid="{00000000-0005-0000-0000-0000A2690000}"/>
    <cellStyle name="Notiz 11 5 4 3 2" xfId="27046" xr:uid="{00000000-0005-0000-0000-0000A3690000}"/>
    <cellStyle name="Notiz 11 5 4 4" xfId="27047" xr:uid="{00000000-0005-0000-0000-0000A4690000}"/>
    <cellStyle name="Notiz 11 5 5" xfId="27048" xr:uid="{00000000-0005-0000-0000-0000A5690000}"/>
    <cellStyle name="Notiz 11 5 5 2" xfId="27049" xr:uid="{00000000-0005-0000-0000-0000A6690000}"/>
    <cellStyle name="Notiz 11 5 5 2 2" xfId="27050" xr:uid="{00000000-0005-0000-0000-0000A7690000}"/>
    <cellStyle name="Notiz 11 5 5 3" xfId="27051" xr:uid="{00000000-0005-0000-0000-0000A8690000}"/>
    <cellStyle name="Notiz 11 5 5 3 2" xfId="27052" xr:uid="{00000000-0005-0000-0000-0000A9690000}"/>
    <cellStyle name="Notiz 11 5 5 4" xfId="27053" xr:uid="{00000000-0005-0000-0000-0000AA690000}"/>
    <cellStyle name="Notiz 11 5 6" xfId="27054" xr:uid="{00000000-0005-0000-0000-0000AB690000}"/>
    <cellStyle name="Notiz 11 5 6 2" xfId="27055" xr:uid="{00000000-0005-0000-0000-0000AC690000}"/>
    <cellStyle name="Notiz 11 5 7" xfId="27056" xr:uid="{00000000-0005-0000-0000-0000AD690000}"/>
    <cellStyle name="Notiz 11 5 7 2" xfId="27057" xr:uid="{00000000-0005-0000-0000-0000AE690000}"/>
    <cellStyle name="Notiz 11 5 8" xfId="27058" xr:uid="{00000000-0005-0000-0000-0000AF690000}"/>
    <cellStyle name="Notiz 12" xfId="27059" xr:uid="{00000000-0005-0000-0000-0000B0690000}"/>
    <cellStyle name="Notiz 13" xfId="27060" xr:uid="{00000000-0005-0000-0000-0000B1690000}"/>
    <cellStyle name="Notiz 14" xfId="27061" xr:uid="{00000000-0005-0000-0000-0000B2690000}"/>
    <cellStyle name="Notiz 15" xfId="27062" xr:uid="{00000000-0005-0000-0000-0000B3690000}"/>
    <cellStyle name="Notiz 15 2" xfId="27063" xr:uid="{00000000-0005-0000-0000-0000B4690000}"/>
    <cellStyle name="Notiz 15 2 2" xfId="27064" xr:uid="{00000000-0005-0000-0000-0000B5690000}"/>
    <cellStyle name="Notiz 15 2 2 2" xfId="27065" xr:uid="{00000000-0005-0000-0000-0000B6690000}"/>
    <cellStyle name="Notiz 15 2 2 2 2" xfId="27066" xr:uid="{00000000-0005-0000-0000-0000B7690000}"/>
    <cellStyle name="Notiz 15 2 2 3" xfId="27067" xr:uid="{00000000-0005-0000-0000-0000B8690000}"/>
    <cellStyle name="Notiz 15 2 2 3 2" xfId="27068" xr:uid="{00000000-0005-0000-0000-0000B9690000}"/>
    <cellStyle name="Notiz 15 2 2 4" xfId="27069" xr:uid="{00000000-0005-0000-0000-0000BA690000}"/>
    <cellStyle name="Notiz 15 2 3" xfId="27070" xr:uid="{00000000-0005-0000-0000-0000BB690000}"/>
    <cellStyle name="Notiz 15 2 3 2" xfId="27071" xr:uid="{00000000-0005-0000-0000-0000BC690000}"/>
    <cellStyle name="Notiz 15 2 3 2 2" xfId="27072" xr:uid="{00000000-0005-0000-0000-0000BD690000}"/>
    <cellStyle name="Notiz 15 2 3 3" xfId="27073" xr:uid="{00000000-0005-0000-0000-0000BE690000}"/>
    <cellStyle name="Notiz 15 2 3 3 2" xfId="27074" xr:uid="{00000000-0005-0000-0000-0000BF690000}"/>
    <cellStyle name="Notiz 15 2 3 4" xfId="27075" xr:uid="{00000000-0005-0000-0000-0000C0690000}"/>
    <cellStyle name="Notiz 15 2 4" xfId="27076" xr:uid="{00000000-0005-0000-0000-0000C1690000}"/>
    <cellStyle name="Notiz 15 2 4 2" xfId="27077" xr:uid="{00000000-0005-0000-0000-0000C2690000}"/>
    <cellStyle name="Notiz 15 2 4 2 2" xfId="27078" xr:uid="{00000000-0005-0000-0000-0000C3690000}"/>
    <cellStyle name="Notiz 15 2 4 3" xfId="27079" xr:uid="{00000000-0005-0000-0000-0000C4690000}"/>
    <cellStyle name="Notiz 15 2 4 3 2" xfId="27080" xr:uid="{00000000-0005-0000-0000-0000C5690000}"/>
    <cellStyle name="Notiz 15 2 4 4" xfId="27081" xr:uid="{00000000-0005-0000-0000-0000C6690000}"/>
    <cellStyle name="Notiz 15 2 5" xfId="27082" xr:uid="{00000000-0005-0000-0000-0000C7690000}"/>
    <cellStyle name="Notiz 15 2 5 2" xfId="27083" xr:uid="{00000000-0005-0000-0000-0000C8690000}"/>
    <cellStyle name="Notiz 15 2 6" xfId="27084" xr:uid="{00000000-0005-0000-0000-0000C9690000}"/>
    <cellStyle name="Notiz 15 2 6 2" xfId="27085" xr:uid="{00000000-0005-0000-0000-0000CA690000}"/>
    <cellStyle name="Notiz 15 2 7" xfId="27086" xr:uid="{00000000-0005-0000-0000-0000CB690000}"/>
    <cellStyle name="Notiz 15 3" xfId="27087" xr:uid="{00000000-0005-0000-0000-0000CC690000}"/>
    <cellStyle name="Notiz 15 3 2" xfId="27088" xr:uid="{00000000-0005-0000-0000-0000CD690000}"/>
    <cellStyle name="Notiz 15 3 2 2" xfId="27089" xr:uid="{00000000-0005-0000-0000-0000CE690000}"/>
    <cellStyle name="Notiz 15 3 3" xfId="27090" xr:uid="{00000000-0005-0000-0000-0000CF690000}"/>
    <cellStyle name="Notiz 15 3 3 2" xfId="27091" xr:uid="{00000000-0005-0000-0000-0000D0690000}"/>
    <cellStyle name="Notiz 15 3 4" xfId="27092" xr:uid="{00000000-0005-0000-0000-0000D1690000}"/>
    <cellStyle name="Notiz 15 4" xfId="27093" xr:uid="{00000000-0005-0000-0000-0000D2690000}"/>
    <cellStyle name="Notiz 15 4 2" xfId="27094" xr:uid="{00000000-0005-0000-0000-0000D3690000}"/>
    <cellStyle name="Notiz 15 4 2 2" xfId="27095" xr:uid="{00000000-0005-0000-0000-0000D4690000}"/>
    <cellStyle name="Notiz 15 4 3" xfId="27096" xr:uid="{00000000-0005-0000-0000-0000D5690000}"/>
    <cellStyle name="Notiz 15 4 3 2" xfId="27097" xr:uid="{00000000-0005-0000-0000-0000D6690000}"/>
    <cellStyle name="Notiz 15 4 4" xfId="27098" xr:uid="{00000000-0005-0000-0000-0000D7690000}"/>
    <cellStyle name="Notiz 15 5" xfId="27099" xr:uid="{00000000-0005-0000-0000-0000D8690000}"/>
    <cellStyle name="Notiz 15 5 2" xfId="27100" xr:uid="{00000000-0005-0000-0000-0000D9690000}"/>
    <cellStyle name="Notiz 15 5 2 2" xfId="27101" xr:uid="{00000000-0005-0000-0000-0000DA690000}"/>
    <cellStyle name="Notiz 15 5 3" xfId="27102" xr:uid="{00000000-0005-0000-0000-0000DB690000}"/>
    <cellStyle name="Notiz 15 5 3 2" xfId="27103" xr:uid="{00000000-0005-0000-0000-0000DC690000}"/>
    <cellStyle name="Notiz 15 5 4" xfId="27104" xr:uid="{00000000-0005-0000-0000-0000DD690000}"/>
    <cellStyle name="Notiz 15 6" xfId="27105" xr:uid="{00000000-0005-0000-0000-0000DE690000}"/>
    <cellStyle name="Notiz 15 6 2" xfId="27106" xr:uid="{00000000-0005-0000-0000-0000DF690000}"/>
    <cellStyle name="Notiz 15 7" xfId="27107" xr:uid="{00000000-0005-0000-0000-0000E0690000}"/>
    <cellStyle name="Notiz 15 7 2" xfId="27108" xr:uid="{00000000-0005-0000-0000-0000E1690000}"/>
    <cellStyle name="Notiz 15 8" xfId="27109" xr:uid="{00000000-0005-0000-0000-0000E2690000}"/>
    <cellStyle name="Notiz 16" xfId="27110" xr:uid="{00000000-0005-0000-0000-0000E3690000}"/>
    <cellStyle name="Notiz 16 2" xfId="27111" xr:uid="{00000000-0005-0000-0000-0000E4690000}"/>
    <cellStyle name="Notiz 16 2 2" xfId="27112" xr:uid="{00000000-0005-0000-0000-0000E5690000}"/>
    <cellStyle name="Notiz 16 2 2 2" xfId="27113" xr:uid="{00000000-0005-0000-0000-0000E6690000}"/>
    <cellStyle name="Notiz 16 2 2 2 2" xfId="27114" xr:uid="{00000000-0005-0000-0000-0000E7690000}"/>
    <cellStyle name="Notiz 16 2 2 3" xfId="27115" xr:uid="{00000000-0005-0000-0000-0000E8690000}"/>
    <cellStyle name="Notiz 16 2 2 3 2" xfId="27116" xr:uid="{00000000-0005-0000-0000-0000E9690000}"/>
    <cellStyle name="Notiz 16 2 2 4" xfId="27117" xr:uid="{00000000-0005-0000-0000-0000EA690000}"/>
    <cellStyle name="Notiz 16 2 3" xfId="27118" xr:uid="{00000000-0005-0000-0000-0000EB690000}"/>
    <cellStyle name="Notiz 16 2 3 2" xfId="27119" xr:uid="{00000000-0005-0000-0000-0000EC690000}"/>
    <cellStyle name="Notiz 16 2 3 2 2" xfId="27120" xr:uid="{00000000-0005-0000-0000-0000ED690000}"/>
    <cellStyle name="Notiz 16 2 3 3" xfId="27121" xr:uid="{00000000-0005-0000-0000-0000EE690000}"/>
    <cellStyle name="Notiz 16 2 3 3 2" xfId="27122" xr:uid="{00000000-0005-0000-0000-0000EF690000}"/>
    <cellStyle name="Notiz 16 2 3 4" xfId="27123" xr:uid="{00000000-0005-0000-0000-0000F0690000}"/>
    <cellStyle name="Notiz 16 2 4" xfId="27124" xr:uid="{00000000-0005-0000-0000-0000F1690000}"/>
    <cellStyle name="Notiz 16 2 4 2" xfId="27125" xr:uid="{00000000-0005-0000-0000-0000F2690000}"/>
    <cellStyle name="Notiz 16 2 4 2 2" xfId="27126" xr:uid="{00000000-0005-0000-0000-0000F3690000}"/>
    <cellStyle name="Notiz 16 2 4 3" xfId="27127" xr:uid="{00000000-0005-0000-0000-0000F4690000}"/>
    <cellStyle name="Notiz 16 2 4 3 2" xfId="27128" xr:uid="{00000000-0005-0000-0000-0000F5690000}"/>
    <cellStyle name="Notiz 16 2 4 4" xfId="27129" xr:uid="{00000000-0005-0000-0000-0000F6690000}"/>
    <cellStyle name="Notiz 16 2 5" xfId="27130" xr:uid="{00000000-0005-0000-0000-0000F7690000}"/>
    <cellStyle name="Notiz 16 2 5 2" xfId="27131" xr:uid="{00000000-0005-0000-0000-0000F8690000}"/>
    <cellStyle name="Notiz 16 2 6" xfId="27132" xr:uid="{00000000-0005-0000-0000-0000F9690000}"/>
    <cellStyle name="Notiz 16 2 6 2" xfId="27133" xr:uid="{00000000-0005-0000-0000-0000FA690000}"/>
    <cellStyle name="Notiz 16 2 7" xfId="27134" xr:uid="{00000000-0005-0000-0000-0000FB690000}"/>
    <cellStyle name="Notiz 16 3" xfId="27135" xr:uid="{00000000-0005-0000-0000-0000FC690000}"/>
    <cellStyle name="Notiz 16 3 2" xfId="27136" xr:uid="{00000000-0005-0000-0000-0000FD690000}"/>
    <cellStyle name="Notiz 16 3 2 2" xfId="27137" xr:uid="{00000000-0005-0000-0000-0000FE690000}"/>
    <cellStyle name="Notiz 16 3 3" xfId="27138" xr:uid="{00000000-0005-0000-0000-0000FF690000}"/>
    <cellStyle name="Notiz 16 3 3 2" xfId="27139" xr:uid="{00000000-0005-0000-0000-0000006A0000}"/>
    <cellStyle name="Notiz 16 3 4" xfId="27140" xr:uid="{00000000-0005-0000-0000-0000016A0000}"/>
    <cellStyle name="Notiz 16 4" xfId="27141" xr:uid="{00000000-0005-0000-0000-0000026A0000}"/>
    <cellStyle name="Notiz 16 4 2" xfId="27142" xr:uid="{00000000-0005-0000-0000-0000036A0000}"/>
    <cellStyle name="Notiz 16 4 2 2" xfId="27143" xr:uid="{00000000-0005-0000-0000-0000046A0000}"/>
    <cellStyle name="Notiz 16 4 3" xfId="27144" xr:uid="{00000000-0005-0000-0000-0000056A0000}"/>
    <cellStyle name="Notiz 16 4 3 2" xfId="27145" xr:uid="{00000000-0005-0000-0000-0000066A0000}"/>
    <cellStyle name="Notiz 16 4 4" xfId="27146" xr:uid="{00000000-0005-0000-0000-0000076A0000}"/>
    <cellStyle name="Notiz 16 5" xfId="27147" xr:uid="{00000000-0005-0000-0000-0000086A0000}"/>
    <cellStyle name="Notiz 16 5 2" xfId="27148" xr:uid="{00000000-0005-0000-0000-0000096A0000}"/>
    <cellStyle name="Notiz 16 5 2 2" xfId="27149" xr:uid="{00000000-0005-0000-0000-00000A6A0000}"/>
    <cellStyle name="Notiz 16 5 3" xfId="27150" xr:uid="{00000000-0005-0000-0000-00000B6A0000}"/>
    <cellStyle name="Notiz 16 5 3 2" xfId="27151" xr:uid="{00000000-0005-0000-0000-00000C6A0000}"/>
    <cellStyle name="Notiz 16 5 4" xfId="27152" xr:uid="{00000000-0005-0000-0000-00000D6A0000}"/>
    <cellStyle name="Notiz 16 6" xfId="27153" xr:uid="{00000000-0005-0000-0000-00000E6A0000}"/>
    <cellStyle name="Notiz 16 6 2" xfId="27154" xr:uid="{00000000-0005-0000-0000-00000F6A0000}"/>
    <cellStyle name="Notiz 16 7" xfId="27155" xr:uid="{00000000-0005-0000-0000-0000106A0000}"/>
    <cellStyle name="Notiz 16 7 2" xfId="27156" xr:uid="{00000000-0005-0000-0000-0000116A0000}"/>
    <cellStyle name="Notiz 16 8" xfId="27157" xr:uid="{00000000-0005-0000-0000-0000126A0000}"/>
    <cellStyle name="Notiz 17" xfId="27158" xr:uid="{00000000-0005-0000-0000-0000136A0000}"/>
    <cellStyle name="Notiz 17 2" xfId="27159" xr:uid="{00000000-0005-0000-0000-0000146A0000}"/>
    <cellStyle name="Notiz 17 2 2" xfId="27160" xr:uid="{00000000-0005-0000-0000-0000156A0000}"/>
    <cellStyle name="Notiz 17 2 2 2" xfId="27161" xr:uid="{00000000-0005-0000-0000-0000166A0000}"/>
    <cellStyle name="Notiz 17 2 3" xfId="27162" xr:uid="{00000000-0005-0000-0000-0000176A0000}"/>
    <cellStyle name="Notiz 17 2 3 2" xfId="27163" xr:uid="{00000000-0005-0000-0000-0000186A0000}"/>
    <cellStyle name="Notiz 17 2 4" xfId="27164" xr:uid="{00000000-0005-0000-0000-0000196A0000}"/>
    <cellStyle name="Notiz 17 3" xfId="27165" xr:uid="{00000000-0005-0000-0000-00001A6A0000}"/>
    <cellStyle name="Notiz 17 3 2" xfId="27166" xr:uid="{00000000-0005-0000-0000-00001B6A0000}"/>
    <cellStyle name="Notiz 17 3 2 2" xfId="27167" xr:uid="{00000000-0005-0000-0000-00001C6A0000}"/>
    <cellStyle name="Notiz 17 3 3" xfId="27168" xr:uid="{00000000-0005-0000-0000-00001D6A0000}"/>
    <cellStyle name="Notiz 17 3 3 2" xfId="27169" xr:uid="{00000000-0005-0000-0000-00001E6A0000}"/>
    <cellStyle name="Notiz 17 3 4" xfId="27170" xr:uid="{00000000-0005-0000-0000-00001F6A0000}"/>
    <cellStyle name="Notiz 17 4" xfId="27171" xr:uid="{00000000-0005-0000-0000-0000206A0000}"/>
    <cellStyle name="Notiz 17 4 2" xfId="27172" xr:uid="{00000000-0005-0000-0000-0000216A0000}"/>
    <cellStyle name="Notiz 17 4 2 2" xfId="27173" xr:uid="{00000000-0005-0000-0000-0000226A0000}"/>
    <cellStyle name="Notiz 17 4 3" xfId="27174" xr:uid="{00000000-0005-0000-0000-0000236A0000}"/>
    <cellStyle name="Notiz 17 4 3 2" xfId="27175" xr:uid="{00000000-0005-0000-0000-0000246A0000}"/>
    <cellStyle name="Notiz 17 4 4" xfId="27176" xr:uid="{00000000-0005-0000-0000-0000256A0000}"/>
    <cellStyle name="Notiz 17 5" xfId="27177" xr:uid="{00000000-0005-0000-0000-0000266A0000}"/>
    <cellStyle name="Notiz 17 5 2" xfId="27178" xr:uid="{00000000-0005-0000-0000-0000276A0000}"/>
    <cellStyle name="Notiz 17 6" xfId="27179" xr:uid="{00000000-0005-0000-0000-0000286A0000}"/>
    <cellStyle name="Notiz 17 6 2" xfId="27180" xr:uid="{00000000-0005-0000-0000-0000296A0000}"/>
    <cellStyle name="Notiz 17 7" xfId="27181" xr:uid="{00000000-0005-0000-0000-00002A6A0000}"/>
    <cellStyle name="Notiz 18" xfId="27182" xr:uid="{00000000-0005-0000-0000-00002B6A0000}"/>
    <cellStyle name="Notiz 19" xfId="27183" xr:uid="{00000000-0005-0000-0000-00002C6A0000}"/>
    <cellStyle name="Notiz 2" xfId="27184" xr:uid="{00000000-0005-0000-0000-00002D6A0000}"/>
    <cellStyle name="Notiz 2 10" xfId="27185" xr:uid="{00000000-0005-0000-0000-00002E6A0000}"/>
    <cellStyle name="Notiz 2 10 2" xfId="27186" xr:uid="{00000000-0005-0000-0000-00002F6A0000}"/>
    <cellStyle name="Notiz 2 10 2 2" xfId="27187" xr:uid="{00000000-0005-0000-0000-0000306A0000}"/>
    <cellStyle name="Notiz 2 10 2 2 2" xfId="27188" xr:uid="{00000000-0005-0000-0000-0000316A0000}"/>
    <cellStyle name="Notiz 2 10 2 2 2 2" xfId="27189" xr:uid="{00000000-0005-0000-0000-0000326A0000}"/>
    <cellStyle name="Notiz 2 10 2 2 3" xfId="27190" xr:uid="{00000000-0005-0000-0000-0000336A0000}"/>
    <cellStyle name="Notiz 2 10 2 2 3 2" xfId="27191" xr:uid="{00000000-0005-0000-0000-0000346A0000}"/>
    <cellStyle name="Notiz 2 10 2 2 4" xfId="27192" xr:uid="{00000000-0005-0000-0000-0000356A0000}"/>
    <cellStyle name="Notiz 2 10 2 3" xfId="27193" xr:uid="{00000000-0005-0000-0000-0000366A0000}"/>
    <cellStyle name="Notiz 2 10 2 3 2" xfId="27194" xr:uid="{00000000-0005-0000-0000-0000376A0000}"/>
    <cellStyle name="Notiz 2 10 2 3 2 2" xfId="27195" xr:uid="{00000000-0005-0000-0000-0000386A0000}"/>
    <cellStyle name="Notiz 2 10 2 3 3" xfId="27196" xr:uid="{00000000-0005-0000-0000-0000396A0000}"/>
    <cellStyle name="Notiz 2 10 2 3 3 2" xfId="27197" xr:uid="{00000000-0005-0000-0000-00003A6A0000}"/>
    <cellStyle name="Notiz 2 10 2 3 4" xfId="27198" xr:uid="{00000000-0005-0000-0000-00003B6A0000}"/>
    <cellStyle name="Notiz 2 10 2 4" xfId="27199" xr:uid="{00000000-0005-0000-0000-00003C6A0000}"/>
    <cellStyle name="Notiz 2 10 2 4 2" xfId="27200" xr:uid="{00000000-0005-0000-0000-00003D6A0000}"/>
    <cellStyle name="Notiz 2 10 2 4 2 2" xfId="27201" xr:uid="{00000000-0005-0000-0000-00003E6A0000}"/>
    <cellStyle name="Notiz 2 10 2 4 3" xfId="27202" xr:uid="{00000000-0005-0000-0000-00003F6A0000}"/>
    <cellStyle name="Notiz 2 10 2 4 3 2" xfId="27203" xr:uid="{00000000-0005-0000-0000-0000406A0000}"/>
    <cellStyle name="Notiz 2 10 2 4 4" xfId="27204" xr:uid="{00000000-0005-0000-0000-0000416A0000}"/>
    <cellStyle name="Notiz 2 10 2 5" xfId="27205" xr:uid="{00000000-0005-0000-0000-0000426A0000}"/>
    <cellStyle name="Notiz 2 10 2 5 2" xfId="27206" xr:uid="{00000000-0005-0000-0000-0000436A0000}"/>
    <cellStyle name="Notiz 2 10 2 6" xfId="27207" xr:uid="{00000000-0005-0000-0000-0000446A0000}"/>
    <cellStyle name="Notiz 2 10 2 6 2" xfId="27208" xr:uid="{00000000-0005-0000-0000-0000456A0000}"/>
    <cellStyle name="Notiz 2 10 2 7" xfId="27209" xr:uid="{00000000-0005-0000-0000-0000466A0000}"/>
    <cellStyle name="Notiz 2 10 3" xfId="27210" xr:uid="{00000000-0005-0000-0000-0000476A0000}"/>
    <cellStyle name="Notiz 2 10 3 2" xfId="27211" xr:uid="{00000000-0005-0000-0000-0000486A0000}"/>
    <cellStyle name="Notiz 2 10 3 2 2" xfId="27212" xr:uid="{00000000-0005-0000-0000-0000496A0000}"/>
    <cellStyle name="Notiz 2 10 3 3" xfId="27213" xr:uid="{00000000-0005-0000-0000-00004A6A0000}"/>
    <cellStyle name="Notiz 2 10 3 3 2" xfId="27214" xr:uid="{00000000-0005-0000-0000-00004B6A0000}"/>
    <cellStyle name="Notiz 2 10 3 4" xfId="27215" xr:uid="{00000000-0005-0000-0000-00004C6A0000}"/>
    <cellStyle name="Notiz 2 10 4" xfId="27216" xr:uid="{00000000-0005-0000-0000-00004D6A0000}"/>
    <cellStyle name="Notiz 2 10 4 2" xfId="27217" xr:uid="{00000000-0005-0000-0000-00004E6A0000}"/>
    <cellStyle name="Notiz 2 10 4 2 2" xfId="27218" xr:uid="{00000000-0005-0000-0000-00004F6A0000}"/>
    <cellStyle name="Notiz 2 10 4 3" xfId="27219" xr:uid="{00000000-0005-0000-0000-0000506A0000}"/>
    <cellStyle name="Notiz 2 10 4 3 2" xfId="27220" xr:uid="{00000000-0005-0000-0000-0000516A0000}"/>
    <cellStyle name="Notiz 2 10 4 4" xfId="27221" xr:uid="{00000000-0005-0000-0000-0000526A0000}"/>
    <cellStyle name="Notiz 2 10 5" xfId="27222" xr:uid="{00000000-0005-0000-0000-0000536A0000}"/>
    <cellStyle name="Notiz 2 10 5 2" xfId="27223" xr:uid="{00000000-0005-0000-0000-0000546A0000}"/>
    <cellStyle name="Notiz 2 10 5 2 2" xfId="27224" xr:uid="{00000000-0005-0000-0000-0000556A0000}"/>
    <cellStyle name="Notiz 2 10 5 3" xfId="27225" xr:uid="{00000000-0005-0000-0000-0000566A0000}"/>
    <cellStyle name="Notiz 2 10 5 3 2" xfId="27226" xr:uid="{00000000-0005-0000-0000-0000576A0000}"/>
    <cellStyle name="Notiz 2 10 5 4" xfId="27227" xr:uid="{00000000-0005-0000-0000-0000586A0000}"/>
    <cellStyle name="Notiz 2 10 6" xfId="27228" xr:uid="{00000000-0005-0000-0000-0000596A0000}"/>
    <cellStyle name="Notiz 2 10 6 2" xfId="27229" xr:uid="{00000000-0005-0000-0000-00005A6A0000}"/>
    <cellStyle name="Notiz 2 10 7" xfId="27230" xr:uid="{00000000-0005-0000-0000-00005B6A0000}"/>
    <cellStyle name="Notiz 2 10 7 2" xfId="27231" xr:uid="{00000000-0005-0000-0000-00005C6A0000}"/>
    <cellStyle name="Notiz 2 10 8" xfId="27232" xr:uid="{00000000-0005-0000-0000-00005D6A0000}"/>
    <cellStyle name="Notiz 2 11" xfId="27233" xr:uid="{00000000-0005-0000-0000-00005E6A0000}"/>
    <cellStyle name="Notiz 2 12" xfId="27234" xr:uid="{00000000-0005-0000-0000-00005F6A0000}"/>
    <cellStyle name="Notiz 2 12 2" xfId="27235" xr:uid="{00000000-0005-0000-0000-0000606A0000}"/>
    <cellStyle name="Notiz 2 12 2 2" xfId="27236" xr:uid="{00000000-0005-0000-0000-0000616A0000}"/>
    <cellStyle name="Notiz 2 12 2 2 2" xfId="27237" xr:uid="{00000000-0005-0000-0000-0000626A0000}"/>
    <cellStyle name="Notiz 2 12 2 3" xfId="27238" xr:uid="{00000000-0005-0000-0000-0000636A0000}"/>
    <cellStyle name="Notiz 2 12 2 3 2" xfId="27239" xr:uid="{00000000-0005-0000-0000-0000646A0000}"/>
    <cellStyle name="Notiz 2 12 2 4" xfId="27240" xr:uid="{00000000-0005-0000-0000-0000656A0000}"/>
    <cellStyle name="Notiz 2 12 3" xfId="27241" xr:uid="{00000000-0005-0000-0000-0000666A0000}"/>
    <cellStyle name="Notiz 2 12 3 2" xfId="27242" xr:uid="{00000000-0005-0000-0000-0000676A0000}"/>
    <cellStyle name="Notiz 2 12 3 2 2" xfId="27243" xr:uid="{00000000-0005-0000-0000-0000686A0000}"/>
    <cellStyle name="Notiz 2 12 3 3" xfId="27244" xr:uid="{00000000-0005-0000-0000-0000696A0000}"/>
    <cellStyle name="Notiz 2 12 3 3 2" xfId="27245" xr:uid="{00000000-0005-0000-0000-00006A6A0000}"/>
    <cellStyle name="Notiz 2 12 3 4" xfId="27246" xr:uid="{00000000-0005-0000-0000-00006B6A0000}"/>
    <cellStyle name="Notiz 2 12 4" xfId="27247" xr:uid="{00000000-0005-0000-0000-00006C6A0000}"/>
    <cellStyle name="Notiz 2 12 4 2" xfId="27248" xr:uid="{00000000-0005-0000-0000-00006D6A0000}"/>
    <cellStyle name="Notiz 2 12 4 2 2" xfId="27249" xr:uid="{00000000-0005-0000-0000-00006E6A0000}"/>
    <cellStyle name="Notiz 2 12 4 3" xfId="27250" xr:uid="{00000000-0005-0000-0000-00006F6A0000}"/>
    <cellStyle name="Notiz 2 12 4 3 2" xfId="27251" xr:uid="{00000000-0005-0000-0000-0000706A0000}"/>
    <cellStyle name="Notiz 2 12 4 4" xfId="27252" xr:uid="{00000000-0005-0000-0000-0000716A0000}"/>
    <cellStyle name="Notiz 2 12 5" xfId="27253" xr:uid="{00000000-0005-0000-0000-0000726A0000}"/>
    <cellStyle name="Notiz 2 12 5 2" xfId="27254" xr:uid="{00000000-0005-0000-0000-0000736A0000}"/>
    <cellStyle name="Notiz 2 12 6" xfId="27255" xr:uid="{00000000-0005-0000-0000-0000746A0000}"/>
    <cellStyle name="Notiz 2 12 6 2" xfId="27256" xr:uid="{00000000-0005-0000-0000-0000756A0000}"/>
    <cellStyle name="Notiz 2 12 7" xfId="27257" xr:uid="{00000000-0005-0000-0000-0000766A0000}"/>
    <cellStyle name="Notiz 2 13" xfId="27258" xr:uid="{00000000-0005-0000-0000-0000776A0000}"/>
    <cellStyle name="Notiz 2 13 2" xfId="27259" xr:uid="{00000000-0005-0000-0000-0000786A0000}"/>
    <cellStyle name="Notiz 2 13 2 2" xfId="27260" xr:uid="{00000000-0005-0000-0000-0000796A0000}"/>
    <cellStyle name="Notiz 2 13 3" xfId="27261" xr:uid="{00000000-0005-0000-0000-00007A6A0000}"/>
    <cellStyle name="Notiz 2 13 3 2" xfId="27262" xr:uid="{00000000-0005-0000-0000-00007B6A0000}"/>
    <cellStyle name="Notiz 2 13 4" xfId="27263" xr:uid="{00000000-0005-0000-0000-00007C6A0000}"/>
    <cellStyle name="Notiz 2 14" xfId="27264" xr:uid="{00000000-0005-0000-0000-00007D6A0000}"/>
    <cellStyle name="Notiz 2 14 2" xfId="27265" xr:uid="{00000000-0005-0000-0000-00007E6A0000}"/>
    <cellStyle name="Notiz 2 14 2 2" xfId="27266" xr:uid="{00000000-0005-0000-0000-00007F6A0000}"/>
    <cellStyle name="Notiz 2 14 3" xfId="27267" xr:uid="{00000000-0005-0000-0000-0000806A0000}"/>
    <cellStyle name="Notiz 2 14 3 2" xfId="27268" xr:uid="{00000000-0005-0000-0000-0000816A0000}"/>
    <cellStyle name="Notiz 2 14 4" xfId="27269" xr:uid="{00000000-0005-0000-0000-0000826A0000}"/>
    <cellStyle name="Notiz 2 15" xfId="27270" xr:uid="{00000000-0005-0000-0000-0000836A0000}"/>
    <cellStyle name="Notiz 2 15 2" xfId="27271" xr:uid="{00000000-0005-0000-0000-0000846A0000}"/>
    <cellStyle name="Notiz 2 15 2 2" xfId="27272" xr:uid="{00000000-0005-0000-0000-0000856A0000}"/>
    <cellStyle name="Notiz 2 15 3" xfId="27273" xr:uid="{00000000-0005-0000-0000-0000866A0000}"/>
    <cellStyle name="Notiz 2 15 3 2" xfId="27274" xr:uid="{00000000-0005-0000-0000-0000876A0000}"/>
    <cellStyle name="Notiz 2 15 4" xfId="27275" xr:uid="{00000000-0005-0000-0000-0000886A0000}"/>
    <cellStyle name="Notiz 2 16" xfId="27276" xr:uid="{00000000-0005-0000-0000-0000896A0000}"/>
    <cellStyle name="Notiz 2 16 2" xfId="27277" xr:uid="{00000000-0005-0000-0000-00008A6A0000}"/>
    <cellStyle name="Notiz 2 17" xfId="27278" xr:uid="{00000000-0005-0000-0000-00008B6A0000}"/>
    <cellStyle name="Notiz 2 17 2" xfId="27279" xr:uid="{00000000-0005-0000-0000-00008C6A0000}"/>
    <cellStyle name="Notiz 2 18" xfId="27280" xr:uid="{00000000-0005-0000-0000-00008D6A0000}"/>
    <cellStyle name="Notiz 2 2" xfId="27281" xr:uid="{00000000-0005-0000-0000-00008E6A0000}"/>
    <cellStyle name="Notiz 2 2 2" xfId="27282" xr:uid="{00000000-0005-0000-0000-00008F6A0000}"/>
    <cellStyle name="Notiz 2 2 2 2" xfId="27283" xr:uid="{00000000-0005-0000-0000-0000906A0000}"/>
    <cellStyle name="Notiz 2 2 2 2 2" xfId="27284" xr:uid="{00000000-0005-0000-0000-0000916A0000}"/>
    <cellStyle name="Notiz 2 2 2 2 2 2" xfId="27285" xr:uid="{00000000-0005-0000-0000-0000926A0000}"/>
    <cellStyle name="Notiz 2 2 2 2 3" xfId="27286" xr:uid="{00000000-0005-0000-0000-0000936A0000}"/>
    <cellStyle name="Notiz 2 2 2 2 3 2" xfId="27287" xr:uid="{00000000-0005-0000-0000-0000946A0000}"/>
    <cellStyle name="Notiz 2 2 2 2 4" xfId="27288" xr:uid="{00000000-0005-0000-0000-0000956A0000}"/>
    <cellStyle name="Notiz 2 2 2 3" xfId="27289" xr:uid="{00000000-0005-0000-0000-0000966A0000}"/>
    <cellStyle name="Notiz 2 2 2 3 2" xfId="27290" xr:uid="{00000000-0005-0000-0000-0000976A0000}"/>
    <cellStyle name="Notiz 2 2 2 3 2 2" xfId="27291" xr:uid="{00000000-0005-0000-0000-0000986A0000}"/>
    <cellStyle name="Notiz 2 2 2 3 3" xfId="27292" xr:uid="{00000000-0005-0000-0000-0000996A0000}"/>
    <cellStyle name="Notiz 2 2 2 3 3 2" xfId="27293" xr:uid="{00000000-0005-0000-0000-00009A6A0000}"/>
    <cellStyle name="Notiz 2 2 2 3 4" xfId="27294" xr:uid="{00000000-0005-0000-0000-00009B6A0000}"/>
    <cellStyle name="Notiz 2 2 2 4" xfId="27295" xr:uid="{00000000-0005-0000-0000-00009C6A0000}"/>
    <cellStyle name="Notiz 2 2 2 4 2" xfId="27296" xr:uid="{00000000-0005-0000-0000-00009D6A0000}"/>
    <cellStyle name="Notiz 2 2 2 4 2 2" xfId="27297" xr:uid="{00000000-0005-0000-0000-00009E6A0000}"/>
    <cellStyle name="Notiz 2 2 2 4 3" xfId="27298" xr:uid="{00000000-0005-0000-0000-00009F6A0000}"/>
    <cellStyle name="Notiz 2 2 2 4 3 2" xfId="27299" xr:uid="{00000000-0005-0000-0000-0000A06A0000}"/>
    <cellStyle name="Notiz 2 2 2 4 4" xfId="27300" xr:uid="{00000000-0005-0000-0000-0000A16A0000}"/>
    <cellStyle name="Notiz 2 2 2 5" xfId="27301" xr:uid="{00000000-0005-0000-0000-0000A26A0000}"/>
    <cellStyle name="Notiz 2 2 2 5 2" xfId="27302" xr:uid="{00000000-0005-0000-0000-0000A36A0000}"/>
    <cellStyle name="Notiz 2 2 2 6" xfId="27303" xr:uid="{00000000-0005-0000-0000-0000A46A0000}"/>
    <cellStyle name="Notiz 2 2 2 6 2" xfId="27304" xr:uid="{00000000-0005-0000-0000-0000A56A0000}"/>
    <cellStyle name="Notiz 2 2 2 7" xfId="27305" xr:uid="{00000000-0005-0000-0000-0000A66A0000}"/>
    <cellStyle name="Notiz 2 2 3" xfId="27306" xr:uid="{00000000-0005-0000-0000-0000A76A0000}"/>
    <cellStyle name="Notiz 2 2 3 2" xfId="27307" xr:uid="{00000000-0005-0000-0000-0000A86A0000}"/>
    <cellStyle name="Notiz 2 2 3 2 2" xfId="27308" xr:uid="{00000000-0005-0000-0000-0000A96A0000}"/>
    <cellStyle name="Notiz 2 2 3 3" xfId="27309" xr:uid="{00000000-0005-0000-0000-0000AA6A0000}"/>
    <cellStyle name="Notiz 2 2 3 3 2" xfId="27310" xr:uid="{00000000-0005-0000-0000-0000AB6A0000}"/>
    <cellStyle name="Notiz 2 2 3 4" xfId="27311" xr:uid="{00000000-0005-0000-0000-0000AC6A0000}"/>
    <cellStyle name="Notiz 2 2 4" xfId="27312" xr:uid="{00000000-0005-0000-0000-0000AD6A0000}"/>
    <cellStyle name="Notiz 2 2 4 2" xfId="27313" xr:uid="{00000000-0005-0000-0000-0000AE6A0000}"/>
    <cellStyle name="Notiz 2 2 4 2 2" xfId="27314" xr:uid="{00000000-0005-0000-0000-0000AF6A0000}"/>
    <cellStyle name="Notiz 2 2 4 3" xfId="27315" xr:uid="{00000000-0005-0000-0000-0000B06A0000}"/>
    <cellStyle name="Notiz 2 2 4 3 2" xfId="27316" xr:uid="{00000000-0005-0000-0000-0000B16A0000}"/>
    <cellStyle name="Notiz 2 2 4 4" xfId="27317" xr:uid="{00000000-0005-0000-0000-0000B26A0000}"/>
    <cellStyle name="Notiz 2 2 5" xfId="27318" xr:uid="{00000000-0005-0000-0000-0000B36A0000}"/>
    <cellStyle name="Notiz 2 2 5 2" xfId="27319" xr:uid="{00000000-0005-0000-0000-0000B46A0000}"/>
    <cellStyle name="Notiz 2 2 5 2 2" xfId="27320" xr:uid="{00000000-0005-0000-0000-0000B56A0000}"/>
    <cellStyle name="Notiz 2 2 5 3" xfId="27321" xr:uid="{00000000-0005-0000-0000-0000B66A0000}"/>
    <cellStyle name="Notiz 2 2 5 3 2" xfId="27322" xr:uid="{00000000-0005-0000-0000-0000B76A0000}"/>
    <cellStyle name="Notiz 2 2 5 4" xfId="27323" xr:uid="{00000000-0005-0000-0000-0000B86A0000}"/>
    <cellStyle name="Notiz 2 2 6" xfId="27324" xr:uid="{00000000-0005-0000-0000-0000B96A0000}"/>
    <cellStyle name="Notiz 2 2 6 2" xfId="27325" xr:uid="{00000000-0005-0000-0000-0000BA6A0000}"/>
    <cellStyle name="Notiz 2 2 7" xfId="27326" xr:uid="{00000000-0005-0000-0000-0000BB6A0000}"/>
    <cellStyle name="Notiz 2 2 7 2" xfId="27327" xr:uid="{00000000-0005-0000-0000-0000BC6A0000}"/>
    <cellStyle name="Notiz 2 2 8" xfId="27328" xr:uid="{00000000-0005-0000-0000-0000BD6A0000}"/>
    <cellStyle name="Notiz 2 3" xfId="27329" xr:uid="{00000000-0005-0000-0000-0000BE6A0000}"/>
    <cellStyle name="Notiz 2 3 2" xfId="27330" xr:uid="{00000000-0005-0000-0000-0000BF6A0000}"/>
    <cellStyle name="Notiz 2 3 2 2" xfId="27331" xr:uid="{00000000-0005-0000-0000-0000C06A0000}"/>
    <cellStyle name="Notiz 2 3 2 2 2" xfId="27332" xr:uid="{00000000-0005-0000-0000-0000C16A0000}"/>
    <cellStyle name="Notiz 2 3 2 2 2 2" xfId="27333" xr:uid="{00000000-0005-0000-0000-0000C26A0000}"/>
    <cellStyle name="Notiz 2 3 2 2 3" xfId="27334" xr:uid="{00000000-0005-0000-0000-0000C36A0000}"/>
    <cellStyle name="Notiz 2 3 2 2 3 2" xfId="27335" xr:uid="{00000000-0005-0000-0000-0000C46A0000}"/>
    <cellStyle name="Notiz 2 3 2 2 4" xfId="27336" xr:uid="{00000000-0005-0000-0000-0000C56A0000}"/>
    <cellStyle name="Notiz 2 3 2 3" xfId="27337" xr:uid="{00000000-0005-0000-0000-0000C66A0000}"/>
    <cellStyle name="Notiz 2 3 2 3 2" xfId="27338" xr:uid="{00000000-0005-0000-0000-0000C76A0000}"/>
    <cellStyle name="Notiz 2 3 2 3 2 2" xfId="27339" xr:uid="{00000000-0005-0000-0000-0000C86A0000}"/>
    <cellStyle name="Notiz 2 3 2 3 3" xfId="27340" xr:uid="{00000000-0005-0000-0000-0000C96A0000}"/>
    <cellStyle name="Notiz 2 3 2 3 3 2" xfId="27341" xr:uid="{00000000-0005-0000-0000-0000CA6A0000}"/>
    <cellStyle name="Notiz 2 3 2 3 4" xfId="27342" xr:uid="{00000000-0005-0000-0000-0000CB6A0000}"/>
    <cellStyle name="Notiz 2 3 2 4" xfId="27343" xr:uid="{00000000-0005-0000-0000-0000CC6A0000}"/>
    <cellStyle name="Notiz 2 3 2 4 2" xfId="27344" xr:uid="{00000000-0005-0000-0000-0000CD6A0000}"/>
    <cellStyle name="Notiz 2 3 2 4 2 2" xfId="27345" xr:uid="{00000000-0005-0000-0000-0000CE6A0000}"/>
    <cellStyle name="Notiz 2 3 2 4 3" xfId="27346" xr:uid="{00000000-0005-0000-0000-0000CF6A0000}"/>
    <cellStyle name="Notiz 2 3 2 4 3 2" xfId="27347" xr:uid="{00000000-0005-0000-0000-0000D06A0000}"/>
    <cellStyle name="Notiz 2 3 2 4 4" xfId="27348" xr:uid="{00000000-0005-0000-0000-0000D16A0000}"/>
    <cellStyle name="Notiz 2 3 2 5" xfId="27349" xr:uid="{00000000-0005-0000-0000-0000D26A0000}"/>
    <cellStyle name="Notiz 2 3 2 5 2" xfId="27350" xr:uid="{00000000-0005-0000-0000-0000D36A0000}"/>
    <cellStyle name="Notiz 2 3 2 6" xfId="27351" xr:uid="{00000000-0005-0000-0000-0000D46A0000}"/>
    <cellStyle name="Notiz 2 3 2 6 2" xfId="27352" xr:uid="{00000000-0005-0000-0000-0000D56A0000}"/>
    <cellStyle name="Notiz 2 3 2 7" xfId="27353" xr:uid="{00000000-0005-0000-0000-0000D66A0000}"/>
    <cellStyle name="Notiz 2 3 3" xfId="27354" xr:uid="{00000000-0005-0000-0000-0000D76A0000}"/>
    <cellStyle name="Notiz 2 3 3 2" xfId="27355" xr:uid="{00000000-0005-0000-0000-0000D86A0000}"/>
    <cellStyle name="Notiz 2 3 3 2 2" xfId="27356" xr:uid="{00000000-0005-0000-0000-0000D96A0000}"/>
    <cellStyle name="Notiz 2 3 3 3" xfId="27357" xr:uid="{00000000-0005-0000-0000-0000DA6A0000}"/>
    <cellStyle name="Notiz 2 3 3 3 2" xfId="27358" xr:uid="{00000000-0005-0000-0000-0000DB6A0000}"/>
    <cellStyle name="Notiz 2 3 3 4" xfId="27359" xr:uid="{00000000-0005-0000-0000-0000DC6A0000}"/>
    <cellStyle name="Notiz 2 3 4" xfId="27360" xr:uid="{00000000-0005-0000-0000-0000DD6A0000}"/>
    <cellStyle name="Notiz 2 3 4 2" xfId="27361" xr:uid="{00000000-0005-0000-0000-0000DE6A0000}"/>
    <cellStyle name="Notiz 2 3 4 2 2" xfId="27362" xr:uid="{00000000-0005-0000-0000-0000DF6A0000}"/>
    <cellStyle name="Notiz 2 3 4 3" xfId="27363" xr:uid="{00000000-0005-0000-0000-0000E06A0000}"/>
    <cellStyle name="Notiz 2 3 4 3 2" xfId="27364" xr:uid="{00000000-0005-0000-0000-0000E16A0000}"/>
    <cellStyle name="Notiz 2 3 4 4" xfId="27365" xr:uid="{00000000-0005-0000-0000-0000E26A0000}"/>
    <cellStyle name="Notiz 2 3 5" xfId="27366" xr:uid="{00000000-0005-0000-0000-0000E36A0000}"/>
    <cellStyle name="Notiz 2 3 5 2" xfId="27367" xr:uid="{00000000-0005-0000-0000-0000E46A0000}"/>
    <cellStyle name="Notiz 2 3 5 2 2" xfId="27368" xr:uid="{00000000-0005-0000-0000-0000E56A0000}"/>
    <cellStyle name="Notiz 2 3 5 3" xfId="27369" xr:uid="{00000000-0005-0000-0000-0000E66A0000}"/>
    <cellStyle name="Notiz 2 3 5 3 2" xfId="27370" xr:uid="{00000000-0005-0000-0000-0000E76A0000}"/>
    <cellStyle name="Notiz 2 3 5 4" xfId="27371" xr:uid="{00000000-0005-0000-0000-0000E86A0000}"/>
    <cellStyle name="Notiz 2 3 6" xfId="27372" xr:uid="{00000000-0005-0000-0000-0000E96A0000}"/>
    <cellStyle name="Notiz 2 3 6 2" xfId="27373" xr:uid="{00000000-0005-0000-0000-0000EA6A0000}"/>
    <cellStyle name="Notiz 2 3 7" xfId="27374" xr:uid="{00000000-0005-0000-0000-0000EB6A0000}"/>
    <cellStyle name="Notiz 2 3 7 2" xfId="27375" xr:uid="{00000000-0005-0000-0000-0000EC6A0000}"/>
    <cellStyle name="Notiz 2 3 8" xfId="27376" xr:uid="{00000000-0005-0000-0000-0000ED6A0000}"/>
    <cellStyle name="Notiz 2 4" xfId="27377" xr:uid="{00000000-0005-0000-0000-0000EE6A0000}"/>
    <cellStyle name="Notiz 2 4 2" xfId="27378" xr:uid="{00000000-0005-0000-0000-0000EF6A0000}"/>
    <cellStyle name="Notiz 2 4 2 2" xfId="27379" xr:uid="{00000000-0005-0000-0000-0000F06A0000}"/>
    <cellStyle name="Notiz 2 4 2 2 2" xfId="27380" xr:uid="{00000000-0005-0000-0000-0000F16A0000}"/>
    <cellStyle name="Notiz 2 4 2 2 2 2" xfId="27381" xr:uid="{00000000-0005-0000-0000-0000F26A0000}"/>
    <cellStyle name="Notiz 2 4 2 2 3" xfId="27382" xr:uid="{00000000-0005-0000-0000-0000F36A0000}"/>
    <cellStyle name="Notiz 2 4 2 2 3 2" xfId="27383" xr:uid="{00000000-0005-0000-0000-0000F46A0000}"/>
    <cellStyle name="Notiz 2 4 2 2 4" xfId="27384" xr:uid="{00000000-0005-0000-0000-0000F56A0000}"/>
    <cellStyle name="Notiz 2 4 2 3" xfId="27385" xr:uid="{00000000-0005-0000-0000-0000F66A0000}"/>
    <cellStyle name="Notiz 2 4 2 3 2" xfId="27386" xr:uid="{00000000-0005-0000-0000-0000F76A0000}"/>
    <cellStyle name="Notiz 2 4 2 3 2 2" xfId="27387" xr:uid="{00000000-0005-0000-0000-0000F86A0000}"/>
    <cellStyle name="Notiz 2 4 2 3 3" xfId="27388" xr:uid="{00000000-0005-0000-0000-0000F96A0000}"/>
    <cellStyle name="Notiz 2 4 2 3 3 2" xfId="27389" xr:uid="{00000000-0005-0000-0000-0000FA6A0000}"/>
    <cellStyle name="Notiz 2 4 2 3 4" xfId="27390" xr:uid="{00000000-0005-0000-0000-0000FB6A0000}"/>
    <cellStyle name="Notiz 2 4 2 4" xfId="27391" xr:uid="{00000000-0005-0000-0000-0000FC6A0000}"/>
    <cellStyle name="Notiz 2 4 2 4 2" xfId="27392" xr:uid="{00000000-0005-0000-0000-0000FD6A0000}"/>
    <cellStyle name="Notiz 2 4 2 4 2 2" xfId="27393" xr:uid="{00000000-0005-0000-0000-0000FE6A0000}"/>
    <cellStyle name="Notiz 2 4 2 4 3" xfId="27394" xr:uid="{00000000-0005-0000-0000-0000FF6A0000}"/>
    <cellStyle name="Notiz 2 4 2 4 3 2" xfId="27395" xr:uid="{00000000-0005-0000-0000-0000006B0000}"/>
    <cellStyle name="Notiz 2 4 2 4 4" xfId="27396" xr:uid="{00000000-0005-0000-0000-0000016B0000}"/>
    <cellStyle name="Notiz 2 4 2 5" xfId="27397" xr:uid="{00000000-0005-0000-0000-0000026B0000}"/>
    <cellStyle name="Notiz 2 4 2 5 2" xfId="27398" xr:uid="{00000000-0005-0000-0000-0000036B0000}"/>
    <cellStyle name="Notiz 2 4 2 6" xfId="27399" xr:uid="{00000000-0005-0000-0000-0000046B0000}"/>
    <cellStyle name="Notiz 2 4 2 6 2" xfId="27400" xr:uid="{00000000-0005-0000-0000-0000056B0000}"/>
    <cellStyle name="Notiz 2 4 2 7" xfId="27401" xr:uid="{00000000-0005-0000-0000-0000066B0000}"/>
    <cellStyle name="Notiz 2 4 3" xfId="27402" xr:uid="{00000000-0005-0000-0000-0000076B0000}"/>
    <cellStyle name="Notiz 2 4 3 2" xfId="27403" xr:uid="{00000000-0005-0000-0000-0000086B0000}"/>
    <cellStyle name="Notiz 2 4 3 2 2" xfId="27404" xr:uid="{00000000-0005-0000-0000-0000096B0000}"/>
    <cellStyle name="Notiz 2 4 3 3" xfId="27405" xr:uid="{00000000-0005-0000-0000-00000A6B0000}"/>
    <cellStyle name="Notiz 2 4 3 3 2" xfId="27406" xr:uid="{00000000-0005-0000-0000-00000B6B0000}"/>
    <cellStyle name="Notiz 2 4 3 4" xfId="27407" xr:uid="{00000000-0005-0000-0000-00000C6B0000}"/>
    <cellStyle name="Notiz 2 4 4" xfId="27408" xr:uid="{00000000-0005-0000-0000-00000D6B0000}"/>
    <cellStyle name="Notiz 2 4 4 2" xfId="27409" xr:uid="{00000000-0005-0000-0000-00000E6B0000}"/>
    <cellStyle name="Notiz 2 4 4 2 2" xfId="27410" xr:uid="{00000000-0005-0000-0000-00000F6B0000}"/>
    <cellStyle name="Notiz 2 4 4 3" xfId="27411" xr:uid="{00000000-0005-0000-0000-0000106B0000}"/>
    <cellStyle name="Notiz 2 4 4 3 2" xfId="27412" xr:uid="{00000000-0005-0000-0000-0000116B0000}"/>
    <cellStyle name="Notiz 2 4 4 4" xfId="27413" xr:uid="{00000000-0005-0000-0000-0000126B0000}"/>
    <cellStyle name="Notiz 2 4 5" xfId="27414" xr:uid="{00000000-0005-0000-0000-0000136B0000}"/>
    <cellStyle name="Notiz 2 4 5 2" xfId="27415" xr:uid="{00000000-0005-0000-0000-0000146B0000}"/>
    <cellStyle name="Notiz 2 4 5 2 2" xfId="27416" xr:uid="{00000000-0005-0000-0000-0000156B0000}"/>
    <cellStyle name="Notiz 2 4 5 3" xfId="27417" xr:uid="{00000000-0005-0000-0000-0000166B0000}"/>
    <cellStyle name="Notiz 2 4 5 3 2" xfId="27418" xr:uid="{00000000-0005-0000-0000-0000176B0000}"/>
    <cellStyle name="Notiz 2 4 5 4" xfId="27419" xr:uid="{00000000-0005-0000-0000-0000186B0000}"/>
    <cellStyle name="Notiz 2 4 6" xfId="27420" xr:uid="{00000000-0005-0000-0000-0000196B0000}"/>
    <cellStyle name="Notiz 2 4 6 2" xfId="27421" xr:uid="{00000000-0005-0000-0000-00001A6B0000}"/>
    <cellStyle name="Notiz 2 4 7" xfId="27422" xr:uid="{00000000-0005-0000-0000-00001B6B0000}"/>
    <cellStyle name="Notiz 2 4 7 2" xfId="27423" xr:uid="{00000000-0005-0000-0000-00001C6B0000}"/>
    <cellStyle name="Notiz 2 4 8" xfId="27424" xr:uid="{00000000-0005-0000-0000-00001D6B0000}"/>
    <cellStyle name="Notiz 2 5" xfId="27425" xr:uid="{00000000-0005-0000-0000-00001E6B0000}"/>
    <cellStyle name="Notiz 2 5 2" xfId="27426" xr:uid="{00000000-0005-0000-0000-00001F6B0000}"/>
    <cellStyle name="Notiz 2 5 2 2" xfId="27427" xr:uid="{00000000-0005-0000-0000-0000206B0000}"/>
    <cellStyle name="Notiz 2 5 2 2 2" xfId="27428" xr:uid="{00000000-0005-0000-0000-0000216B0000}"/>
    <cellStyle name="Notiz 2 5 2 2 2 2" xfId="27429" xr:uid="{00000000-0005-0000-0000-0000226B0000}"/>
    <cellStyle name="Notiz 2 5 2 2 3" xfId="27430" xr:uid="{00000000-0005-0000-0000-0000236B0000}"/>
    <cellStyle name="Notiz 2 5 2 2 3 2" xfId="27431" xr:uid="{00000000-0005-0000-0000-0000246B0000}"/>
    <cellStyle name="Notiz 2 5 2 2 4" xfId="27432" xr:uid="{00000000-0005-0000-0000-0000256B0000}"/>
    <cellStyle name="Notiz 2 5 2 3" xfId="27433" xr:uid="{00000000-0005-0000-0000-0000266B0000}"/>
    <cellStyle name="Notiz 2 5 2 3 2" xfId="27434" xr:uid="{00000000-0005-0000-0000-0000276B0000}"/>
    <cellStyle name="Notiz 2 5 2 3 2 2" xfId="27435" xr:uid="{00000000-0005-0000-0000-0000286B0000}"/>
    <cellStyle name="Notiz 2 5 2 3 3" xfId="27436" xr:uid="{00000000-0005-0000-0000-0000296B0000}"/>
    <cellStyle name="Notiz 2 5 2 3 3 2" xfId="27437" xr:uid="{00000000-0005-0000-0000-00002A6B0000}"/>
    <cellStyle name="Notiz 2 5 2 3 4" xfId="27438" xr:uid="{00000000-0005-0000-0000-00002B6B0000}"/>
    <cellStyle name="Notiz 2 5 2 4" xfId="27439" xr:uid="{00000000-0005-0000-0000-00002C6B0000}"/>
    <cellStyle name="Notiz 2 5 2 4 2" xfId="27440" xr:uid="{00000000-0005-0000-0000-00002D6B0000}"/>
    <cellStyle name="Notiz 2 5 2 4 2 2" xfId="27441" xr:uid="{00000000-0005-0000-0000-00002E6B0000}"/>
    <cellStyle name="Notiz 2 5 2 4 3" xfId="27442" xr:uid="{00000000-0005-0000-0000-00002F6B0000}"/>
    <cellStyle name="Notiz 2 5 2 4 3 2" xfId="27443" xr:uid="{00000000-0005-0000-0000-0000306B0000}"/>
    <cellStyle name="Notiz 2 5 2 4 4" xfId="27444" xr:uid="{00000000-0005-0000-0000-0000316B0000}"/>
    <cellStyle name="Notiz 2 5 2 5" xfId="27445" xr:uid="{00000000-0005-0000-0000-0000326B0000}"/>
    <cellStyle name="Notiz 2 5 2 5 2" xfId="27446" xr:uid="{00000000-0005-0000-0000-0000336B0000}"/>
    <cellStyle name="Notiz 2 5 2 6" xfId="27447" xr:uid="{00000000-0005-0000-0000-0000346B0000}"/>
    <cellStyle name="Notiz 2 5 2 6 2" xfId="27448" xr:uid="{00000000-0005-0000-0000-0000356B0000}"/>
    <cellStyle name="Notiz 2 5 2 7" xfId="27449" xr:uid="{00000000-0005-0000-0000-0000366B0000}"/>
    <cellStyle name="Notiz 2 5 3" xfId="27450" xr:uid="{00000000-0005-0000-0000-0000376B0000}"/>
    <cellStyle name="Notiz 2 5 3 2" xfId="27451" xr:uid="{00000000-0005-0000-0000-0000386B0000}"/>
    <cellStyle name="Notiz 2 5 3 2 2" xfId="27452" xr:uid="{00000000-0005-0000-0000-0000396B0000}"/>
    <cellStyle name="Notiz 2 5 3 3" xfId="27453" xr:uid="{00000000-0005-0000-0000-00003A6B0000}"/>
    <cellStyle name="Notiz 2 5 3 3 2" xfId="27454" xr:uid="{00000000-0005-0000-0000-00003B6B0000}"/>
    <cellStyle name="Notiz 2 5 3 4" xfId="27455" xr:uid="{00000000-0005-0000-0000-00003C6B0000}"/>
    <cellStyle name="Notiz 2 5 4" xfId="27456" xr:uid="{00000000-0005-0000-0000-00003D6B0000}"/>
    <cellStyle name="Notiz 2 5 4 2" xfId="27457" xr:uid="{00000000-0005-0000-0000-00003E6B0000}"/>
    <cellStyle name="Notiz 2 5 4 2 2" xfId="27458" xr:uid="{00000000-0005-0000-0000-00003F6B0000}"/>
    <cellStyle name="Notiz 2 5 4 3" xfId="27459" xr:uid="{00000000-0005-0000-0000-0000406B0000}"/>
    <cellStyle name="Notiz 2 5 4 3 2" xfId="27460" xr:uid="{00000000-0005-0000-0000-0000416B0000}"/>
    <cellStyle name="Notiz 2 5 4 4" xfId="27461" xr:uid="{00000000-0005-0000-0000-0000426B0000}"/>
    <cellStyle name="Notiz 2 5 5" xfId="27462" xr:uid="{00000000-0005-0000-0000-0000436B0000}"/>
    <cellStyle name="Notiz 2 5 5 2" xfId="27463" xr:uid="{00000000-0005-0000-0000-0000446B0000}"/>
    <cellStyle name="Notiz 2 5 5 2 2" xfId="27464" xr:uid="{00000000-0005-0000-0000-0000456B0000}"/>
    <cellStyle name="Notiz 2 5 5 3" xfId="27465" xr:uid="{00000000-0005-0000-0000-0000466B0000}"/>
    <cellStyle name="Notiz 2 5 5 3 2" xfId="27466" xr:uid="{00000000-0005-0000-0000-0000476B0000}"/>
    <cellStyle name="Notiz 2 5 5 4" xfId="27467" xr:uid="{00000000-0005-0000-0000-0000486B0000}"/>
    <cellStyle name="Notiz 2 5 6" xfId="27468" xr:uid="{00000000-0005-0000-0000-0000496B0000}"/>
    <cellStyle name="Notiz 2 5 6 2" xfId="27469" xr:uid="{00000000-0005-0000-0000-00004A6B0000}"/>
    <cellStyle name="Notiz 2 5 7" xfId="27470" xr:uid="{00000000-0005-0000-0000-00004B6B0000}"/>
    <cellStyle name="Notiz 2 5 7 2" xfId="27471" xr:uid="{00000000-0005-0000-0000-00004C6B0000}"/>
    <cellStyle name="Notiz 2 5 8" xfId="27472" xr:uid="{00000000-0005-0000-0000-00004D6B0000}"/>
    <cellStyle name="Notiz 2 6" xfId="27473" xr:uid="{00000000-0005-0000-0000-00004E6B0000}"/>
    <cellStyle name="Notiz 2 6 2" xfId="27474" xr:uid="{00000000-0005-0000-0000-00004F6B0000}"/>
    <cellStyle name="Notiz 2 6 2 2" xfId="27475" xr:uid="{00000000-0005-0000-0000-0000506B0000}"/>
    <cellStyle name="Notiz 2 6 2 2 2" xfId="27476" xr:uid="{00000000-0005-0000-0000-0000516B0000}"/>
    <cellStyle name="Notiz 2 6 2 2 2 2" xfId="27477" xr:uid="{00000000-0005-0000-0000-0000526B0000}"/>
    <cellStyle name="Notiz 2 6 2 2 3" xfId="27478" xr:uid="{00000000-0005-0000-0000-0000536B0000}"/>
    <cellStyle name="Notiz 2 6 2 2 3 2" xfId="27479" xr:uid="{00000000-0005-0000-0000-0000546B0000}"/>
    <cellStyle name="Notiz 2 6 2 2 4" xfId="27480" xr:uid="{00000000-0005-0000-0000-0000556B0000}"/>
    <cellStyle name="Notiz 2 6 2 3" xfId="27481" xr:uid="{00000000-0005-0000-0000-0000566B0000}"/>
    <cellStyle name="Notiz 2 6 2 3 2" xfId="27482" xr:uid="{00000000-0005-0000-0000-0000576B0000}"/>
    <cellStyle name="Notiz 2 6 2 3 2 2" xfId="27483" xr:uid="{00000000-0005-0000-0000-0000586B0000}"/>
    <cellStyle name="Notiz 2 6 2 3 3" xfId="27484" xr:uid="{00000000-0005-0000-0000-0000596B0000}"/>
    <cellStyle name="Notiz 2 6 2 3 3 2" xfId="27485" xr:uid="{00000000-0005-0000-0000-00005A6B0000}"/>
    <cellStyle name="Notiz 2 6 2 3 4" xfId="27486" xr:uid="{00000000-0005-0000-0000-00005B6B0000}"/>
    <cellStyle name="Notiz 2 6 2 4" xfId="27487" xr:uid="{00000000-0005-0000-0000-00005C6B0000}"/>
    <cellStyle name="Notiz 2 6 2 4 2" xfId="27488" xr:uid="{00000000-0005-0000-0000-00005D6B0000}"/>
    <cellStyle name="Notiz 2 6 2 4 2 2" xfId="27489" xr:uid="{00000000-0005-0000-0000-00005E6B0000}"/>
    <cellStyle name="Notiz 2 6 2 4 3" xfId="27490" xr:uid="{00000000-0005-0000-0000-00005F6B0000}"/>
    <cellStyle name="Notiz 2 6 2 4 3 2" xfId="27491" xr:uid="{00000000-0005-0000-0000-0000606B0000}"/>
    <cellStyle name="Notiz 2 6 2 4 4" xfId="27492" xr:uid="{00000000-0005-0000-0000-0000616B0000}"/>
    <cellStyle name="Notiz 2 6 2 5" xfId="27493" xr:uid="{00000000-0005-0000-0000-0000626B0000}"/>
    <cellStyle name="Notiz 2 6 2 5 2" xfId="27494" xr:uid="{00000000-0005-0000-0000-0000636B0000}"/>
    <cellStyle name="Notiz 2 6 2 6" xfId="27495" xr:uid="{00000000-0005-0000-0000-0000646B0000}"/>
    <cellStyle name="Notiz 2 6 2 6 2" xfId="27496" xr:uid="{00000000-0005-0000-0000-0000656B0000}"/>
    <cellStyle name="Notiz 2 6 2 7" xfId="27497" xr:uid="{00000000-0005-0000-0000-0000666B0000}"/>
    <cellStyle name="Notiz 2 6 3" xfId="27498" xr:uid="{00000000-0005-0000-0000-0000676B0000}"/>
    <cellStyle name="Notiz 2 6 3 2" xfId="27499" xr:uid="{00000000-0005-0000-0000-0000686B0000}"/>
    <cellStyle name="Notiz 2 6 3 2 2" xfId="27500" xr:uid="{00000000-0005-0000-0000-0000696B0000}"/>
    <cellStyle name="Notiz 2 6 3 3" xfId="27501" xr:uid="{00000000-0005-0000-0000-00006A6B0000}"/>
    <cellStyle name="Notiz 2 6 3 3 2" xfId="27502" xr:uid="{00000000-0005-0000-0000-00006B6B0000}"/>
    <cellStyle name="Notiz 2 6 3 4" xfId="27503" xr:uid="{00000000-0005-0000-0000-00006C6B0000}"/>
    <cellStyle name="Notiz 2 6 4" xfId="27504" xr:uid="{00000000-0005-0000-0000-00006D6B0000}"/>
    <cellStyle name="Notiz 2 6 4 2" xfId="27505" xr:uid="{00000000-0005-0000-0000-00006E6B0000}"/>
    <cellStyle name="Notiz 2 6 4 2 2" xfId="27506" xr:uid="{00000000-0005-0000-0000-00006F6B0000}"/>
    <cellStyle name="Notiz 2 6 4 3" xfId="27507" xr:uid="{00000000-0005-0000-0000-0000706B0000}"/>
    <cellStyle name="Notiz 2 6 4 3 2" xfId="27508" xr:uid="{00000000-0005-0000-0000-0000716B0000}"/>
    <cellStyle name="Notiz 2 6 4 4" xfId="27509" xr:uid="{00000000-0005-0000-0000-0000726B0000}"/>
    <cellStyle name="Notiz 2 6 5" xfId="27510" xr:uid="{00000000-0005-0000-0000-0000736B0000}"/>
    <cellStyle name="Notiz 2 6 5 2" xfId="27511" xr:uid="{00000000-0005-0000-0000-0000746B0000}"/>
    <cellStyle name="Notiz 2 6 5 2 2" xfId="27512" xr:uid="{00000000-0005-0000-0000-0000756B0000}"/>
    <cellStyle name="Notiz 2 6 5 3" xfId="27513" xr:uid="{00000000-0005-0000-0000-0000766B0000}"/>
    <cellStyle name="Notiz 2 6 5 3 2" xfId="27514" xr:uid="{00000000-0005-0000-0000-0000776B0000}"/>
    <cellStyle name="Notiz 2 6 5 4" xfId="27515" xr:uid="{00000000-0005-0000-0000-0000786B0000}"/>
    <cellStyle name="Notiz 2 6 6" xfId="27516" xr:uid="{00000000-0005-0000-0000-0000796B0000}"/>
    <cellStyle name="Notiz 2 6 6 2" xfId="27517" xr:uid="{00000000-0005-0000-0000-00007A6B0000}"/>
    <cellStyle name="Notiz 2 6 7" xfId="27518" xr:uid="{00000000-0005-0000-0000-00007B6B0000}"/>
    <cellStyle name="Notiz 2 6 7 2" xfId="27519" xr:uid="{00000000-0005-0000-0000-00007C6B0000}"/>
    <cellStyle name="Notiz 2 6 8" xfId="27520" xr:uid="{00000000-0005-0000-0000-00007D6B0000}"/>
    <cellStyle name="Notiz 2 7" xfId="27521" xr:uid="{00000000-0005-0000-0000-00007E6B0000}"/>
    <cellStyle name="Notiz 2 7 2" xfId="27522" xr:uid="{00000000-0005-0000-0000-00007F6B0000}"/>
    <cellStyle name="Notiz 2 7 2 2" xfId="27523" xr:uid="{00000000-0005-0000-0000-0000806B0000}"/>
    <cellStyle name="Notiz 2 7 2 2 2" xfId="27524" xr:uid="{00000000-0005-0000-0000-0000816B0000}"/>
    <cellStyle name="Notiz 2 7 2 2 2 2" xfId="27525" xr:uid="{00000000-0005-0000-0000-0000826B0000}"/>
    <cellStyle name="Notiz 2 7 2 2 3" xfId="27526" xr:uid="{00000000-0005-0000-0000-0000836B0000}"/>
    <cellStyle name="Notiz 2 7 2 2 3 2" xfId="27527" xr:uid="{00000000-0005-0000-0000-0000846B0000}"/>
    <cellStyle name="Notiz 2 7 2 2 4" xfId="27528" xr:uid="{00000000-0005-0000-0000-0000856B0000}"/>
    <cellStyle name="Notiz 2 7 2 3" xfId="27529" xr:uid="{00000000-0005-0000-0000-0000866B0000}"/>
    <cellStyle name="Notiz 2 7 2 3 2" xfId="27530" xr:uid="{00000000-0005-0000-0000-0000876B0000}"/>
    <cellStyle name="Notiz 2 7 2 3 2 2" xfId="27531" xr:uid="{00000000-0005-0000-0000-0000886B0000}"/>
    <cellStyle name="Notiz 2 7 2 3 3" xfId="27532" xr:uid="{00000000-0005-0000-0000-0000896B0000}"/>
    <cellStyle name="Notiz 2 7 2 3 3 2" xfId="27533" xr:uid="{00000000-0005-0000-0000-00008A6B0000}"/>
    <cellStyle name="Notiz 2 7 2 3 4" xfId="27534" xr:uid="{00000000-0005-0000-0000-00008B6B0000}"/>
    <cellStyle name="Notiz 2 7 2 4" xfId="27535" xr:uid="{00000000-0005-0000-0000-00008C6B0000}"/>
    <cellStyle name="Notiz 2 7 2 4 2" xfId="27536" xr:uid="{00000000-0005-0000-0000-00008D6B0000}"/>
    <cellStyle name="Notiz 2 7 2 4 2 2" xfId="27537" xr:uid="{00000000-0005-0000-0000-00008E6B0000}"/>
    <cellStyle name="Notiz 2 7 2 4 3" xfId="27538" xr:uid="{00000000-0005-0000-0000-00008F6B0000}"/>
    <cellStyle name="Notiz 2 7 2 4 3 2" xfId="27539" xr:uid="{00000000-0005-0000-0000-0000906B0000}"/>
    <cellStyle name="Notiz 2 7 2 4 4" xfId="27540" xr:uid="{00000000-0005-0000-0000-0000916B0000}"/>
    <cellStyle name="Notiz 2 7 2 5" xfId="27541" xr:uid="{00000000-0005-0000-0000-0000926B0000}"/>
    <cellStyle name="Notiz 2 7 2 5 2" xfId="27542" xr:uid="{00000000-0005-0000-0000-0000936B0000}"/>
    <cellStyle name="Notiz 2 7 2 6" xfId="27543" xr:uid="{00000000-0005-0000-0000-0000946B0000}"/>
    <cellStyle name="Notiz 2 7 2 6 2" xfId="27544" xr:uid="{00000000-0005-0000-0000-0000956B0000}"/>
    <cellStyle name="Notiz 2 7 2 7" xfId="27545" xr:uid="{00000000-0005-0000-0000-0000966B0000}"/>
    <cellStyle name="Notiz 2 7 3" xfId="27546" xr:uid="{00000000-0005-0000-0000-0000976B0000}"/>
    <cellStyle name="Notiz 2 7 3 2" xfId="27547" xr:uid="{00000000-0005-0000-0000-0000986B0000}"/>
    <cellStyle name="Notiz 2 7 3 2 2" xfId="27548" xr:uid="{00000000-0005-0000-0000-0000996B0000}"/>
    <cellStyle name="Notiz 2 7 3 3" xfId="27549" xr:uid="{00000000-0005-0000-0000-00009A6B0000}"/>
    <cellStyle name="Notiz 2 7 3 3 2" xfId="27550" xr:uid="{00000000-0005-0000-0000-00009B6B0000}"/>
    <cellStyle name="Notiz 2 7 3 4" xfId="27551" xr:uid="{00000000-0005-0000-0000-00009C6B0000}"/>
    <cellStyle name="Notiz 2 7 4" xfId="27552" xr:uid="{00000000-0005-0000-0000-00009D6B0000}"/>
    <cellStyle name="Notiz 2 7 4 2" xfId="27553" xr:uid="{00000000-0005-0000-0000-00009E6B0000}"/>
    <cellStyle name="Notiz 2 7 4 2 2" xfId="27554" xr:uid="{00000000-0005-0000-0000-00009F6B0000}"/>
    <cellStyle name="Notiz 2 7 4 3" xfId="27555" xr:uid="{00000000-0005-0000-0000-0000A06B0000}"/>
    <cellStyle name="Notiz 2 7 4 3 2" xfId="27556" xr:uid="{00000000-0005-0000-0000-0000A16B0000}"/>
    <cellStyle name="Notiz 2 7 4 4" xfId="27557" xr:uid="{00000000-0005-0000-0000-0000A26B0000}"/>
    <cellStyle name="Notiz 2 7 5" xfId="27558" xr:uid="{00000000-0005-0000-0000-0000A36B0000}"/>
    <cellStyle name="Notiz 2 7 5 2" xfId="27559" xr:uid="{00000000-0005-0000-0000-0000A46B0000}"/>
    <cellStyle name="Notiz 2 7 5 2 2" xfId="27560" xr:uid="{00000000-0005-0000-0000-0000A56B0000}"/>
    <cellStyle name="Notiz 2 7 5 3" xfId="27561" xr:uid="{00000000-0005-0000-0000-0000A66B0000}"/>
    <cellStyle name="Notiz 2 7 5 3 2" xfId="27562" xr:uid="{00000000-0005-0000-0000-0000A76B0000}"/>
    <cellStyle name="Notiz 2 7 5 4" xfId="27563" xr:uid="{00000000-0005-0000-0000-0000A86B0000}"/>
    <cellStyle name="Notiz 2 7 6" xfId="27564" xr:uid="{00000000-0005-0000-0000-0000A96B0000}"/>
    <cellStyle name="Notiz 2 7 6 2" xfId="27565" xr:uid="{00000000-0005-0000-0000-0000AA6B0000}"/>
    <cellStyle name="Notiz 2 7 7" xfId="27566" xr:uid="{00000000-0005-0000-0000-0000AB6B0000}"/>
    <cellStyle name="Notiz 2 7 7 2" xfId="27567" xr:uid="{00000000-0005-0000-0000-0000AC6B0000}"/>
    <cellStyle name="Notiz 2 7 8" xfId="27568" xr:uid="{00000000-0005-0000-0000-0000AD6B0000}"/>
    <cellStyle name="Notiz 2 8" xfId="27569" xr:uid="{00000000-0005-0000-0000-0000AE6B0000}"/>
    <cellStyle name="Notiz 2 8 2" xfId="27570" xr:uid="{00000000-0005-0000-0000-0000AF6B0000}"/>
    <cellStyle name="Notiz 2 8 2 2" xfId="27571" xr:uid="{00000000-0005-0000-0000-0000B06B0000}"/>
    <cellStyle name="Notiz 2 8 2 2 2" xfId="27572" xr:uid="{00000000-0005-0000-0000-0000B16B0000}"/>
    <cellStyle name="Notiz 2 8 2 2 2 2" xfId="27573" xr:uid="{00000000-0005-0000-0000-0000B26B0000}"/>
    <cellStyle name="Notiz 2 8 2 2 3" xfId="27574" xr:uid="{00000000-0005-0000-0000-0000B36B0000}"/>
    <cellStyle name="Notiz 2 8 2 2 3 2" xfId="27575" xr:uid="{00000000-0005-0000-0000-0000B46B0000}"/>
    <cellStyle name="Notiz 2 8 2 2 4" xfId="27576" xr:uid="{00000000-0005-0000-0000-0000B56B0000}"/>
    <cellStyle name="Notiz 2 8 2 3" xfId="27577" xr:uid="{00000000-0005-0000-0000-0000B66B0000}"/>
    <cellStyle name="Notiz 2 8 2 3 2" xfId="27578" xr:uid="{00000000-0005-0000-0000-0000B76B0000}"/>
    <cellStyle name="Notiz 2 8 2 3 2 2" xfId="27579" xr:uid="{00000000-0005-0000-0000-0000B86B0000}"/>
    <cellStyle name="Notiz 2 8 2 3 3" xfId="27580" xr:uid="{00000000-0005-0000-0000-0000B96B0000}"/>
    <cellStyle name="Notiz 2 8 2 3 3 2" xfId="27581" xr:uid="{00000000-0005-0000-0000-0000BA6B0000}"/>
    <cellStyle name="Notiz 2 8 2 3 4" xfId="27582" xr:uid="{00000000-0005-0000-0000-0000BB6B0000}"/>
    <cellStyle name="Notiz 2 8 2 4" xfId="27583" xr:uid="{00000000-0005-0000-0000-0000BC6B0000}"/>
    <cellStyle name="Notiz 2 8 2 4 2" xfId="27584" xr:uid="{00000000-0005-0000-0000-0000BD6B0000}"/>
    <cellStyle name="Notiz 2 8 2 4 2 2" xfId="27585" xr:uid="{00000000-0005-0000-0000-0000BE6B0000}"/>
    <cellStyle name="Notiz 2 8 2 4 3" xfId="27586" xr:uid="{00000000-0005-0000-0000-0000BF6B0000}"/>
    <cellStyle name="Notiz 2 8 2 4 3 2" xfId="27587" xr:uid="{00000000-0005-0000-0000-0000C06B0000}"/>
    <cellStyle name="Notiz 2 8 2 4 4" xfId="27588" xr:uid="{00000000-0005-0000-0000-0000C16B0000}"/>
    <cellStyle name="Notiz 2 8 2 5" xfId="27589" xr:uid="{00000000-0005-0000-0000-0000C26B0000}"/>
    <cellStyle name="Notiz 2 8 2 5 2" xfId="27590" xr:uid="{00000000-0005-0000-0000-0000C36B0000}"/>
    <cellStyle name="Notiz 2 8 2 6" xfId="27591" xr:uid="{00000000-0005-0000-0000-0000C46B0000}"/>
    <cellStyle name="Notiz 2 8 2 6 2" xfId="27592" xr:uid="{00000000-0005-0000-0000-0000C56B0000}"/>
    <cellStyle name="Notiz 2 8 2 7" xfId="27593" xr:uid="{00000000-0005-0000-0000-0000C66B0000}"/>
    <cellStyle name="Notiz 2 8 3" xfId="27594" xr:uid="{00000000-0005-0000-0000-0000C76B0000}"/>
    <cellStyle name="Notiz 2 8 3 2" xfId="27595" xr:uid="{00000000-0005-0000-0000-0000C86B0000}"/>
    <cellStyle name="Notiz 2 8 3 2 2" xfId="27596" xr:uid="{00000000-0005-0000-0000-0000C96B0000}"/>
    <cellStyle name="Notiz 2 8 3 3" xfId="27597" xr:uid="{00000000-0005-0000-0000-0000CA6B0000}"/>
    <cellStyle name="Notiz 2 8 3 3 2" xfId="27598" xr:uid="{00000000-0005-0000-0000-0000CB6B0000}"/>
    <cellStyle name="Notiz 2 8 3 4" xfId="27599" xr:uid="{00000000-0005-0000-0000-0000CC6B0000}"/>
    <cellStyle name="Notiz 2 8 4" xfId="27600" xr:uid="{00000000-0005-0000-0000-0000CD6B0000}"/>
    <cellStyle name="Notiz 2 8 4 2" xfId="27601" xr:uid="{00000000-0005-0000-0000-0000CE6B0000}"/>
    <cellStyle name="Notiz 2 8 4 2 2" xfId="27602" xr:uid="{00000000-0005-0000-0000-0000CF6B0000}"/>
    <cellStyle name="Notiz 2 8 4 3" xfId="27603" xr:uid="{00000000-0005-0000-0000-0000D06B0000}"/>
    <cellStyle name="Notiz 2 8 4 3 2" xfId="27604" xr:uid="{00000000-0005-0000-0000-0000D16B0000}"/>
    <cellStyle name="Notiz 2 8 4 4" xfId="27605" xr:uid="{00000000-0005-0000-0000-0000D26B0000}"/>
    <cellStyle name="Notiz 2 8 5" xfId="27606" xr:uid="{00000000-0005-0000-0000-0000D36B0000}"/>
    <cellStyle name="Notiz 2 8 5 2" xfId="27607" xr:uid="{00000000-0005-0000-0000-0000D46B0000}"/>
    <cellStyle name="Notiz 2 8 5 2 2" xfId="27608" xr:uid="{00000000-0005-0000-0000-0000D56B0000}"/>
    <cellStyle name="Notiz 2 8 5 3" xfId="27609" xr:uid="{00000000-0005-0000-0000-0000D66B0000}"/>
    <cellStyle name="Notiz 2 8 5 3 2" xfId="27610" xr:uid="{00000000-0005-0000-0000-0000D76B0000}"/>
    <cellStyle name="Notiz 2 8 5 4" xfId="27611" xr:uid="{00000000-0005-0000-0000-0000D86B0000}"/>
    <cellStyle name="Notiz 2 8 6" xfId="27612" xr:uid="{00000000-0005-0000-0000-0000D96B0000}"/>
    <cellStyle name="Notiz 2 8 6 2" xfId="27613" xr:uid="{00000000-0005-0000-0000-0000DA6B0000}"/>
    <cellStyle name="Notiz 2 8 7" xfId="27614" xr:uid="{00000000-0005-0000-0000-0000DB6B0000}"/>
    <cellStyle name="Notiz 2 8 7 2" xfId="27615" xr:uid="{00000000-0005-0000-0000-0000DC6B0000}"/>
    <cellStyle name="Notiz 2 8 8" xfId="27616" xr:uid="{00000000-0005-0000-0000-0000DD6B0000}"/>
    <cellStyle name="Notiz 2 9" xfId="27617" xr:uid="{00000000-0005-0000-0000-0000DE6B0000}"/>
    <cellStyle name="Notiz 2 9 2" xfId="27618" xr:uid="{00000000-0005-0000-0000-0000DF6B0000}"/>
    <cellStyle name="Notiz 2 9 2 2" xfId="27619" xr:uid="{00000000-0005-0000-0000-0000E06B0000}"/>
    <cellStyle name="Notiz 2 9 2 2 2" xfId="27620" xr:uid="{00000000-0005-0000-0000-0000E16B0000}"/>
    <cellStyle name="Notiz 2 9 2 2 2 2" xfId="27621" xr:uid="{00000000-0005-0000-0000-0000E26B0000}"/>
    <cellStyle name="Notiz 2 9 2 2 3" xfId="27622" xr:uid="{00000000-0005-0000-0000-0000E36B0000}"/>
    <cellStyle name="Notiz 2 9 2 2 3 2" xfId="27623" xr:uid="{00000000-0005-0000-0000-0000E46B0000}"/>
    <cellStyle name="Notiz 2 9 2 2 4" xfId="27624" xr:uid="{00000000-0005-0000-0000-0000E56B0000}"/>
    <cellStyle name="Notiz 2 9 2 3" xfId="27625" xr:uid="{00000000-0005-0000-0000-0000E66B0000}"/>
    <cellStyle name="Notiz 2 9 2 3 2" xfId="27626" xr:uid="{00000000-0005-0000-0000-0000E76B0000}"/>
    <cellStyle name="Notiz 2 9 2 3 2 2" xfId="27627" xr:uid="{00000000-0005-0000-0000-0000E86B0000}"/>
    <cellStyle name="Notiz 2 9 2 3 3" xfId="27628" xr:uid="{00000000-0005-0000-0000-0000E96B0000}"/>
    <cellStyle name="Notiz 2 9 2 3 3 2" xfId="27629" xr:uid="{00000000-0005-0000-0000-0000EA6B0000}"/>
    <cellStyle name="Notiz 2 9 2 3 4" xfId="27630" xr:uid="{00000000-0005-0000-0000-0000EB6B0000}"/>
    <cellStyle name="Notiz 2 9 2 4" xfId="27631" xr:uid="{00000000-0005-0000-0000-0000EC6B0000}"/>
    <cellStyle name="Notiz 2 9 2 4 2" xfId="27632" xr:uid="{00000000-0005-0000-0000-0000ED6B0000}"/>
    <cellStyle name="Notiz 2 9 2 4 2 2" xfId="27633" xr:uid="{00000000-0005-0000-0000-0000EE6B0000}"/>
    <cellStyle name="Notiz 2 9 2 4 3" xfId="27634" xr:uid="{00000000-0005-0000-0000-0000EF6B0000}"/>
    <cellStyle name="Notiz 2 9 2 4 3 2" xfId="27635" xr:uid="{00000000-0005-0000-0000-0000F06B0000}"/>
    <cellStyle name="Notiz 2 9 2 4 4" xfId="27636" xr:uid="{00000000-0005-0000-0000-0000F16B0000}"/>
    <cellStyle name="Notiz 2 9 2 5" xfId="27637" xr:uid="{00000000-0005-0000-0000-0000F26B0000}"/>
    <cellStyle name="Notiz 2 9 2 5 2" xfId="27638" xr:uid="{00000000-0005-0000-0000-0000F36B0000}"/>
    <cellStyle name="Notiz 2 9 2 6" xfId="27639" xr:uid="{00000000-0005-0000-0000-0000F46B0000}"/>
    <cellStyle name="Notiz 2 9 2 6 2" xfId="27640" xr:uid="{00000000-0005-0000-0000-0000F56B0000}"/>
    <cellStyle name="Notiz 2 9 2 7" xfId="27641" xr:uid="{00000000-0005-0000-0000-0000F66B0000}"/>
    <cellStyle name="Notiz 2 9 3" xfId="27642" xr:uid="{00000000-0005-0000-0000-0000F76B0000}"/>
    <cellStyle name="Notiz 2 9 3 2" xfId="27643" xr:uid="{00000000-0005-0000-0000-0000F86B0000}"/>
    <cellStyle name="Notiz 2 9 3 2 2" xfId="27644" xr:uid="{00000000-0005-0000-0000-0000F96B0000}"/>
    <cellStyle name="Notiz 2 9 3 3" xfId="27645" xr:uid="{00000000-0005-0000-0000-0000FA6B0000}"/>
    <cellStyle name="Notiz 2 9 3 3 2" xfId="27646" xr:uid="{00000000-0005-0000-0000-0000FB6B0000}"/>
    <cellStyle name="Notiz 2 9 3 4" xfId="27647" xr:uid="{00000000-0005-0000-0000-0000FC6B0000}"/>
    <cellStyle name="Notiz 2 9 4" xfId="27648" xr:uid="{00000000-0005-0000-0000-0000FD6B0000}"/>
    <cellStyle name="Notiz 2 9 4 2" xfId="27649" xr:uid="{00000000-0005-0000-0000-0000FE6B0000}"/>
    <cellStyle name="Notiz 2 9 4 2 2" xfId="27650" xr:uid="{00000000-0005-0000-0000-0000FF6B0000}"/>
    <cellStyle name="Notiz 2 9 4 3" xfId="27651" xr:uid="{00000000-0005-0000-0000-0000006C0000}"/>
    <cellStyle name="Notiz 2 9 4 3 2" xfId="27652" xr:uid="{00000000-0005-0000-0000-0000016C0000}"/>
    <cellStyle name="Notiz 2 9 4 4" xfId="27653" xr:uid="{00000000-0005-0000-0000-0000026C0000}"/>
    <cellStyle name="Notiz 2 9 5" xfId="27654" xr:uid="{00000000-0005-0000-0000-0000036C0000}"/>
    <cellStyle name="Notiz 2 9 5 2" xfId="27655" xr:uid="{00000000-0005-0000-0000-0000046C0000}"/>
    <cellStyle name="Notiz 2 9 5 2 2" xfId="27656" xr:uid="{00000000-0005-0000-0000-0000056C0000}"/>
    <cellStyle name="Notiz 2 9 5 3" xfId="27657" xr:uid="{00000000-0005-0000-0000-0000066C0000}"/>
    <cellStyle name="Notiz 2 9 5 3 2" xfId="27658" xr:uid="{00000000-0005-0000-0000-0000076C0000}"/>
    <cellStyle name="Notiz 2 9 5 4" xfId="27659" xr:uid="{00000000-0005-0000-0000-0000086C0000}"/>
    <cellStyle name="Notiz 2 9 6" xfId="27660" xr:uid="{00000000-0005-0000-0000-0000096C0000}"/>
    <cellStyle name="Notiz 2 9 6 2" xfId="27661" xr:uid="{00000000-0005-0000-0000-00000A6C0000}"/>
    <cellStyle name="Notiz 2 9 7" xfId="27662" xr:uid="{00000000-0005-0000-0000-00000B6C0000}"/>
    <cellStyle name="Notiz 2 9 7 2" xfId="27663" xr:uid="{00000000-0005-0000-0000-00000C6C0000}"/>
    <cellStyle name="Notiz 2 9 8" xfId="27664" xr:uid="{00000000-0005-0000-0000-00000D6C0000}"/>
    <cellStyle name="Notiz 3" xfId="27665" xr:uid="{00000000-0005-0000-0000-00000E6C0000}"/>
    <cellStyle name="Notiz 3 2" xfId="27666" xr:uid="{00000000-0005-0000-0000-00000F6C0000}"/>
    <cellStyle name="Notiz 3 2 2" xfId="27667" xr:uid="{00000000-0005-0000-0000-0000106C0000}"/>
    <cellStyle name="Notiz 3 2 2 2" xfId="27668" xr:uid="{00000000-0005-0000-0000-0000116C0000}"/>
    <cellStyle name="Notiz 3 2 2 2 2" xfId="27669" xr:uid="{00000000-0005-0000-0000-0000126C0000}"/>
    <cellStyle name="Notiz 3 2 2 3" xfId="27670" xr:uid="{00000000-0005-0000-0000-0000136C0000}"/>
    <cellStyle name="Notiz 3 2 2 3 2" xfId="27671" xr:uid="{00000000-0005-0000-0000-0000146C0000}"/>
    <cellStyle name="Notiz 3 2 2 4" xfId="27672" xr:uid="{00000000-0005-0000-0000-0000156C0000}"/>
    <cellStyle name="Notiz 3 2 3" xfId="27673" xr:uid="{00000000-0005-0000-0000-0000166C0000}"/>
    <cellStyle name="Notiz 3 2 3 2" xfId="27674" xr:uid="{00000000-0005-0000-0000-0000176C0000}"/>
    <cellStyle name="Notiz 3 2 3 2 2" xfId="27675" xr:uid="{00000000-0005-0000-0000-0000186C0000}"/>
    <cellStyle name="Notiz 3 2 3 3" xfId="27676" xr:uid="{00000000-0005-0000-0000-0000196C0000}"/>
    <cellStyle name="Notiz 3 2 3 3 2" xfId="27677" xr:uid="{00000000-0005-0000-0000-00001A6C0000}"/>
    <cellStyle name="Notiz 3 2 3 4" xfId="27678" xr:uid="{00000000-0005-0000-0000-00001B6C0000}"/>
    <cellStyle name="Notiz 3 2 4" xfId="27679" xr:uid="{00000000-0005-0000-0000-00001C6C0000}"/>
    <cellStyle name="Notiz 3 2 4 2" xfId="27680" xr:uid="{00000000-0005-0000-0000-00001D6C0000}"/>
    <cellStyle name="Notiz 3 2 4 2 2" xfId="27681" xr:uid="{00000000-0005-0000-0000-00001E6C0000}"/>
    <cellStyle name="Notiz 3 2 4 3" xfId="27682" xr:uid="{00000000-0005-0000-0000-00001F6C0000}"/>
    <cellStyle name="Notiz 3 2 4 3 2" xfId="27683" xr:uid="{00000000-0005-0000-0000-0000206C0000}"/>
    <cellStyle name="Notiz 3 2 4 4" xfId="27684" xr:uid="{00000000-0005-0000-0000-0000216C0000}"/>
    <cellStyle name="Notiz 3 2 5" xfId="27685" xr:uid="{00000000-0005-0000-0000-0000226C0000}"/>
    <cellStyle name="Notiz 3 2 5 2" xfId="27686" xr:uid="{00000000-0005-0000-0000-0000236C0000}"/>
    <cellStyle name="Notiz 3 2 6" xfId="27687" xr:uid="{00000000-0005-0000-0000-0000246C0000}"/>
    <cellStyle name="Notiz 3 2 6 2" xfId="27688" xr:uid="{00000000-0005-0000-0000-0000256C0000}"/>
    <cellStyle name="Notiz 3 2 7" xfId="27689" xr:uid="{00000000-0005-0000-0000-0000266C0000}"/>
    <cellStyle name="Notiz 3 3" xfId="27690" xr:uid="{00000000-0005-0000-0000-0000276C0000}"/>
    <cellStyle name="Notiz 3 3 2" xfId="27691" xr:uid="{00000000-0005-0000-0000-0000286C0000}"/>
    <cellStyle name="Notiz 3 3 2 2" xfId="27692" xr:uid="{00000000-0005-0000-0000-0000296C0000}"/>
    <cellStyle name="Notiz 3 3 3" xfId="27693" xr:uid="{00000000-0005-0000-0000-00002A6C0000}"/>
    <cellStyle name="Notiz 3 3 3 2" xfId="27694" xr:uid="{00000000-0005-0000-0000-00002B6C0000}"/>
    <cellStyle name="Notiz 3 3 4" xfId="27695" xr:uid="{00000000-0005-0000-0000-00002C6C0000}"/>
    <cellStyle name="Notiz 3 4" xfId="27696" xr:uid="{00000000-0005-0000-0000-00002D6C0000}"/>
    <cellStyle name="Notiz 3 4 2" xfId="27697" xr:uid="{00000000-0005-0000-0000-00002E6C0000}"/>
    <cellStyle name="Notiz 3 4 2 2" xfId="27698" xr:uid="{00000000-0005-0000-0000-00002F6C0000}"/>
    <cellStyle name="Notiz 3 4 3" xfId="27699" xr:uid="{00000000-0005-0000-0000-0000306C0000}"/>
    <cellStyle name="Notiz 3 4 3 2" xfId="27700" xr:uid="{00000000-0005-0000-0000-0000316C0000}"/>
    <cellStyle name="Notiz 3 4 4" xfId="27701" xr:uid="{00000000-0005-0000-0000-0000326C0000}"/>
    <cellStyle name="Notiz 3 5" xfId="27702" xr:uid="{00000000-0005-0000-0000-0000336C0000}"/>
    <cellStyle name="Notiz 3 5 2" xfId="27703" xr:uid="{00000000-0005-0000-0000-0000346C0000}"/>
    <cellStyle name="Notiz 3 5 2 2" xfId="27704" xr:uid="{00000000-0005-0000-0000-0000356C0000}"/>
    <cellStyle name="Notiz 3 5 3" xfId="27705" xr:uid="{00000000-0005-0000-0000-0000366C0000}"/>
    <cellStyle name="Notiz 3 5 3 2" xfId="27706" xr:uid="{00000000-0005-0000-0000-0000376C0000}"/>
    <cellStyle name="Notiz 3 5 4" xfId="27707" xr:uid="{00000000-0005-0000-0000-0000386C0000}"/>
    <cellStyle name="Notiz 3 6" xfId="27708" xr:uid="{00000000-0005-0000-0000-0000396C0000}"/>
    <cellStyle name="Notiz 3 6 2" xfId="27709" xr:uid="{00000000-0005-0000-0000-00003A6C0000}"/>
    <cellStyle name="Notiz 3 7" xfId="27710" xr:uid="{00000000-0005-0000-0000-00003B6C0000}"/>
    <cellStyle name="Notiz 3 7 2" xfId="27711" xr:uid="{00000000-0005-0000-0000-00003C6C0000}"/>
    <cellStyle name="Notiz 3 8" xfId="27712" xr:uid="{00000000-0005-0000-0000-00003D6C0000}"/>
    <cellStyle name="Notiz 4" xfId="27713" xr:uid="{00000000-0005-0000-0000-00003E6C0000}"/>
    <cellStyle name="Notiz 4 2" xfId="27714" xr:uid="{00000000-0005-0000-0000-00003F6C0000}"/>
    <cellStyle name="Notiz 4 2 2" xfId="27715" xr:uid="{00000000-0005-0000-0000-0000406C0000}"/>
    <cellStyle name="Notiz 4 2 2 2" xfId="27716" xr:uid="{00000000-0005-0000-0000-0000416C0000}"/>
    <cellStyle name="Notiz 4 2 2 2 2" xfId="27717" xr:uid="{00000000-0005-0000-0000-0000426C0000}"/>
    <cellStyle name="Notiz 4 2 2 3" xfId="27718" xr:uid="{00000000-0005-0000-0000-0000436C0000}"/>
    <cellStyle name="Notiz 4 2 2 3 2" xfId="27719" xr:uid="{00000000-0005-0000-0000-0000446C0000}"/>
    <cellStyle name="Notiz 4 2 2 4" xfId="27720" xr:uid="{00000000-0005-0000-0000-0000456C0000}"/>
    <cellStyle name="Notiz 4 2 3" xfId="27721" xr:uid="{00000000-0005-0000-0000-0000466C0000}"/>
    <cellStyle name="Notiz 4 2 3 2" xfId="27722" xr:uid="{00000000-0005-0000-0000-0000476C0000}"/>
    <cellStyle name="Notiz 4 2 3 2 2" xfId="27723" xr:uid="{00000000-0005-0000-0000-0000486C0000}"/>
    <cellStyle name="Notiz 4 2 3 3" xfId="27724" xr:uid="{00000000-0005-0000-0000-0000496C0000}"/>
    <cellStyle name="Notiz 4 2 3 3 2" xfId="27725" xr:uid="{00000000-0005-0000-0000-00004A6C0000}"/>
    <cellStyle name="Notiz 4 2 3 4" xfId="27726" xr:uid="{00000000-0005-0000-0000-00004B6C0000}"/>
    <cellStyle name="Notiz 4 2 4" xfId="27727" xr:uid="{00000000-0005-0000-0000-00004C6C0000}"/>
    <cellStyle name="Notiz 4 2 4 2" xfId="27728" xr:uid="{00000000-0005-0000-0000-00004D6C0000}"/>
    <cellStyle name="Notiz 4 2 4 2 2" xfId="27729" xr:uid="{00000000-0005-0000-0000-00004E6C0000}"/>
    <cellStyle name="Notiz 4 2 4 3" xfId="27730" xr:uid="{00000000-0005-0000-0000-00004F6C0000}"/>
    <cellStyle name="Notiz 4 2 4 3 2" xfId="27731" xr:uid="{00000000-0005-0000-0000-0000506C0000}"/>
    <cellStyle name="Notiz 4 2 4 4" xfId="27732" xr:uid="{00000000-0005-0000-0000-0000516C0000}"/>
    <cellStyle name="Notiz 4 2 5" xfId="27733" xr:uid="{00000000-0005-0000-0000-0000526C0000}"/>
    <cellStyle name="Notiz 4 2 5 2" xfId="27734" xr:uid="{00000000-0005-0000-0000-0000536C0000}"/>
    <cellStyle name="Notiz 4 2 6" xfId="27735" xr:uid="{00000000-0005-0000-0000-0000546C0000}"/>
    <cellStyle name="Notiz 4 2 6 2" xfId="27736" xr:uid="{00000000-0005-0000-0000-0000556C0000}"/>
    <cellStyle name="Notiz 4 2 7" xfId="27737" xr:uid="{00000000-0005-0000-0000-0000566C0000}"/>
    <cellStyle name="Notiz 4 3" xfId="27738" xr:uid="{00000000-0005-0000-0000-0000576C0000}"/>
    <cellStyle name="Notiz 4 3 2" xfId="27739" xr:uid="{00000000-0005-0000-0000-0000586C0000}"/>
    <cellStyle name="Notiz 4 3 2 2" xfId="27740" xr:uid="{00000000-0005-0000-0000-0000596C0000}"/>
    <cellStyle name="Notiz 4 3 3" xfId="27741" xr:uid="{00000000-0005-0000-0000-00005A6C0000}"/>
    <cellStyle name="Notiz 4 3 3 2" xfId="27742" xr:uid="{00000000-0005-0000-0000-00005B6C0000}"/>
    <cellStyle name="Notiz 4 3 4" xfId="27743" xr:uid="{00000000-0005-0000-0000-00005C6C0000}"/>
    <cellStyle name="Notiz 4 4" xfId="27744" xr:uid="{00000000-0005-0000-0000-00005D6C0000}"/>
    <cellStyle name="Notiz 4 4 2" xfId="27745" xr:uid="{00000000-0005-0000-0000-00005E6C0000}"/>
    <cellStyle name="Notiz 4 4 2 2" xfId="27746" xr:uid="{00000000-0005-0000-0000-00005F6C0000}"/>
    <cellStyle name="Notiz 4 4 3" xfId="27747" xr:uid="{00000000-0005-0000-0000-0000606C0000}"/>
    <cellStyle name="Notiz 4 4 3 2" xfId="27748" xr:uid="{00000000-0005-0000-0000-0000616C0000}"/>
    <cellStyle name="Notiz 4 4 4" xfId="27749" xr:uid="{00000000-0005-0000-0000-0000626C0000}"/>
    <cellStyle name="Notiz 4 5" xfId="27750" xr:uid="{00000000-0005-0000-0000-0000636C0000}"/>
    <cellStyle name="Notiz 4 5 2" xfId="27751" xr:uid="{00000000-0005-0000-0000-0000646C0000}"/>
    <cellStyle name="Notiz 4 5 2 2" xfId="27752" xr:uid="{00000000-0005-0000-0000-0000656C0000}"/>
    <cellStyle name="Notiz 4 5 3" xfId="27753" xr:uid="{00000000-0005-0000-0000-0000666C0000}"/>
    <cellStyle name="Notiz 4 5 3 2" xfId="27754" xr:uid="{00000000-0005-0000-0000-0000676C0000}"/>
    <cellStyle name="Notiz 4 5 4" xfId="27755" xr:uid="{00000000-0005-0000-0000-0000686C0000}"/>
    <cellStyle name="Notiz 4 6" xfId="27756" xr:uid="{00000000-0005-0000-0000-0000696C0000}"/>
    <cellStyle name="Notiz 4 6 2" xfId="27757" xr:uid="{00000000-0005-0000-0000-00006A6C0000}"/>
    <cellStyle name="Notiz 4 7" xfId="27758" xr:uid="{00000000-0005-0000-0000-00006B6C0000}"/>
    <cellStyle name="Notiz 4 7 2" xfId="27759" xr:uid="{00000000-0005-0000-0000-00006C6C0000}"/>
    <cellStyle name="Notiz 4 8" xfId="27760" xr:uid="{00000000-0005-0000-0000-00006D6C0000}"/>
    <cellStyle name="Notiz 5" xfId="27761" xr:uid="{00000000-0005-0000-0000-00006E6C0000}"/>
    <cellStyle name="Notiz 5 2" xfId="27762" xr:uid="{00000000-0005-0000-0000-00006F6C0000}"/>
    <cellStyle name="Notiz 5 2 2" xfId="27763" xr:uid="{00000000-0005-0000-0000-0000706C0000}"/>
    <cellStyle name="Notiz 5 2 2 2" xfId="27764" xr:uid="{00000000-0005-0000-0000-0000716C0000}"/>
    <cellStyle name="Notiz 5 2 2 2 2" xfId="27765" xr:uid="{00000000-0005-0000-0000-0000726C0000}"/>
    <cellStyle name="Notiz 5 2 2 3" xfId="27766" xr:uid="{00000000-0005-0000-0000-0000736C0000}"/>
    <cellStyle name="Notiz 5 2 2 3 2" xfId="27767" xr:uid="{00000000-0005-0000-0000-0000746C0000}"/>
    <cellStyle name="Notiz 5 2 2 4" xfId="27768" xr:uid="{00000000-0005-0000-0000-0000756C0000}"/>
    <cellStyle name="Notiz 5 2 3" xfId="27769" xr:uid="{00000000-0005-0000-0000-0000766C0000}"/>
    <cellStyle name="Notiz 5 2 3 2" xfId="27770" xr:uid="{00000000-0005-0000-0000-0000776C0000}"/>
    <cellStyle name="Notiz 5 2 3 2 2" xfId="27771" xr:uid="{00000000-0005-0000-0000-0000786C0000}"/>
    <cellStyle name="Notiz 5 2 3 3" xfId="27772" xr:uid="{00000000-0005-0000-0000-0000796C0000}"/>
    <cellStyle name="Notiz 5 2 3 3 2" xfId="27773" xr:uid="{00000000-0005-0000-0000-00007A6C0000}"/>
    <cellStyle name="Notiz 5 2 3 4" xfId="27774" xr:uid="{00000000-0005-0000-0000-00007B6C0000}"/>
    <cellStyle name="Notiz 5 2 4" xfId="27775" xr:uid="{00000000-0005-0000-0000-00007C6C0000}"/>
    <cellStyle name="Notiz 5 2 4 2" xfId="27776" xr:uid="{00000000-0005-0000-0000-00007D6C0000}"/>
    <cellStyle name="Notiz 5 2 4 2 2" xfId="27777" xr:uid="{00000000-0005-0000-0000-00007E6C0000}"/>
    <cellStyle name="Notiz 5 2 4 3" xfId="27778" xr:uid="{00000000-0005-0000-0000-00007F6C0000}"/>
    <cellStyle name="Notiz 5 2 4 3 2" xfId="27779" xr:uid="{00000000-0005-0000-0000-0000806C0000}"/>
    <cellStyle name="Notiz 5 2 4 4" xfId="27780" xr:uid="{00000000-0005-0000-0000-0000816C0000}"/>
    <cellStyle name="Notiz 5 2 5" xfId="27781" xr:uid="{00000000-0005-0000-0000-0000826C0000}"/>
    <cellStyle name="Notiz 5 2 5 2" xfId="27782" xr:uid="{00000000-0005-0000-0000-0000836C0000}"/>
    <cellStyle name="Notiz 5 2 6" xfId="27783" xr:uid="{00000000-0005-0000-0000-0000846C0000}"/>
    <cellStyle name="Notiz 5 2 6 2" xfId="27784" xr:uid="{00000000-0005-0000-0000-0000856C0000}"/>
    <cellStyle name="Notiz 5 2 7" xfId="27785" xr:uid="{00000000-0005-0000-0000-0000866C0000}"/>
    <cellStyle name="Notiz 5 3" xfId="27786" xr:uid="{00000000-0005-0000-0000-0000876C0000}"/>
    <cellStyle name="Notiz 5 3 2" xfId="27787" xr:uid="{00000000-0005-0000-0000-0000886C0000}"/>
    <cellStyle name="Notiz 5 3 2 2" xfId="27788" xr:uid="{00000000-0005-0000-0000-0000896C0000}"/>
    <cellStyle name="Notiz 5 3 3" xfId="27789" xr:uid="{00000000-0005-0000-0000-00008A6C0000}"/>
    <cellStyle name="Notiz 5 3 3 2" xfId="27790" xr:uid="{00000000-0005-0000-0000-00008B6C0000}"/>
    <cellStyle name="Notiz 5 3 4" xfId="27791" xr:uid="{00000000-0005-0000-0000-00008C6C0000}"/>
    <cellStyle name="Notiz 5 4" xfId="27792" xr:uid="{00000000-0005-0000-0000-00008D6C0000}"/>
    <cellStyle name="Notiz 5 4 2" xfId="27793" xr:uid="{00000000-0005-0000-0000-00008E6C0000}"/>
    <cellStyle name="Notiz 5 4 2 2" xfId="27794" xr:uid="{00000000-0005-0000-0000-00008F6C0000}"/>
    <cellStyle name="Notiz 5 4 3" xfId="27795" xr:uid="{00000000-0005-0000-0000-0000906C0000}"/>
    <cellStyle name="Notiz 5 4 3 2" xfId="27796" xr:uid="{00000000-0005-0000-0000-0000916C0000}"/>
    <cellStyle name="Notiz 5 4 4" xfId="27797" xr:uid="{00000000-0005-0000-0000-0000926C0000}"/>
    <cellStyle name="Notiz 5 5" xfId="27798" xr:uid="{00000000-0005-0000-0000-0000936C0000}"/>
    <cellStyle name="Notiz 5 5 2" xfId="27799" xr:uid="{00000000-0005-0000-0000-0000946C0000}"/>
    <cellStyle name="Notiz 5 5 2 2" xfId="27800" xr:uid="{00000000-0005-0000-0000-0000956C0000}"/>
    <cellStyle name="Notiz 5 5 3" xfId="27801" xr:uid="{00000000-0005-0000-0000-0000966C0000}"/>
    <cellStyle name="Notiz 5 5 3 2" xfId="27802" xr:uid="{00000000-0005-0000-0000-0000976C0000}"/>
    <cellStyle name="Notiz 5 5 4" xfId="27803" xr:uid="{00000000-0005-0000-0000-0000986C0000}"/>
    <cellStyle name="Notiz 5 6" xfId="27804" xr:uid="{00000000-0005-0000-0000-0000996C0000}"/>
    <cellStyle name="Notiz 5 6 2" xfId="27805" xr:uid="{00000000-0005-0000-0000-00009A6C0000}"/>
    <cellStyle name="Notiz 5 7" xfId="27806" xr:uid="{00000000-0005-0000-0000-00009B6C0000}"/>
    <cellStyle name="Notiz 5 7 2" xfId="27807" xr:uid="{00000000-0005-0000-0000-00009C6C0000}"/>
    <cellStyle name="Notiz 5 8" xfId="27808" xr:uid="{00000000-0005-0000-0000-00009D6C0000}"/>
    <cellStyle name="Notiz 6" xfId="27809" xr:uid="{00000000-0005-0000-0000-00009E6C0000}"/>
    <cellStyle name="Notiz 6 2" xfId="27810" xr:uid="{00000000-0005-0000-0000-00009F6C0000}"/>
    <cellStyle name="Notiz 6 2 2" xfId="27811" xr:uid="{00000000-0005-0000-0000-0000A06C0000}"/>
    <cellStyle name="Notiz 6 2 2 2" xfId="27812" xr:uid="{00000000-0005-0000-0000-0000A16C0000}"/>
    <cellStyle name="Notiz 6 2 2 2 2" xfId="27813" xr:uid="{00000000-0005-0000-0000-0000A26C0000}"/>
    <cellStyle name="Notiz 6 2 2 2 2 2" xfId="27814" xr:uid="{00000000-0005-0000-0000-0000A36C0000}"/>
    <cellStyle name="Notiz 6 2 2 2 3" xfId="27815" xr:uid="{00000000-0005-0000-0000-0000A46C0000}"/>
    <cellStyle name="Notiz 6 2 2 2 3 2" xfId="27816" xr:uid="{00000000-0005-0000-0000-0000A56C0000}"/>
    <cellStyle name="Notiz 6 2 2 2 4" xfId="27817" xr:uid="{00000000-0005-0000-0000-0000A66C0000}"/>
    <cellStyle name="Notiz 6 2 2 3" xfId="27818" xr:uid="{00000000-0005-0000-0000-0000A76C0000}"/>
    <cellStyle name="Notiz 6 2 2 3 2" xfId="27819" xr:uid="{00000000-0005-0000-0000-0000A86C0000}"/>
    <cellStyle name="Notiz 6 2 2 3 2 2" xfId="27820" xr:uid="{00000000-0005-0000-0000-0000A96C0000}"/>
    <cellStyle name="Notiz 6 2 2 3 3" xfId="27821" xr:uid="{00000000-0005-0000-0000-0000AA6C0000}"/>
    <cellStyle name="Notiz 6 2 2 3 3 2" xfId="27822" xr:uid="{00000000-0005-0000-0000-0000AB6C0000}"/>
    <cellStyle name="Notiz 6 2 2 3 4" xfId="27823" xr:uid="{00000000-0005-0000-0000-0000AC6C0000}"/>
    <cellStyle name="Notiz 6 2 2 4" xfId="27824" xr:uid="{00000000-0005-0000-0000-0000AD6C0000}"/>
    <cellStyle name="Notiz 6 2 2 4 2" xfId="27825" xr:uid="{00000000-0005-0000-0000-0000AE6C0000}"/>
    <cellStyle name="Notiz 6 2 2 4 2 2" xfId="27826" xr:uid="{00000000-0005-0000-0000-0000AF6C0000}"/>
    <cellStyle name="Notiz 6 2 2 4 3" xfId="27827" xr:uid="{00000000-0005-0000-0000-0000B06C0000}"/>
    <cellStyle name="Notiz 6 2 2 4 3 2" xfId="27828" xr:uid="{00000000-0005-0000-0000-0000B16C0000}"/>
    <cellStyle name="Notiz 6 2 2 4 4" xfId="27829" xr:uid="{00000000-0005-0000-0000-0000B26C0000}"/>
    <cellStyle name="Notiz 6 2 2 5" xfId="27830" xr:uid="{00000000-0005-0000-0000-0000B36C0000}"/>
    <cellStyle name="Notiz 6 2 2 5 2" xfId="27831" xr:uid="{00000000-0005-0000-0000-0000B46C0000}"/>
    <cellStyle name="Notiz 6 2 2 6" xfId="27832" xr:uid="{00000000-0005-0000-0000-0000B56C0000}"/>
    <cellStyle name="Notiz 6 2 2 6 2" xfId="27833" xr:uid="{00000000-0005-0000-0000-0000B66C0000}"/>
    <cellStyle name="Notiz 6 2 2 7" xfId="27834" xr:uid="{00000000-0005-0000-0000-0000B76C0000}"/>
    <cellStyle name="Notiz 6 2 3" xfId="27835" xr:uid="{00000000-0005-0000-0000-0000B86C0000}"/>
    <cellStyle name="Notiz 6 2 3 2" xfId="27836" xr:uid="{00000000-0005-0000-0000-0000B96C0000}"/>
    <cellStyle name="Notiz 6 2 3 2 2" xfId="27837" xr:uid="{00000000-0005-0000-0000-0000BA6C0000}"/>
    <cellStyle name="Notiz 6 2 3 3" xfId="27838" xr:uid="{00000000-0005-0000-0000-0000BB6C0000}"/>
    <cellStyle name="Notiz 6 2 3 3 2" xfId="27839" xr:uid="{00000000-0005-0000-0000-0000BC6C0000}"/>
    <cellStyle name="Notiz 6 2 3 4" xfId="27840" xr:uid="{00000000-0005-0000-0000-0000BD6C0000}"/>
    <cellStyle name="Notiz 6 2 4" xfId="27841" xr:uid="{00000000-0005-0000-0000-0000BE6C0000}"/>
    <cellStyle name="Notiz 6 2 4 2" xfId="27842" xr:uid="{00000000-0005-0000-0000-0000BF6C0000}"/>
    <cellStyle name="Notiz 6 2 4 2 2" xfId="27843" xr:uid="{00000000-0005-0000-0000-0000C06C0000}"/>
    <cellStyle name="Notiz 6 2 4 3" xfId="27844" xr:uid="{00000000-0005-0000-0000-0000C16C0000}"/>
    <cellStyle name="Notiz 6 2 4 3 2" xfId="27845" xr:uid="{00000000-0005-0000-0000-0000C26C0000}"/>
    <cellStyle name="Notiz 6 2 4 4" xfId="27846" xr:uid="{00000000-0005-0000-0000-0000C36C0000}"/>
    <cellStyle name="Notiz 6 2 5" xfId="27847" xr:uid="{00000000-0005-0000-0000-0000C46C0000}"/>
    <cellStyle name="Notiz 6 2 5 2" xfId="27848" xr:uid="{00000000-0005-0000-0000-0000C56C0000}"/>
    <cellStyle name="Notiz 6 2 5 2 2" xfId="27849" xr:uid="{00000000-0005-0000-0000-0000C66C0000}"/>
    <cellStyle name="Notiz 6 2 5 3" xfId="27850" xr:uid="{00000000-0005-0000-0000-0000C76C0000}"/>
    <cellStyle name="Notiz 6 2 5 3 2" xfId="27851" xr:uid="{00000000-0005-0000-0000-0000C86C0000}"/>
    <cellStyle name="Notiz 6 2 5 4" xfId="27852" xr:uid="{00000000-0005-0000-0000-0000C96C0000}"/>
    <cellStyle name="Notiz 6 2 6" xfId="27853" xr:uid="{00000000-0005-0000-0000-0000CA6C0000}"/>
    <cellStyle name="Notiz 6 2 6 2" xfId="27854" xr:uid="{00000000-0005-0000-0000-0000CB6C0000}"/>
    <cellStyle name="Notiz 6 2 7" xfId="27855" xr:uid="{00000000-0005-0000-0000-0000CC6C0000}"/>
    <cellStyle name="Notiz 6 2 7 2" xfId="27856" xr:uid="{00000000-0005-0000-0000-0000CD6C0000}"/>
    <cellStyle name="Notiz 6 2 8" xfId="27857" xr:uid="{00000000-0005-0000-0000-0000CE6C0000}"/>
    <cellStyle name="Notiz 6 3" xfId="27858" xr:uid="{00000000-0005-0000-0000-0000CF6C0000}"/>
    <cellStyle name="Notiz 6 3 2" xfId="27859" xr:uid="{00000000-0005-0000-0000-0000D06C0000}"/>
    <cellStyle name="Notiz 6 3 2 2" xfId="27860" xr:uid="{00000000-0005-0000-0000-0000D16C0000}"/>
    <cellStyle name="Notiz 6 3 2 2 2" xfId="27861" xr:uid="{00000000-0005-0000-0000-0000D26C0000}"/>
    <cellStyle name="Notiz 6 3 2 2 2 2" xfId="27862" xr:uid="{00000000-0005-0000-0000-0000D36C0000}"/>
    <cellStyle name="Notiz 6 3 2 2 3" xfId="27863" xr:uid="{00000000-0005-0000-0000-0000D46C0000}"/>
    <cellStyle name="Notiz 6 3 2 2 3 2" xfId="27864" xr:uid="{00000000-0005-0000-0000-0000D56C0000}"/>
    <cellStyle name="Notiz 6 3 2 2 4" xfId="27865" xr:uid="{00000000-0005-0000-0000-0000D66C0000}"/>
    <cellStyle name="Notiz 6 3 2 3" xfId="27866" xr:uid="{00000000-0005-0000-0000-0000D76C0000}"/>
    <cellStyle name="Notiz 6 3 2 3 2" xfId="27867" xr:uid="{00000000-0005-0000-0000-0000D86C0000}"/>
    <cellStyle name="Notiz 6 3 2 3 2 2" xfId="27868" xr:uid="{00000000-0005-0000-0000-0000D96C0000}"/>
    <cellStyle name="Notiz 6 3 2 3 3" xfId="27869" xr:uid="{00000000-0005-0000-0000-0000DA6C0000}"/>
    <cellStyle name="Notiz 6 3 2 3 3 2" xfId="27870" xr:uid="{00000000-0005-0000-0000-0000DB6C0000}"/>
    <cellStyle name="Notiz 6 3 2 3 4" xfId="27871" xr:uid="{00000000-0005-0000-0000-0000DC6C0000}"/>
    <cellStyle name="Notiz 6 3 2 4" xfId="27872" xr:uid="{00000000-0005-0000-0000-0000DD6C0000}"/>
    <cellStyle name="Notiz 6 3 2 4 2" xfId="27873" xr:uid="{00000000-0005-0000-0000-0000DE6C0000}"/>
    <cellStyle name="Notiz 6 3 2 4 2 2" xfId="27874" xr:uid="{00000000-0005-0000-0000-0000DF6C0000}"/>
    <cellStyle name="Notiz 6 3 2 4 3" xfId="27875" xr:uid="{00000000-0005-0000-0000-0000E06C0000}"/>
    <cellStyle name="Notiz 6 3 2 4 3 2" xfId="27876" xr:uid="{00000000-0005-0000-0000-0000E16C0000}"/>
    <cellStyle name="Notiz 6 3 2 4 4" xfId="27877" xr:uid="{00000000-0005-0000-0000-0000E26C0000}"/>
    <cellStyle name="Notiz 6 3 2 5" xfId="27878" xr:uid="{00000000-0005-0000-0000-0000E36C0000}"/>
    <cellStyle name="Notiz 6 3 2 5 2" xfId="27879" xr:uid="{00000000-0005-0000-0000-0000E46C0000}"/>
    <cellStyle name="Notiz 6 3 2 6" xfId="27880" xr:uid="{00000000-0005-0000-0000-0000E56C0000}"/>
    <cellStyle name="Notiz 6 3 2 6 2" xfId="27881" xr:uid="{00000000-0005-0000-0000-0000E66C0000}"/>
    <cellStyle name="Notiz 6 3 2 7" xfId="27882" xr:uid="{00000000-0005-0000-0000-0000E76C0000}"/>
    <cellStyle name="Notiz 6 3 3" xfId="27883" xr:uid="{00000000-0005-0000-0000-0000E86C0000}"/>
    <cellStyle name="Notiz 6 3 3 2" xfId="27884" xr:uid="{00000000-0005-0000-0000-0000E96C0000}"/>
    <cellStyle name="Notiz 6 3 3 2 2" xfId="27885" xr:uid="{00000000-0005-0000-0000-0000EA6C0000}"/>
    <cellStyle name="Notiz 6 3 3 3" xfId="27886" xr:uid="{00000000-0005-0000-0000-0000EB6C0000}"/>
    <cellStyle name="Notiz 6 3 3 3 2" xfId="27887" xr:uid="{00000000-0005-0000-0000-0000EC6C0000}"/>
    <cellStyle name="Notiz 6 3 3 4" xfId="27888" xr:uid="{00000000-0005-0000-0000-0000ED6C0000}"/>
    <cellStyle name="Notiz 6 3 4" xfId="27889" xr:uid="{00000000-0005-0000-0000-0000EE6C0000}"/>
    <cellStyle name="Notiz 6 3 4 2" xfId="27890" xr:uid="{00000000-0005-0000-0000-0000EF6C0000}"/>
    <cellStyle name="Notiz 6 3 4 2 2" xfId="27891" xr:uid="{00000000-0005-0000-0000-0000F06C0000}"/>
    <cellStyle name="Notiz 6 3 4 3" xfId="27892" xr:uid="{00000000-0005-0000-0000-0000F16C0000}"/>
    <cellStyle name="Notiz 6 3 4 3 2" xfId="27893" xr:uid="{00000000-0005-0000-0000-0000F26C0000}"/>
    <cellStyle name="Notiz 6 3 4 4" xfId="27894" xr:uid="{00000000-0005-0000-0000-0000F36C0000}"/>
    <cellStyle name="Notiz 6 3 5" xfId="27895" xr:uid="{00000000-0005-0000-0000-0000F46C0000}"/>
    <cellStyle name="Notiz 6 3 5 2" xfId="27896" xr:uid="{00000000-0005-0000-0000-0000F56C0000}"/>
    <cellStyle name="Notiz 6 3 5 2 2" xfId="27897" xr:uid="{00000000-0005-0000-0000-0000F66C0000}"/>
    <cellStyle name="Notiz 6 3 5 3" xfId="27898" xr:uid="{00000000-0005-0000-0000-0000F76C0000}"/>
    <cellStyle name="Notiz 6 3 5 3 2" xfId="27899" xr:uid="{00000000-0005-0000-0000-0000F86C0000}"/>
    <cellStyle name="Notiz 6 3 5 4" xfId="27900" xr:uid="{00000000-0005-0000-0000-0000F96C0000}"/>
    <cellStyle name="Notiz 6 3 6" xfId="27901" xr:uid="{00000000-0005-0000-0000-0000FA6C0000}"/>
    <cellStyle name="Notiz 6 3 6 2" xfId="27902" xr:uid="{00000000-0005-0000-0000-0000FB6C0000}"/>
    <cellStyle name="Notiz 6 3 7" xfId="27903" xr:uid="{00000000-0005-0000-0000-0000FC6C0000}"/>
    <cellStyle name="Notiz 6 3 7 2" xfId="27904" xr:uid="{00000000-0005-0000-0000-0000FD6C0000}"/>
    <cellStyle name="Notiz 6 3 8" xfId="27905" xr:uid="{00000000-0005-0000-0000-0000FE6C0000}"/>
    <cellStyle name="Notiz 6 4" xfId="27906" xr:uid="{00000000-0005-0000-0000-0000FF6C0000}"/>
    <cellStyle name="Notiz 6 4 2" xfId="27907" xr:uid="{00000000-0005-0000-0000-0000006D0000}"/>
    <cellStyle name="Notiz 6 4 2 2" xfId="27908" xr:uid="{00000000-0005-0000-0000-0000016D0000}"/>
    <cellStyle name="Notiz 6 4 2 2 2" xfId="27909" xr:uid="{00000000-0005-0000-0000-0000026D0000}"/>
    <cellStyle name="Notiz 6 4 2 2 2 2" xfId="27910" xr:uid="{00000000-0005-0000-0000-0000036D0000}"/>
    <cellStyle name="Notiz 6 4 2 2 3" xfId="27911" xr:uid="{00000000-0005-0000-0000-0000046D0000}"/>
    <cellStyle name="Notiz 6 4 2 2 3 2" xfId="27912" xr:uid="{00000000-0005-0000-0000-0000056D0000}"/>
    <cellStyle name="Notiz 6 4 2 2 4" xfId="27913" xr:uid="{00000000-0005-0000-0000-0000066D0000}"/>
    <cellStyle name="Notiz 6 4 2 3" xfId="27914" xr:uid="{00000000-0005-0000-0000-0000076D0000}"/>
    <cellStyle name="Notiz 6 4 2 3 2" xfId="27915" xr:uid="{00000000-0005-0000-0000-0000086D0000}"/>
    <cellStyle name="Notiz 6 4 2 3 2 2" xfId="27916" xr:uid="{00000000-0005-0000-0000-0000096D0000}"/>
    <cellStyle name="Notiz 6 4 2 3 3" xfId="27917" xr:uid="{00000000-0005-0000-0000-00000A6D0000}"/>
    <cellStyle name="Notiz 6 4 2 3 3 2" xfId="27918" xr:uid="{00000000-0005-0000-0000-00000B6D0000}"/>
    <cellStyle name="Notiz 6 4 2 3 4" xfId="27919" xr:uid="{00000000-0005-0000-0000-00000C6D0000}"/>
    <cellStyle name="Notiz 6 4 2 4" xfId="27920" xr:uid="{00000000-0005-0000-0000-00000D6D0000}"/>
    <cellStyle name="Notiz 6 4 2 4 2" xfId="27921" xr:uid="{00000000-0005-0000-0000-00000E6D0000}"/>
    <cellStyle name="Notiz 6 4 2 4 2 2" xfId="27922" xr:uid="{00000000-0005-0000-0000-00000F6D0000}"/>
    <cellStyle name="Notiz 6 4 2 4 3" xfId="27923" xr:uid="{00000000-0005-0000-0000-0000106D0000}"/>
    <cellStyle name="Notiz 6 4 2 4 3 2" xfId="27924" xr:uid="{00000000-0005-0000-0000-0000116D0000}"/>
    <cellStyle name="Notiz 6 4 2 4 4" xfId="27925" xr:uid="{00000000-0005-0000-0000-0000126D0000}"/>
    <cellStyle name="Notiz 6 4 2 5" xfId="27926" xr:uid="{00000000-0005-0000-0000-0000136D0000}"/>
    <cellStyle name="Notiz 6 4 2 5 2" xfId="27927" xr:uid="{00000000-0005-0000-0000-0000146D0000}"/>
    <cellStyle name="Notiz 6 4 2 6" xfId="27928" xr:uid="{00000000-0005-0000-0000-0000156D0000}"/>
    <cellStyle name="Notiz 6 4 2 6 2" xfId="27929" xr:uid="{00000000-0005-0000-0000-0000166D0000}"/>
    <cellStyle name="Notiz 6 4 2 7" xfId="27930" xr:uid="{00000000-0005-0000-0000-0000176D0000}"/>
    <cellStyle name="Notiz 6 4 3" xfId="27931" xr:uid="{00000000-0005-0000-0000-0000186D0000}"/>
    <cellStyle name="Notiz 6 4 3 2" xfId="27932" xr:uid="{00000000-0005-0000-0000-0000196D0000}"/>
    <cellStyle name="Notiz 6 4 3 2 2" xfId="27933" xr:uid="{00000000-0005-0000-0000-00001A6D0000}"/>
    <cellStyle name="Notiz 6 4 3 3" xfId="27934" xr:uid="{00000000-0005-0000-0000-00001B6D0000}"/>
    <cellStyle name="Notiz 6 4 3 3 2" xfId="27935" xr:uid="{00000000-0005-0000-0000-00001C6D0000}"/>
    <cellStyle name="Notiz 6 4 3 4" xfId="27936" xr:uid="{00000000-0005-0000-0000-00001D6D0000}"/>
    <cellStyle name="Notiz 6 4 4" xfId="27937" xr:uid="{00000000-0005-0000-0000-00001E6D0000}"/>
    <cellStyle name="Notiz 6 4 4 2" xfId="27938" xr:uid="{00000000-0005-0000-0000-00001F6D0000}"/>
    <cellStyle name="Notiz 6 4 4 2 2" xfId="27939" xr:uid="{00000000-0005-0000-0000-0000206D0000}"/>
    <cellStyle name="Notiz 6 4 4 3" xfId="27940" xr:uid="{00000000-0005-0000-0000-0000216D0000}"/>
    <cellStyle name="Notiz 6 4 4 3 2" xfId="27941" xr:uid="{00000000-0005-0000-0000-0000226D0000}"/>
    <cellStyle name="Notiz 6 4 4 4" xfId="27942" xr:uid="{00000000-0005-0000-0000-0000236D0000}"/>
    <cellStyle name="Notiz 6 4 5" xfId="27943" xr:uid="{00000000-0005-0000-0000-0000246D0000}"/>
    <cellStyle name="Notiz 6 4 5 2" xfId="27944" xr:uid="{00000000-0005-0000-0000-0000256D0000}"/>
    <cellStyle name="Notiz 6 4 5 2 2" xfId="27945" xr:uid="{00000000-0005-0000-0000-0000266D0000}"/>
    <cellStyle name="Notiz 6 4 5 3" xfId="27946" xr:uid="{00000000-0005-0000-0000-0000276D0000}"/>
    <cellStyle name="Notiz 6 4 5 3 2" xfId="27947" xr:uid="{00000000-0005-0000-0000-0000286D0000}"/>
    <cellStyle name="Notiz 6 4 5 4" xfId="27948" xr:uid="{00000000-0005-0000-0000-0000296D0000}"/>
    <cellStyle name="Notiz 6 4 6" xfId="27949" xr:uid="{00000000-0005-0000-0000-00002A6D0000}"/>
    <cellStyle name="Notiz 6 4 6 2" xfId="27950" xr:uid="{00000000-0005-0000-0000-00002B6D0000}"/>
    <cellStyle name="Notiz 6 4 7" xfId="27951" xr:uid="{00000000-0005-0000-0000-00002C6D0000}"/>
    <cellStyle name="Notiz 6 4 7 2" xfId="27952" xr:uid="{00000000-0005-0000-0000-00002D6D0000}"/>
    <cellStyle name="Notiz 6 4 8" xfId="27953" xr:uid="{00000000-0005-0000-0000-00002E6D0000}"/>
    <cellStyle name="Notiz 6 5" xfId="27954" xr:uid="{00000000-0005-0000-0000-00002F6D0000}"/>
    <cellStyle name="Notiz 6 5 2" xfId="27955" xr:uid="{00000000-0005-0000-0000-0000306D0000}"/>
    <cellStyle name="Notiz 6 5 2 2" xfId="27956" xr:uid="{00000000-0005-0000-0000-0000316D0000}"/>
    <cellStyle name="Notiz 6 5 2 2 2" xfId="27957" xr:uid="{00000000-0005-0000-0000-0000326D0000}"/>
    <cellStyle name="Notiz 6 5 2 2 2 2" xfId="27958" xr:uid="{00000000-0005-0000-0000-0000336D0000}"/>
    <cellStyle name="Notiz 6 5 2 2 3" xfId="27959" xr:uid="{00000000-0005-0000-0000-0000346D0000}"/>
    <cellStyle name="Notiz 6 5 2 2 3 2" xfId="27960" xr:uid="{00000000-0005-0000-0000-0000356D0000}"/>
    <cellStyle name="Notiz 6 5 2 2 4" xfId="27961" xr:uid="{00000000-0005-0000-0000-0000366D0000}"/>
    <cellStyle name="Notiz 6 5 2 3" xfId="27962" xr:uid="{00000000-0005-0000-0000-0000376D0000}"/>
    <cellStyle name="Notiz 6 5 2 3 2" xfId="27963" xr:uid="{00000000-0005-0000-0000-0000386D0000}"/>
    <cellStyle name="Notiz 6 5 2 3 2 2" xfId="27964" xr:uid="{00000000-0005-0000-0000-0000396D0000}"/>
    <cellStyle name="Notiz 6 5 2 3 3" xfId="27965" xr:uid="{00000000-0005-0000-0000-00003A6D0000}"/>
    <cellStyle name="Notiz 6 5 2 3 3 2" xfId="27966" xr:uid="{00000000-0005-0000-0000-00003B6D0000}"/>
    <cellStyle name="Notiz 6 5 2 3 4" xfId="27967" xr:uid="{00000000-0005-0000-0000-00003C6D0000}"/>
    <cellStyle name="Notiz 6 5 2 4" xfId="27968" xr:uid="{00000000-0005-0000-0000-00003D6D0000}"/>
    <cellStyle name="Notiz 6 5 2 4 2" xfId="27969" xr:uid="{00000000-0005-0000-0000-00003E6D0000}"/>
    <cellStyle name="Notiz 6 5 2 4 2 2" xfId="27970" xr:uid="{00000000-0005-0000-0000-00003F6D0000}"/>
    <cellStyle name="Notiz 6 5 2 4 3" xfId="27971" xr:uid="{00000000-0005-0000-0000-0000406D0000}"/>
    <cellStyle name="Notiz 6 5 2 4 3 2" xfId="27972" xr:uid="{00000000-0005-0000-0000-0000416D0000}"/>
    <cellStyle name="Notiz 6 5 2 4 4" xfId="27973" xr:uid="{00000000-0005-0000-0000-0000426D0000}"/>
    <cellStyle name="Notiz 6 5 2 5" xfId="27974" xr:uid="{00000000-0005-0000-0000-0000436D0000}"/>
    <cellStyle name="Notiz 6 5 2 5 2" xfId="27975" xr:uid="{00000000-0005-0000-0000-0000446D0000}"/>
    <cellStyle name="Notiz 6 5 2 6" xfId="27976" xr:uid="{00000000-0005-0000-0000-0000456D0000}"/>
    <cellStyle name="Notiz 6 5 2 6 2" xfId="27977" xr:uid="{00000000-0005-0000-0000-0000466D0000}"/>
    <cellStyle name="Notiz 6 5 2 7" xfId="27978" xr:uid="{00000000-0005-0000-0000-0000476D0000}"/>
    <cellStyle name="Notiz 6 5 3" xfId="27979" xr:uid="{00000000-0005-0000-0000-0000486D0000}"/>
    <cellStyle name="Notiz 6 5 3 2" xfId="27980" xr:uid="{00000000-0005-0000-0000-0000496D0000}"/>
    <cellStyle name="Notiz 6 5 3 2 2" xfId="27981" xr:uid="{00000000-0005-0000-0000-00004A6D0000}"/>
    <cellStyle name="Notiz 6 5 3 3" xfId="27982" xr:uid="{00000000-0005-0000-0000-00004B6D0000}"/>
    <cellStyle name="Notiz 6 5 3 3 2" xfId="27983" xr:uid="{00000000-0005-0000-0000-00004C6D0000}"/>
    <cellStyle name="Notiz 6 5 3 4" xfId="27984" xr:uid="{00000000-0005-0000-0000-00004D6D0000}"/>
    <cellStyle name="Notiz 6 5 4" xfId="27985" xr:uid="{00000000-0005-0000-0000-00004E6D0000}"/>
    <cellStyle name="Notiz 6 5 4 2" xfId="27986" xr:uid="{00000000-0005-0000-0000-00004F6D0000}"/>
    <cellStyle name="Notiz 6 5 4 2 2" xfId="27987" xr:uid="{00000000-0005-0000-0000-0000506D0000}"/>
    <cellStyle name="Notiz 6 5 4 3" xfId="27988" xr:uid="{00000000-0005-0000-0000-0000516D0000}"/>
    <cellStyle name="Notiz 6 5 4 3 2" xfId="27989" xr:uid="{00000000-0005-0000-0000-0000526D0000}"/>
    <cellStyle name="Notiz 6 5 4 4" xfId="27990" xr:uid="{00000000-0005-0000-0000-0000536D0000}"/>
    <cellStyle name="Notiz 6 5 5" xfId="27991" xr:uid="{00000000-0005-0000-0000-0000546D0000}"/>
    <cellStyle name="Notiz 6 5 5 2" xfId="27992" xr:uid="{00000000-0005-0000-0000-0000556D0000}"/>
    <cellStyle name="Notiz 6 5 5 2 2" xfId="27993" xr:uid="{00000000-0005-0000-0000-0000566D0000}"/>
    <cellStyle name="Notiz 6 5 5 3" xfId="27994" xr:uid="{00000000-0005-0000-0000-0000576D0000}"/>
    <cellStyle name="Notiz 6 5 5 3 2" xfId="27995" xr:uid="{00000000-0005-0000-0000-0000586D0000}"/>
    <cellStyle name="Notiz 6 5 5 4" xfId="27996" xr:uid="{00000000-0005-0000-0000-0000596D0000}"/>
    <cellStyle name="Notiz 6 5 6" xfId="27997" xr:uid="{00000000-0005-0000-0000-00005A6D0000}"/>
    <cellStyle name="Notiz 6 5 6 2" xfId="27998" xr:uid="{00000000-0005-0000-0000-00005B6D0000}"/>
    <cellStyle name="Notiz 6 5 7" xfId="27999" xr:uid="{00000000-0005-0000-0000-00005C6D0000}"/>
    <cellStyle name="Notiz 6 5 7 2" xfId="28000" xr:uid="{00000000-0005-0000-0000-00005D6D0000}"/>
    <cellStyle name="Notiz 6 5 8" xfId="28001" xr:uid="{00000000-0005-0000-0000-00005E6D0000}"/>
    <cellStyle name="Notiz 6 6" xfId="28002" xr:uid="{00000000-0005-0000-0000-00005F6D0000}"/>
    <cellStyle name="Notiz 6 6 2" xfId="28003" xr:uid="{00000000-0005-0000-0000-0000606D0000}"/>
    <cellStyle name="Notiz 6 6 2 2" xfId="28004" xr:uid="{00000000-0005-0000-0000-0000616D0000}"/>
    <cellStyle name="Notiz 6 6 2 2 2" xfId="28005" xr:uid="{00000000-0005-0000-0000-0000626D0000}"/>
    <cellStyle name="Notiz 6 6 2 2 2 2" xfId="28006" xr:uid="{00000000-0005-0000-0000-0000636D0000}"/>
    <cellStyle name="Notiz 6 6 2 2 3" xfId="28007" xr:uid="{00000000-0005-0000-0000-0000646D0000}"/>
    <cellStyle name="Notiz 6 6 2 2 3 2" xfId="28008" xr:uid="{00000000-0005-0000-0000-0000656D0000}"/>
    <cellStyle name="Notiz 6 6 2 2 4" xfId="28009" xr:uid="{00000000-0005-0000-0000-0000666D0000}"/>
    <cellStyle name="Notiz 6 6 2 3" xfId="28010" xr:uid="{00000000-0005-0000-0000-0000676D0000}"/>
    <cellStyle name="Notiz 6 6 2 3 2" xfId="28011" xr:uid="{00000000-0005-0000-0000-0000686D0000}"/>
    <cellStyle name="Notiz 6 6 2 3 2 2" xfId="28012" xr:uid="{00000000-0005-0000-0000-0000696D0000}"/>
    <cellStyle name="Notiz 6 6 2 3 3" xfId="28013" xr:uid="{00000000-0005-0000-0000-00006A6D0000}"/>
    <cellStyle name="Notiz 6 6 2 3 3 2" xfId="28014" xr:uid="{00000000-0005-0000-0000-00006B6D0000}"/>
    <cellStyle name="Notiz 6 6 2 3 4" xfId="28015" xr:uid="{00000000-0005-0000-0000-00006C6D0000}"/>
    <cellStyle name="Notiz 6 6 2 4" xfId="28016" xr:uid="{00000000-0005-0000-0000-00006D6D0000}"/>
    <cellStyle name="Notiz 6 6 2 4 2" xfId="28017" xr:uid="{00000000-0005-0000-0000-00006E6D0000}"/>
    <cellStyle name="Notiz 6 6 2 4 2 2" xfId="28018" xr:uid="{00000000-0005-0000-0000-00006F6D0000}"/>
    <cellStyle name="Notiz 6 6 2 4 3" xfId="28019" xr:uid="{00000000-0005-0000-0000-0000706D0000}"/>
    <cellStyle name="Notiz 6 6 2 4 3 2" xfId="28020" xr:uid="{00000000-0005-0000-0000-0000716D0000}"/>
    <cellStyle name="Notiz 6 6 2 4 4" xfId="28021" xr:uid="{00000000-0005-0000-0000-0000726D0000}"/>
    <cellStyle name="Notiz 6 6 2 5" xfId="28022" xr:uid="{00000000-0005-0000-0000-0000736D0000}"/>
    <cellStyle name="Notiz 6 6 2 5 2" xfId="28023" xr:uid="{00000000-0005-0000-0000-0000746D0000}"/>
    <cellStyle name="Notiz 6 6 2 6" xfId="28024" xr:uid="{00000000-0005-0000-0000-0000756D0000}"/>
    <cellStyle name="Notiz 6 6 2 6 2" xfId="28025" xr:uid="{00000000-0005-0000-0000-0000766D0000}"/>
    <cellStyle name="Notiz 6 6 2 7" xfId="28026" xr:uid="{00000000-0005-0000-0000-0000776D0000}"/>
    <cellStyle name="Notiz 6 6 3" xfId="28027" xr:uid="{00000000-0005-0000-0000-0000786D0000}"/>
    <cellStyle name="Notiz 6 6 3 2" xfId="28028" xr:uid="{00000000-0005-0000-0000-0000796D0000}"/>
    <cellStyle name="Notiz 6 6 3 2 2" xfId="28029" xr:uid="{00000000-0005-0000-0000-00007A6D0000}"/>
    <cellStyle name="Notiz 6 6 3 3" xfId="28030" xr:uid="{00000000-0005-0000-0000-00007B6D0000}"/>
    <cellStyle name="Notiz 6 6 3 3 2" xfId="28031" xr:uid="{00000000-0005-0000-0000-00007C6D0000}"/>
    <cellStyle name="Notiz 6 6 3 4" xfId="28032" xr:uid="{00000000-0005-0000-0000-00007D6D0000}"/>
    <cellStyle name="Notiz 6 6 4" xfId="28033" xr:uid="{00000000-0005-0000-0000-00007E6D0000}"/>
    <cellStyle name="Notiz 6 6 4 2" xfId="28034" xr:uid="{00000000-0005-0000-0000-00007F6D0000}"/>
    <cellStyle name="Notiz 6 6 4 2 2" xfId="28035" xr:uid="{00000000-0005-0000-0000-0000806D0000}"/>
    <cellStyle name="Notiz 6 6 4 3" xfId="28036" xr:uid="{00000000-0005-0000-0000-0000816D0000}"/>
    <cellStyle name="Notiz 6 6 4 3 2" xfId="28037" xr:uid="{00000000-0005-0000-0000-0000826D0000}"/>
    <cellStyle name="Notiz 6 6 4 4" xfId="28038" xr:uid="{00000000-0005-0000-0000-0000836D0000}"/>
    <cellStyle name="Notiz 6 6 5" xfId="28039" xr:uid="{00000000-0005-0000-0000-0000846D0000}"/>
    <cellStyle name="Notiz 6 6 5 2" xfId="28040" xr:uid="{00000000-0005-0000-0000-0000856D0000}"/>
    <cellStyle name="Notiz 6 6 5 2 2" xfId="28041" xr:uid="{00000000-0005-0000-0000-0000866D0000}"/>
    <cellStyle name="Notiz 6 6 5 3" xfId="28042" xr:uid="{00000000-0005-0000-0000-0000876D0000}"/>
    <cellStyle name="Notiz 6 6 5 3 2" xfId="28043" xr:uid="{00000000-0005-0000-0000-0000886D0000}"/>
    <cellStyle name="Notiz 6 6 5 4" xfId="28044" xr:uid="{00000000-0005-0000-0000-0000896D0000}"/>
    <cellStyle name="Notiz 6 6 6" xfId="28045" xr:uid="{00000000-0005-0000-0000-00008A6D0000}"/>
    <cellStyle name="Notiz 6 6 6 2" xfId="28046" xr:uid="{00000000-0005-0000-0000-00008B6D0000}"/>
    <cellStyle name="Notiz 6 6 7" xfId="28047" xr:uid="{00000000-0005-0000-0000-00008C6D0000}"/>
    <cellStyle name="Notiz 6 6 7 2" xfId="28048" xr:uid="{00000000-0005-0000-0000-00008D6D0000}"/>
    <cellStyle name="Notiz 6 6 8" xfId="28049" xr:uid="{00000000-0005-0000-0000-00008E6D0000}"/>
    <cellStyle name="Notiz 6 7" xfId="28050" xr:uid="{00000000-0005-0000-0000-00008F6D0000}"/>
    <cellStyle name="Notiz 6 7 2" xfId="28051" xr:uid="{00000000-0005-0000-0000-0000906D0000}"/>
    <cellStyle name="Notiz 6 7 2 2" xfId="28052" xr:uid="{00000000-0005-0000-0000-0000916D0000}"/>
    <cellStyle name="Notiz 6 7 2 2 2" xfId="28053" xr:uid="{00000000-0005-0000-0000-0000926D0000}"/>
    <cellStyle name="Notiz 6 7 2 2 2 2" xfId="28054" xr:uid="{00000000-0005-0000-0000-0000936D0000}"/>
    <cellStyle name="Notiz 6 7 2 2 3" xfId="28055" xr:uid="{00000000-0005-0000-0000-0000946D0000}"/>
    <cellStyle name="Notiz 6 7 2 2 3 2" xfId="28056" xr:uid="{00000000-0005-0000-0000-0000956D0000}"/>
    <cellStyle name="Notiz 6 7 2 2 4" xfId="28057" xr:uid="{00000000-0005-0000-0000-0000966D0000}"/>
    <cellStyle name="Notiz 6 7 2 3" xfId="28058" xr:uid="{00000000-0005-0000-0000-0000976D0000}"/>
    <cellStyle name="Notiz 6 7 2 3 2" xfId="28059" xr:uid="{00000000-0005-0000-0000-0000986D0000}"/>
    <cellStyle name="Notiz 6 7 2 3 2 2" xfId="28060" xr:uid="{00000000-0005-0000-0000-0000996D0000}"/>
    <cellStyle name="Notiz 6 7 2 3 3" xfId="28061" xr:uid="{00000000-0005-0000-0000-00009A6D0000}"/>
    <cellStyle name="Notiz 6 7 2 3 3 2" xfId="28062" xr:uid="{00000000-0005-0000-0000-00009B6D0000}"/>
    <cellStyle name="Notiz 6 7 2 3 4" xfId="28063" xr:uid="{00000000-0005-0000-0000-00009C6D0000}"/>
    <cellStyle name="Notiz 6 7 2 4" xfId="28064" xr:uid="{00000000-0005-0000-0000-00009D6D0000}"/>
    <cellStyle name="Notiz 6 7 2 4 2" xfId="28065" xr:uid="{00000000-0005-0000-0000-00009E6D0000}"/>
    <cellStyle name="Notiz 6 7 2 4 2 2" xfId="28066" xr:uid="{00000000-0005-0000-0000-00009F6D0000}"/>
    <cellStyle name="Notiz 6 7 2 4 3" xfId="28067" xr:uid="{00000000-0005-0000-0000-0000A06D0000}"/>
    <cellStyle name="Notiz 6 7 2 4 3 2" xfId="28068" xr:uid="{00000000-0005-0000-0000-0000A16D0000}"/>
    <cellStyle name="Notiz 6 7 2 4 4" xfId="28069" xr:uid="{00000000-0005-0000-0000-0000A26D0000}"/>
    <cellStyle name="Notiz 6 7 2 5" xfId="28070" xr:uid="{00000000-0005-0000-0000-0000A36D0000}"/>
    <cellStyle name="Notiz 6 7 2 5 2" xfId="28071" xr:uid="{00000000-0005-0000-0000-0000A46D0000}"/>
    <cellStyle name="Notiz 6 7 2 6" xfId="28072" xr:uid="{00000000-0005-0000-0000-0000A56D0000}"/>
    <cellStyle name="Notiz 6 7 2 6 2" xfId="28073" xr:uid="{00000000-0005-0000-0000-0000A66D0000}"/>
    <cellStyle name="Notiz 6 7 2 7" xfId="28074" xr:uid="{00000000-0005-0000-0000-0000A76D0000}"/>
    <cellStyle name="Notiz 6 7 3" xfId="28075" xr:uid="{00000000-0005-0000-0000-0000A86D0000}"/>
    <cellStyle name="Notiz 6 7 3 2" xfId="28076" xr:uid="{00000000-0005-0000-0000-0000A96D0000}"/>
    <cellStyle name="Notiz 6 7 3 2 2" xfId="28077" xr:uid="{00000000-0005-0000-0000-0000AA6D0000}"/>
    <cellStyle name="Notiz 6 7 3 3" xfId="28078" xr:uid="{00000000-0005-0000-0000-0000AB6D0000}"/>
    <cellStyle name="Notiz 6 7 3 3 2" xfId="28079" xr:uid="{00000000-0005-0000-0000-0000AC6D0000}"/>
    <cellStyle name="Notiz 6 7 3 4" xfId="28080" xr:uid="{00000000-0005-0000-0000-0000AD6D0000}"/>
    <cellStyle name="Notiz 6 7 4" xfId="28081" xr:uid="{00000000-0005-0000-0000-0000AE6D0000}"/>
    <cellStyle name="Notiz 6 7 4 2" xfId="28082" xr:uid="{00000000-0005-0000-0000-0000AF6D0000}"/>
    <cellStyle name="Notiz 6 7 4 2 2" xfId="28083" xr:uid="{00000000-0005-0000-0000-0000B06D0000}"/>
    <cellStyle name="Notiz 6 7 4 3" xfId="28084" xr:uid="{00000000-0005-0000-0000-0000B16D0000}"/>
    <cellStyle name="Notiz 6 7 4 3 2" xfId="28085" xr:uid="{00000000-0005-0000-0000-0000B26D0000}"/>
    <cellStyle name="Notiz 6 7 4 4" xfId="28086" xr:uid="{00000000-0005-0000-0000-0000B36D0000}"/>
    <cellStyle name="Notiz 6 7 5" xfId="28087" xr:uid="{00000000-0005-0000-0000-0000B46D0000}"/>
    <cellStyle name="Notiz 6 7 5 2" xfId="28088" xr:uid="{00000000-0005-0000-0000-0000B56D0000}"/>
    <cellStyle name="Notiz 6 7 5 2 2" xfId="28089" xr:uid="{00000000-0005-0000-0000-0000B66D0000}"/>
    <cellStyle name="Notiz 6 7 5 3" xfId="28090" xr:uid="{00000000-0005-0000-0000-0000B76D0000}"/>
    <cellStyle name="Notiz 6 7 5 3 2" xfId="28091" xr:uid="{00000000-0005-0000-0000-0000B86D0000}"/>
    <cellStyle name="Notiz 6 7 5 4" xfId="28092" xr:uid="{00000000-0005-0000-0000-0000B96D0000}"/>
    <cellStyle name="Notiz 6 7 6" xfId="28093" xr:uid="{00000000-0005-0000-0000-0000BA6D0000}"/>
    <cellStyle name="Notiz 6 7 6 2" xfId="28094" xr:uid="{00000000-0005-0000-0000-0000BB6D0000}"/>
    <cellStyle name="Notiz 6 7 7" xfId="28095" xr:uid="{00000000-0005-0000-0000-0000BC6D0000}"/>
    <cellStyle name="Notiz 6 7 7 2" xfId="28096" xr:uid="{00000000-0005-0000-0000-0000BD6D0000}"/>
    <cellStyle name="Notiz 6 7 8" xfId="28097" xr:uid="{00000000-0005-0000-0000-0000BE6D0000}"/>
    <cellStyle name="Notiz 6 8" xfId="28098" xr:uid="{00000000-0005-0000-0000-0000BF6D0000}"/>
    <cellStyle name="Notiz 6 8 2" xfId="28099" xr:uid="{00000000-0005-0000-0000-0000C06D0000}"/>
    <cellStyle name="Notiz 6 8 2 2" xfId="28100" xr:uid="{00000000-0005-0000-0000-0000C16D0000}"/>
    <cellStyle name="Notiz 6 8 2 2 2" xfId="28101" xr:uid="{00000000-0005-0000-0000-0000C26D0000}"/>
    <cellStyle name="Notiz 6 8 2 2 2 2" xfId="28102" xr:uid="{00000000-0005-0000-0000-0000C36D0000}"/>
    <cellStyle name="Notiz 6 8 2 2 3" xfId="28103" xr:uid="{00000000-0005-0000-0000-0000C46D0000}"/>
    <cellStyle name="Notiz 6 8 2 2 3 2" xfId="28104" xr:uid="{00000000-0005-0000-0000-0000C56D0000}"/>
    <cellStyle name="Notiz 6 8 2 2 4" xfId="28105" xr:uid="{00000000-0005-0000-0000-0000C66D0000}"/>
    <cellStyle name="Notiz 6 8 2 3" xfId="28106" xr:uid="{00000000-0005-0000-0000-0000C76D0000}"/>
    <cellStyle name="Notiz 6 8 2 3 2" xfId="28107" xr:uid="{00000000-0005-0000-0000-0000C86D0000}"/>
    <cellStyle name="Notiz 6 8 2 3 2 2" xfId="28108" xr:uid="{00000000-0005-0000-0000-0000C96D0000}"/>
    <cellStyle name="Notiz 6 8 2 3 3" xfId="28109" xr:uid="{00000000-0005-0000-0000-0000CA6D0000}"/>
    <cellStyle name="Notiz 6 8 2 3 3 2" xfId="28110" xr:uid="{00000000-0005-0000-0000-0000CB6D0000}"/>
    <cellStyle name="Notiz 6 8 2 3 4" xfId="28111" xr:uid="{00000000-0005-0000-0000-0000CC6D0000}"/>
    <cellStyle name="Notiz 6 8 2 4" xfId="28112" xr:uid="{00000000-0005-0000-0000-0000CD6D0000}"/>
    <cellStyle name="Notiz 6 8 2 4 2" xfId="28113" xr:uid="{00000000-0005-0000-0000-0000CE6D0000}"/>
    <cellStyle name="Notiz 6 8 2 4 2 2" xfId="28114" xr:uid="{00000000-0005-0000-0000-0000CF6D0000}"/>
    <cellStyle name="Notiz 6 8 2 4 3" xfId="28115" xr:uid="{00000000-0005-0000-0000-0000D06D0000}"/>
    <cellStyle name="Notiz 6 8 2 4 3 2" xfId="28116" xr:uid="{00000000-0005-0000-0000-0000D16D0000}"/>
    <cellStyle name="Notiz 6 8 2 4 4" xfId="28117" xr:uid="{00000000-0005-0000-0000-0000D26D0000}"/>
    <cellStyle name="Notiz 6 8 2 5" xfId="28118" xr:uid="{00000000-0005-0000-0000-0000D36D0000}"/>
    <cellStyle name="Notiz 6 8 2 5 2" xfId="28119" xr:uid="{00000000-0005-0000-0000-0000D46D0000}"/>
    <cellStyle name="Notiz 6 8 2 6" xfId="28120" xr:uid="{00000000-0005-0000-0000-0000D56D0000}"/>
    <cellStyle name="Notiz 6 8 2 6 2" xfId="28121" xr:uid="{00000000-0005-0000-0000-0000D66D0000}"/>
    <cellStyle name="Notiz 6 8 2 7" xfId="28122" xr:uid="{00000000-0005-0000-0000-0000D76D0000}"/>
    <cellStyle name="Notiz 6 8 3" xfId="28123" xr:uid="{00000000-0005-0000-0000-0000D86D0000}"/>
    <cellStyle name="Notiz 6 8 3 2" xfId="28124" xr:uid="{00000000-0005-0000-0000-0000D96D0000}"/>
    <cellStyle name="Notiz 6 8 3 2 2" xfId="28125" xr:uid="{00000000-0005-0000-0000-0000DA6D0000}"/>
    <cellStyle name="Notiz 6 8 3 3" xfId="28126" xr:uid="{00000000-0005-0000-0000-0000DB6D0000}"/>
    <cellStyle name="Notiz 6 8 3 3 2" xfId="28127" xr:uid="{00000000-0005-0000-0000-0000DC6D0000}"/>
    <cellStyle name="Notiz 6 8 3 4" xfId="28128" xr:uid="{00000000-0005-0000-0000-0000DD6D0000}"/>
    <cellStyle name="Notiz 6 8 4" xfId="28129" xr:uid="{00000000-0005-0000-0000-0000DE6D0000}"/>
    <cellStyle name="Notiz 6 8 4 2" xfId="28130" xr:uid="{00000000-0005-0000-0000-0000DF6D0000}"/>
    <cellStyle name="Notiz 6 8 4 2 2" xfId="28131" xr:uid="{00000000-0005-0000-0000-0000E06D0000}"/>
    <cellStyle name="Notiz 6 8 4 3" xfId="28132" xr:uid="{00000000-0005-0000-0000-0000E16D0000}"/>
    <cellStyle name="Notiz 6 8 4 3 2" xfId="28133" xr:uid="{00000000-0005-0000-0000-0000E26D0000}"/>
    <cellStyle name="Notiz 6 8 4 4" xfId="28134" xr:uid="{00000000-0005-0000-0000-0000E36D0000}"/>
    <cellStyle name="Notiz 6 8 5" xfId="28135" xr:uid="{00000000-0005-0000-0000-0000E46D0000}"/>
    <cellStyle name="Notiz 6 8 5 2" xfId="28136" xr:uid="{00000000-0005-0000-0000-0000E56D0000}"/>
    <cellStyle name="Notiz 6 8 5 2 2" xfId="28137" xr:uid="{00000000-0005-0000-0000-0000E66D0000}"/>
    <cellStyle name="Notiz 6 8 5 3" xfId="28138" xr:uid="{00000000-0005-0000-0000-0000E76D0000}"/>
    <cellStyle name="Notiz 6 8 5 3 2" xfId="28139" xr:uid="{00000000-0005-0000-0000-0000E86D0000}"/>
    <cellStyle name="Notiz 6 8 5 4" xfId="28140" xr:uid="{00000000-0005-0000-0000-0000E96D0000}"/>
    <cellStyle name="Notiz 6 8 6" xfId="28141" xr:uid="{00000000-0005-0000-0000-0000EA6D0000}"/>
    <cellStyle name="Notiz 6 8 6 2" xfId="28142" xr:uid="{00000000-0005-0000-0000-0000EB6D0000}"/>
    <cellStyle name="Notiz 6 8 7" xfId="28143" xr:uid="{00000000-0005-0000-0000-0000EC6D0000}"/>
    <cellStyle name="Notiz 6 8 7 2" xfId="28144" xr:uid="{00000000-0005-0000-0000-0000ED6D0000}"/>
    <cellStyle name="Notiz 6 8 8" xfId="28145" xr:uid="{00000000-0005-0000-0000-0000EE6D0000}"/>
    <cellStyle name="Notiz 6 9" xfId="28146" xr:uid="{00000000-0005-0000-0000-0000EF6D0000}"/>
    <cellStyle name="Notiz 6 9 2" xfId="28147" xr:uid="{00000000-0005-0000-0000-0000F06D0000}"/>
    <cellStyle name="Notiz 6 9 2 2" xfId="28148" xr:uid="{00000000-0005-0000-0000-0000F16D0000}"/>
    <cellStyle name="Notiz 6 9 2 2 2" xfId="28149" xr:uid="{00000000-0005-0000-0000-0000F26D0000}"/>
    <cellStyle name="Notiz 6 9 2 2 2 2" xfId="28150" xr:uid="{00000000-0005-0000-0000-0000F36D0000}"/>
    <cellStyle name="Notiz 6 9 2 2 3" xfId="28151" xr:uid="{00000000-0005-0000-0000-0000F46D0000}"/>
    <cellStyle name="Notiz 6 9 2 2 3 2" xfId="28152" xr:uid="{00000000-0005-0000-0000-0000F56D0000}"/>
    <cellStyle name="Notiz 6 9 2 2 4" xfId="28153" xr:uid="{00000000-0005-0000-0000-0000F66D0000}"/>
    <cellStyle name="Notiz 6 9 2 3" xfId="28154" xr:uid="{00000000-0005-0000-0000-0000F76D0000}"/>
    <cellStyle name="Notiz 6 9 2 3 2" xfId="28155" xr:uid="{00000000-0005-0000-0000-0000F86D0000}"/>
    <cellStyle name="Notiz 6 9 2 3 2 2" xfId="28156" xr:uid="{00000000-0005-0000-0000-0000F96D0000}"/>
    <cellStyle name="Notiz 6 9 2 3 3" xfId="28157" xr:uid="{00000000-0005-0000-0000-0000FA6D0000}"/>
    <cellStyle name="Notiz 6 9 2 3 3 2" xfId="28158" xr:uid="{00000000-0005-0000-0000-0000FB6D0000}"/>
    <cellStyle name="Notiz 6 9 2 3 4" xfId="28159" xr:uid="{00000000-0005-0000-0000-0000FC6D0000}"/>
    <cellStyle name="Notiz 6 9 2 4" xfId="28160" xr:uid="{00000000-0005-0000-0000-0000FD6D0000}"/>
    <cellStyle name="Notiz 6 9 2 4 2" xfId="28161" xr:uid="{00000000-0005-0000-0000-0000FE6D0000}"/>
    <cellStyle name="Notiz 6 9 2 4 2 2" xfId="28162" xr:uid="{00000000-0005-0000-0000-0000FF6D0000}"/>
    <cellStyle name="Notiz 6 9 2 4 3" xfId="28163" xr:uid="{00000000-0005-0000-0000-0000006E0000}"/>
    <cellStyle name="Notiz 6 9 2 4 3 2" xfId="28164" xr:uid="{00000000-0005-0000-0000-0000016E0000}"/>
    <cellStyle name="Notiz 6 9 2 4 4" xfId="28165" xr:uid="{00000000-0005-0000-0000-0000026E0000}"/>
    <cellStyle name="Notiz 6 9 2 5" xfId="28166" xr:uid="{00000000-0005-0000-0000-0000036E0000}"/>
    <cellStyle name="Notiz 6 9 2 5 2" xfId="28167" xr:uid="{00000000-0005-0000-0000-0000046E0000}"/>
    <cellStyle name="Notiz 6 9 2 6" xfId="28168" xr:uid="{00000000-0005-0000-0000-0000056E0000}"/>
    <cellStyle name="Notiz 6 9 2 6 2" xfId="28169" xr:uid="{00000000-0005-0000-0000-0000066E0000}"/>
    <cellStyle name="Notiz 6 9 2 7" xfId="28170" xr:uid="{00000000-0005-0000-0000-0000076E0000}"/>
    <cellStyle name="Notiz 6 9 3" xfId="28171" xr:uid="{00000000-0005-0000-0000-0000086E0000}"/>
    <cellStyle name="Notiz 6 9 3 2" xfId="28172" xr:uid="{00000000-0005-0000-0000-0000096E0000}"/>
    <cellStyle name="Notiz 6 9 3 2 2" xfId="28173" xr:uid="{00000000-0005-0000-0000-00000A6E0000}"/>
    <cellStyle name="Notiz 6 9 3 3" xfId="28174" xr:uid="{00000000-0005-0000-0000-00000B6E0000}"/>
    <cellStyle name="Notiz 6 9 3 3 2" xfId="28175" xr:uid="{00000000-0005-0000-0000-00000C6E0000}"/>
    <cellStyle name="Notiz 6 9 3 4" xfId="28176" xr:uid="{00000000-0005-0000-0000-00000D6E0000}"/>
    <cellStyle name="Notiz 6 9 4" xfId="28177" xr:uid="{00000000-0005-0000-0000-00000E6E0000}"/>
    <cellStyle name="Notiz 6 9 4 2" xfId="28178" xr:uid="{00000000-0005-0000-0000-00000F6E0000}"/>
    <cellStyle name="Notiz 6 9 4 2 2" xfId="28179" xr:uid="{00000000-0005-0000-0000-0000106E0000}"/>
    <cellStyle name="Notiz 6 9 4 3" xfId="28180" xr:uid="{00000000-0005-0000-0000-0000116E0000}"/>
    <cellStyle name="Notiz 6 9 4 3 2" xfId="28181" xr:uid="{00000000-0005-0000-0000-0000126E0000}"/>
    <cellStyle name="Notiz 6 9 4 4" xfId="28182" xr:uid="{00000000-0005-0000-0000-0000136E0000}"/>
    <cellStyle name="Notiz 6 9 5" xfId="28183" xr:uid="{00000000-0005-0000-0000-0000146E0000}"/>
    <cellStyle name="Notiz 6 9 5 2" xfId="28184" xr:uid="{00000000-0005-0000-0000-0000156E0000}"/>
    <cellStyle name="Notiz 6 9 5 2 2" xfId="28185" xr:uid="{00000000-0005-0000-0000-0000166E0000}"/>
    <cellStyle name="Notiz 6 9 5 3" xfId="28186" xr:uid="{00000000-0005-0000-0000-0000176E0000}"/>
    <cellStyle name="Notiz 6 9 5 3 2" xfId="28187" xr:uid="{00000000-0005-0000-0000-0000186E0000}"/>
    <cellStyle name="Notiz 6 9 5 4" xfId="28188" xr:uid="{00000000-0005-0000-0000-0000196E0000}"/>
    <cellStyle name="Notiz 6 9 6" xfId="28189" xr:uid="{00000000-0005-0000-0000-00001A6E0000}"/>
    <cellStyle name="Notiz 6 9 6 2" xfId="28190" xr:uid="{00000000-0005-0000-0000-00001B6E0000}"/>
    <cellStyle name="Notiz 6 9 7" xfId="28191" xr:uid="{00000000-0005-0000-0000-00001C6E0000}"/>
    <cellStyle name="Notiz 6 9 7 2" xfId="28192" xr:uid="{00000000-0005-0000-0000-00001D6E0000}"/>
    <cellStyle name="Notiz 6 9 8" xfId="28193" xr:uid="{00000000-0005-0000-0000-00001E6E0000}"/>
    <cellStyle name="Notiz 7" xfId="28194" xr:uid="{00000000-0005-0000-0000-00001F6E0000}"/>
    <cellStyle name="Notiz 7 2" xfId="28195" xr:uid="{00000000-0005-0000-0000-0000206E0000}"/>
    <cellStyle name="Notiz 7 2 2" xfId="28196" xr:uid="{00000000-0005-0000-0000-0000216E0000}"/>
    <cellStyle name="Notiz 7 2 2 2" xfId="28197" xr:uid="{00000000-0005-0000-0000-0000226E0000}"/>
    <cellStyle name="Notiz 7 2 2 2 2" xfId="28198" xr:uid="{00000000-0005-0000-0000-0000236E0000}"/>
    <cellStyle name="Notiz 7 2 2 3" xfId="28199" xr:uid="{00000000-0005-0000-0000-0000246E0000}"/>
    <cellStyle name="Notiz 7 2 2 3 2" xfId="28200" xr:uid="{00000000-0005-0000-0000-0000256E0000}"/>
    <cellStyle name="Notiz 7 2 2 4" xfId="28201" xr:uid="{00000000-0005-0000-0000-0000266E0000}"/>
    <cellStyle name="Notiz 7 2 3" xfId="28202" xr:uid="{00000000-0005-0000-0000-0000276E0000}"/>
    <cellStyle name="Notiz 7 2 3 2" xfId="28203" xr:uid="{00000000-0005-0000-0000-0000286E0000}"/>
    <cellStyle name="Notiz 7 2 3 2 2" xfId="28204" xr:uid="{00000000-0005-0000-0000-0000296E0000}"/>
    <cellStyle name="Notiz 7 2 3 3" xfId="28205" xr:uid="{00000000-0005-0000-0000-00002A6E0000}"/>
    <cellStyle name="Notiz 7 2 3 3 2" xfId="28206" xr:uid="{00000000-0005-0000-0000-00002B6E0000}"/>
    <cellStyle name="Notiz 7 2 3 4" xfId="28207" xr:uid="{00000000-0005-0000-0000-00002C6E0000}"/>
    <cellStyle name="Notiz 7 2 4" xfId="28208" xr:uid="{00000000-0005-0000-0000-00002D6E0000}"/>
    <cellStyle name="Notiz 7 2 4 2" xfId="28209" xr:uid="{00000000-0005-0000-0000-00002E6E0000}"/>
    <cellStyle name="Notiz 7 2 4 2 2" xfId="28210" xr:uid="{00000000-0005-0000-0000-00002F6E0000}"/>
    <cellStyle name="Notiz 7 2 4 3" xfId="28211" xr:uid="{00000000-0005-0000-0000-0000306E0000}"/>
    <cellStyle name="Notiz 7 2 4 3 2" xfId="28212" xr:uid="{00000000-0005-0000-0000-0000316E0000}"/>
    <cellStyle name="Notiz 7 2 4 4" xfId="28213" xr:uid="{00000000-0005-0000-0000-0000326E0000}"/>
    <cellStyle name="Notiz 7 2 5" xfId="28214" xr:uid="{00000000-0005-0000-0000-0000336E0000}"/>
    <cellStyle name="Notiz 7 2 5 2" xfId="28215" xr:uid="{00000000-0005-0000-0000-0000346E0000}"/>
    <cellStyle name="Notiz 7 2 6" xfId="28216" xr:uid="{00000000-0005-0000-0000-0000356E0000}"/>
    <cellStyle name="Notiz 7 2 6 2" xfId="28217" xr:uid="{00000000-0005-0000-0000-0000366E0000}"/>
    <cellStyle name="Notiz 7 2 7" xfId="28218" xr:uid="{00000000-0005-0000-0000-0000376E0000}"/>
    <cellStyle name="Notiz 7 3" xfId="28219" xr:uid="{00000000-0005-0000-0000-0000386E0000}"/>
    <cellStyle name="Notiz 7 3 2" xfId="28220" xr:uid="{00000000-0005-0000-0000-0000396E0000}"/>
    <cellStyle name="Notiz 7 3 2 2" xfId="28221" xr:uid="{00000000-0005-0000-0000-00003A6E0000}"/>
    <cellStyle name="Notiz 7 3 3" xfId="28222" xr:uid="{00000000-0005-0000-0000-00003B6E0000}"/>
    <cellStyle name="Notiz 7 3 3 2" xfId="28223" xr:uid="{00000000-0005-0000-0000-00003C6E0000}"/>
    <cellStyle name="Notiz 7 3 4" xfId="28224" xr:uid="{00000000-0005-0000-0000-00003D6E0000}"/>
    <cellStyle name="Notiz 7 4" xfId="28225" xr:uid="{00000000-0005-0000-0000-00003E6E0000}"/>
    <cellStyle name="Notiz 7 4 2" xfId="28226" xr:uid="{00000000-0005-0000-0000-00003F6E0000}"/>
    <cellStyle name="Notiz 7 4 2 2" xfId="28227" xr:uid="{00000000-0005-0000-0000-0000406E0000}"/>
    <cellStyle name="Notiz 7 4 3" xfId="28228" xr:uid="{00000000-0005-0000-0000-0000416E0000}"/>
    <cellStyle name="Notiz 7 4 3 2" xfId="28229" xr:uid="{00000000-0005-0000-0000-0000426E0000}"/>
    <cellStyle name="Notiz 7 4 4" xfId="28230" xr:uid="{00000000-0005-0000-0000-0000436E0000}"/>
    <cellStyle name="Notiz 7 5" xfId="28231" xr:uid="{00000000-0005-0000-0000-0000446E0000}"/>
    <cellStyle name="Notiz 7 5 2" xfId="28232" xr:uid="{00000000-0005-0000-0000-0000456E0000}"/>
    <cellStyle name="Notiz 7 5 2 2" xfId="28233" xr:uid="{00000000-0005-0000-0000-0000466E0000}"/>
    <cellStyle name="Notiz 7 5 3" xfId="28234" xr:uid="{00000000-0005-0000-0000-0000476E0000}"/>
    <cellStyle name="Notiz 7 5 3 2" xfId="28235" xr:uid="{00000000-0005-0000-0000-0000486E0000}"/>
    <cellStyle name="Notiz 7 5 4" xfId="28236" xr:uid="{00000000-0005-0000-0000-0000496E0000}"/>
    <cellStyle name="Notiz 7 6" xfId="28237" xr:uid="{00000000-0005-0000-0000-00004A6E0000}"/>
    <cellStyle name="Notiz 7 6 2" xfId="28238" xr:uid="{00000000-0005-0000-0000-00004B6E0000}"/>
    <cellStyle name="Notiz 7 7" xfId="28239" xr:uid="{00000000-0005-0000-0000-00004C6E0000}"/>
    <cellStyle name="Notiz 7 7 2" xfId="28240" xr:uid="{00000000-0005-0000-0000-00004D6E0000}"/>
    <cellStyle name="Notiz 7 8" xfId="28241" xr:uid="{00000000-0005-0000-0000-00004E6E0000}"/>
    <cellStyle name="Notiz 8" xfId="28242" xr:uid="{00000000-0005-0000-0000-00004F6E0000}"/>
    <cellStyle name="Notiz 8 2" xfId="28243" xr:uid="{00000000-0005-0000-0000-0000506E0000}"/>
    <cellStyle name="Notiz 8 2 2" xfId="28244" xr:uid="{00000000-0005-0000-0000-0000516E0000}"/>
    <cellStyle name="Notiz 8 2 2 2" xfId="28245" xr:uid="{00000000-0005-0000-0000-0000526E0000}"/>
    <cellStyle name="Notiz 8 2 2 2 2" xfId="28246" xr:uid="{00000000-0005-0000-0000-0000536E0000}"/>
    <cellStyle name="Notiz 8 2 2 2 2 2" xfId="28247" xr:uid="{00000000-0005-0000-0000-0000546E0000}"/>
    <cellStyle name="Notiz 8 2 2 2 3" xfId="28248" xr:uid="{00000000-0005-0000-0000-0000556E0000}"/>
    <cellStyle name="Notiz 8 2 2 2 3 2" xfId="28249" xr:uid="{00000000-0005-0000-0000-0000566E0000}"/>
    <cellStyle name="Notiz 8 2 2 2 4" xfId="28250" xr:uid="{00000000-0005-0000-0000-0000576E0000}"/>
    <cellStyle name="Notiz 8 2 2 3" xfId="28251" xr:uid="{00000000-0005-0000-0000-0000586E0000}"/>
    <cellStyle name="Notiz 8 2 2 3 2" xfId="28252" xr:uid="{00000000-0005-0000-0000-0000596E0000}"/>
    <cellStyle name="Notiz 8 2 2 3 2 2" xfId="28253" xr:uid="{00000000-0005-0000-0000-00005A6E0000}"/>
    <cellStyle name="Notiz 8 2 2 3 3" xfId="28254" xr:uid="{00000000-0005-0000-0000-00005B6E0000}"/>
    <cellStyle name="Notiz 8 2 2 3 3 2" xfId="28255" xr:uid="{00000000-0005-0000-0000-00005C6E0000}"/>
    <cellStyle name="Notiz 8 2 2 3 4" xfId="28256" xr:uid="{00000000-0005-0000-0000-00005D6E0000}"/>
    <cellStyle name="Notiz 8 2 2 4" xfId="28257" xr:uid="{00000000-0005-0000-0000-00005E6E0000}"/>
    <cellStyle name="Notiz 8 2 2 4 2" xfId="28258" xr:uid="{00000000-0005-0000-0000-00005F6E0000}"/>
    <cellStyle name="Notiz 8 2 2 4 2 2" xfId="28259" xr:uid="{00000000-0005-0000-0000-0000606E0000}"/>
    <cellStyle name="Notiz 8 2 2 4 3" xfId="28260" xr:uid="{00000000-0005-0000-0000-0000616E0000}"/>
    <cellStyle name="Notiz 8 2 2 4 3 2" xfId="28261" xr:uid="{00000000-0005-0000-0000-0000626E0000}"/>
    <cellStyle name="Notiz 8 2 2 4 4" xfId="28262" xr:uid="{00000000-0005-0000-0000-0000636E0000}"/>
    <cellStyle name="Notiz 8 2 2 5" xfId="28263" xr:uid="{00000000-0005-0000-0000-0000646E0000}"/>
    <cellStyle name="Notiz 8 2 2 5 2" xfId="28264" xr:uid="{00000000-0005-0000-0000-0000656E0000}"/>
    <cellStyle name="Notiz 8 2 2 6" xfId="28265" xr:uid="{00000000-0005-0000-0000-0000666E0000}"/>
    <cellStyle name="Notiz 8 2 2 6 2" xfId="28266" xr:uid="{00000000-0005-0000-0000-0000676E0000}"/>
    <cellStyle name="Notiz 8 2 2 7" xfId="28267" xr:uid="{00000000-0005-0000-0000-0000686E0000}"/>
    <cellStyle name="Notiz 8 2 3" xfId="28268" xr:uid="{00000000-0005-0000-0000-0000696E0000}"/>
    <cellStyle name="Notiz 8 2 3 2" xfId="28269" xr:uid="{00000000-0005-0000-0000-00006A6E0000}"/>
    <cellStyle name="Notiz 8 2 3 2 2" xfId="28270" xr:uid="{00000000-0005-0000-0000-00006B6E0000}"/>
    <cellStyle name="Notiz 8 2 3 3" xfId="28271" xr:uid="{00000000-0005-0000-0000-00006C6E0000}"/>
    <cellStyle name="Notiz 8 2 3 3 2" xfId="28272" xr:uid="{00000000-0005-0000-0000-00006D6E0000}"/>
    <cellStyle name="Notiz 8 2 3 4" xfId="28273" xr:uid="{00000000-0005-0000-0000-00006E6E0000}"/>
    <cellStyle name="Notiz 8 2 4" xfId="28274" xr:uid="{00000000-0005-0000-0000-00006F6E0000}"/>
    <cellStyle name="Notiz 8 2 4 2" xfId="28275" xr:uid="{00000000-0005-0000-0000-0000706E0000}"/>
    <cellStyle name="Notiz 8 2 4 2 2" xfId="28276" xr:uid="{00000000-0005-0000-0000-0000716E0000}"/>
    <cellStyle name="Notiz 8 2 4 3" xfId="28277" xr:uid="{00000000-0005-0000-0000-0000726E0000}"/>
    <cellStyle name="Notiz 8 2 4 3 2" xfId="28278" xr:uid="{00000000-0005-0000-0000-0000736E0000}"/>
    <cellStyle name="Notiz 8 2 4 4" xfId="28279" xr:uid="{00000000-0005-0000-0000-0000746E0000}"/>
    <cellStyle name="Notiz 8 2 5" xfId="28280" xr:uid="{00000000-0005-0000-0000-0000756E0000}"/>
    <cellStyle name="Notiz 8 2 5 2" xfId="28281" xr:uid="{00000000-0005-0000-0000-0000766E0000}"/>
    <cellStyle name="Notiz 8 2 5 2 2" xfId="28282" xr:uid="{00000000-0005-0000-0000-0000776E0000}"/>
    <cellStyle name="Notiz 8 2 5 3" xfId="28283" xr:uid="{00000000-0005-0000-0000-0000786E0000}"/>
    <cellStyle name="Notiz 8 2 5 3 2" xfId="28284" xr:uid="{00000000-0005-0000-0000-0000796E0000}"/>
    <cellStyle name="Notiz 8 2 5 4" xfId="28285" xr:uid="{00000000-0005-0000-0000-00007A6E0000}"/>
    <cellStyle name="Notiz 8 2 6" xfId="28286" xr:uid="{00000000-0005-0000-0000-00007B6E0000}"/>
    <cellStyle name="Notiz 8 2 6 2" xfId="28287" xr:uid="{00000000-0005-0000-0000-00007C6E0000}"/>
    <cellStyle name="Notiz 8 2 7" xfId="28288" xr:uid="{00000000-0005-0000-0000-00007D6E0000}"/>
    <cellStyle name="Notiz 8 2 7 2" xfId="28289" xr:uid="{00000000-0005-0000-0000-00007E6E0000}"/>
    <cellStyle name="Notiz 8 2 8" xfId="28290" xr:uid="{00000000-0005-0000-0000-00007F6E0000}"/>
    <cellStyle name="Notiz 8 3" xfId="28291" xr:uid="{00000000-0005-0000-0000-0000806E0000}"/>
    <cellStyle name="Notiz 8 3 2" xfId="28292" xr:uid="{00000000-0005-0000-0000-0000816E0000}"/>
    <cellStyle name="Notiz 8 3 2 2" xfId="28293" xr:uid="{00000000-0005-0000-0000-0000826E0000}"/>
    <cellStyle name="Notiz 8 3 2 2 2" xfId="28294" xr:uid="{00000000-0005-0000-0000-0000836E0000}"/>
    <cellStyle name="Notiz 8 3 2 2 2 2" xfId="28295" xr:uid="{00000000-0005-0000-0000-0000846E0000}"/>
    <cellStyle name="Notiz 8 3 2 2 3" xfId="28296" xr:uid="{00000000-0005-0000-0000-0000856E0000}"/>
    <cellStyle name="Notiz 8 3 2 2 3 2" xfId="28297" xr:uid="{00000000-0005-0000-0000-0000866E0000}"/>
    <cellStyle name="Notiz 8 3 2 2 4" xfId="28298" xr:uid="{00000000-0005-0000-0000-0000876E0000}"/>
    <cellStyle name="Notiz 8 3 2 3" xfId="28299" xr:uid="{00000000-0005-0000-0000-0000886E0000}"/>
    <cellStyle name="Notiz 8 3 2 3 2" xfId="28300" xr:uid="{00000000-0005-0000-0000-0000896E0000}"/>
    <cellStyle name="Notiz 8 3 2 3 2 2" xfId="28301" xr:uid="{00000000-0005-0000-0000-00008A6E0000}"/>
    <cellStyle name="Notiz 8 3 2 3 3" xfId="28302" xr:uid="{00000000-0005-0000-0000-00008B6E0000}"/>
    <cellStyle name="Notiz 8 3 2 3 3 2" xfId="28303" xr:uid="{00000000-0005-0000-0000-00008C6E0000}"/>
    <cellStyle name="Notiz 8 3 2 3 4" xfId="28304" xr:uid="{00000000-0005-0000-0000-00008D6E0000}"/>
    <cellStyle name="Notiz 8 3 2 4" xfId="28305" xr:uid="{00000000-0005-0000-0000-00008E6E0000}"/>
    <cellStyle name="Notiz 8 3 2 4 2" xfId="28306" xr:uid="{00000000-0005-0000-0000-00008F6E0000}"/>
    <cellStyle name="Notiz 8 3 2 4 2 2" xfId="28307" xr:uid="{00000000-0005-0000-0000-0000906E0000}"/>
    <cellStyle name="Notiz 8 3 2 4 3" xfId="28308" xr:uid="{00000000-0005-0000-0000-0000916E0000}"/>
    <cellStyle name="Notiz 8 3 2 4 3 2" xfId="28309" xr:uid="{00000000-0005-0000-0000-0000926E0000}"/>
    <cellStyle name="Notiz 8 3 2 4 4" xfId="28310" xr:uid="{00000000-0005-0000-0000-0000936E0000}"/>
    <cellStyle name="Notiz 8 3 2 5" xfId="28311" xr:uid="{00000000-0005-0000-0000-0000946E0000}"/>
    <cellStyle name="Notiz 8 3 2 5 2" xfId="28312" xr:uid="{00000000-0005-0000-0000-0000956E0000}"/>
    <cellStyle name="Notiz 8 3 2 6" xfId="28313" xr:uid="{00000000-0005-0000-0000-0000966E0000}"/>
    <cellStyle name="Notiz 8 3 2 6 2" xfId="28314" xr:uid="{00000000-0005-0000-0000-0000976E0000}"/>
    <cellStyle name="Notiz 8 3 2 7" xfId="28315" xr:uid="{00000000-0005-0000-0000-0000986E0000}"/>
    <cellStyle name="Notiz 8 3 3" xfId="28316" xr:uid="{00000000-0005-0000-0000-0000996E0000}"/>
    <cellStyle name="Notiz 8 3 3 2" xfId="28317" xr:uid="{00000000-0005-0000-0000-00009A6E0000}"/>
    <cellStyle name="Notiz 8 3 3 2 2" xfId="28318" xr:uid="{00000000-0005-0000-0000-00009B6E0000}"/>
    <cellStyle name="Notiz 8 3 3 3" xfId="28319" xr:uid="{00000000-0005-0000-0000-00009C6E0000}"/>
    <cellStyle name="Notiz 8 3 3 3 2" xfId="28320" xr:uid="{00000000-0005-0000-0000-00009D6E0000}"/>
    <cellStyle name="Notiz 8 3 3 4" xfId="28321" xr:uid="{00000000-0005-0000-0000-00009E6E0000}"/>
    <cellStyle name="Notiz 8 3 4" xfId="28322" xr:uid="{00000000-0005-0000-0000-00009F6E0000}"/>
    <cellStyle name="Notiz 8 3 4 2" xfId="28323" xr:uid="{00000000-0005-0000-0000-0000A06E0000}"/>
    <cellStyle name="Notiz 8 3 4 2 2" xfId="28324" xr:uid="{00000000-0005-0000-0000-0000A16E0000}"/>
    <cellStyle name="Notiz 8 3 4 3" xfId="28325" xr:uid="{00000000-0005-0000-0000-0000A26E0000}"/>
    <cellStyle name="Notiz 8 3 4 3 2" xfId="28326" xr:uid="{00000000-0005-0000-0000-0000A36E0000}"/>
    <cellStyle name="Notiz 8 3 4 4" xfId="28327" xr:uid="{00000000-0005-0000-0000-0000A46E0000}"/>
    <cellStyle name="Notiz 8 3 5" xfId="28328" xr:uid="{00000000-0005-0000-0000-0000A56E0000}"/>
    <cellStyle name="Notiz 8 3 5 2" xfId="28329" xr:uid="{00000000-0005-0000-0000-0000A66E0000}"/>
    <cellStyle name="Notiz 8 3 5 2 2" xfId="28330" xr:uid="{00000000-0005-0000-0000-0000A76E0000}"/>
    <cellStyle name="Notiz 8 3 5 3" xfId="28331" xr:uid="{00000000-0005-0000-0000-0000A86E0000}"/>
    <cellStyle name="Notiz 8 3 5 3 2" xfId="28332" xr:uid="{00000000-0005-0000-0000-0000A96E0000}"/>
    <cellStyle name="Notiz 8 3 5 4" xfId="28333" xr:uid="{00000000-0005-0000-0000-0000AA6E0000}"/>
    <cellStyle name="Notiz 8 3 6" xfId="28334" xr:uid="{00000000-0005-0000-0000-0000AB6E0000}"/>
    <cellStyle name="Notiz 8 3 6 2" xfId="28335" xr:uid="{00000000-0005-0000-0000-0000AC6E0000}"/>
    <cellStyle name="Notiz 8 3 7" xfId="28336" xr:uid="{00000000-0005-0000-0000-0000AD6E0000}"/>
    <cellStyle name="Notiz 8 3 7 2" xfId="28337" xr:uid="{00000000-0005-0000-0000-0000AE6E0000}"/>
    <cellStyle name="Notiz 8 3 8" xfId="28338" xr:uid="{00000000-0005-0000-0000-0000AF6E0000}"/>
    <cellStyle name="Notiz 8 4" xfId="28339" xr:uid="{00000000-0005-0000-0000-0000B06E0000}"/>
    <cellStyle name="Notiz 8 4 2" xfId="28340" xr:uid="{00000000-0005-0000-0000-0000B16E0000}"/>
    <cellStyle name="Notiz 8 4 2 2" xfId="28341" xr:uid="{00000000-0005-0000-0000-0000B26E0000}"/>
    <cellStyle name="Notiz 8 4 2 2 2" xfId="28342" xr:uid="{00000000-0005-0000-0000-0000B36E0000}"/>
    <cellStyle name="Notiz 8 4 2 2 2 2" xfId="28343" xr:uid="{00000000-0005-0000-0000-0000B46E0000}"/>
    <cellStyle name="Notiz 8 4 2 2 3" xfId="28344" xr:uid="{00000000-0005-0000-0000-0000B56E0000}"/>
    <cellStyle name="Notiz 8 4 2 2 3 2" xfId="28345" xr:uid="{00000000-0005-0000-0000-0000B66E0000}"/>
    <cellStyle name="Notiz 8 4 2 2 4" xfId="28346" xr:uid="{00000000-0005-0000-0000-0000B76E0000}"/>
    <cellStyle name="Notiz 8 4 2 3" xfId="28347" xr:uid="{00000000-0005-0000-0000-0000B86E0000}"/>
    <cellStyle name="Notiz 8 4 2 3 2" xfId="28348" xr:uid="{00000000-0005-0000-0000-0000B96E0000}"/>
    <cellStyle name="Notiz 8 4 2 3 2 2" xfId="28349" xr:uid="{00000000-0005-0000-0000-0000BA6E0000}"/>
    <cellStyle name="Notiz 8 4 2 3 3" xfId="28350" xr:uid="{00000000-0005-0000-0000-0000BB6E0000}"/>
    <cellStyle name="Notiz 8 4 2 3 3 2" xfId="28351" xr:uid="{00000000-0005-0000-0000-0000BC6E0000}"/>
    <cellStyle name="Notiz 8 4 2 3 4" xfId="28352" xr:uid="{00000000-0005-0000-0000-0000BD6E0000}"/>
    <cellStyle name="Notiz 8 4 2 4" xfId="28353" xr:uid="{00000000-0005-0000-0000-0000BE6E0000}"/>
    <cellStyle name="Notiz 8 4 2 4 2" xfId="28354" xr:uid="{00000000-0005-0000-0000-0000BF6E0000}"/>
    <cellStyle name="Notiz 8 4 2 4 2 2" xfId="28355" xr:uid="{00000000-0005-0000-0000-0000C06E0000}"/>
    <cellStyle name="Notiz 8 4 2 4 3" xfId="28356" xr:uid="{00000000-0005-0000-0000-0000C16E0000}"/>
    <cellStyle name="Notiz 8 4 2 4 3 2" xfId="28357" xr:uid="{00000000-0005-0000-0000-0000C26E0000}"/>
    <cellStyle name="Notiz 8 4 2 4 4" xfId="28358" xr:uid="{00000000-0005-0000-0000-0000C36E0000}"/>
    <cellStyle name="Notiz 8 4 2 5" xfId="28359" xr:uid="{00000000-0005-0000-0000-0000C46E0000}"/>
    <cellStyle name="Notiz 8 4 2 5 2" xfId="28360" xr:uid="{00000000-0005-0000-0000-0000C56E0000}"/>
    <cellStyle name="Notiz 8 4 2 6" xfId="28361" xr:uid="{00000000-0005-0000-0000-0000C66E0000}"/>
    <cellStyle name="Notiz 8 4 2 6 2" xfId="28362" xr:uid="{00000000-0005-0000-0000-0000C76E0000}"/>
    <cellStyle name="Notiz 8 4 2 7" xfId="28363" xr:uid="{00000000-0005-0000-0000-0000C86E0000}"/>
    <cellStyle name="Notiz 8 4 3" xfId="28364" xr:uid="{00000000-0005-0000-0000-0000C96E0000}"/>
    <cellStyle name="Notiz 8 4 3 2" xfId="28365" xr:uid="{00000000-0005-0000-0000-0000CA6E0000}"/>
    <cellStyle name="Notiz 8 4 3 2 2" xfId="28366" xr:uid="{00000000-0005-0000-0000-0000CB6E0000}"/>
    <cellStyle name="Notiz 8 4 3 3" xfId="28367" xr:uid="{00000000-0005-0000-0000-0000CC6E0000}"/>
    <cellStyle name="Notiz 8 4 3 3 2" xfId="28368" xr:uid="{00000000-0005-0000-0000-0000CD6E0000}"/>
    <cellStyle name="Notiz 8 4 3 4" xfId="28369" xr:uid="{00000000-0005-0000-0000-0000CE6E0000}"/>
    <cellStyle name="Notiz 8 4 4" xfId="28370" xr:uid="{00000000-0005-0000-0000-0000CF6E0000}"/>
    <cellStyle name="Notiz 8 4 4 2" xfId="28371" xr:uid="{00000000-0005-0000-0000-0000D06E0000}"/>
    <cellStyle name="Notiz 8 4 4 2 2" xfId="28372" xr:uid="{00000000-0005-0000-0000-0000D16E0000}"/>
    <cellStyle name="Notiz 8 4 4 3" xfId="28373" xr:uid="{00000000-0005-0000-0000-0000D26E0000}"/>
    <cellStyle name="Notiz 8 4 4 3 2" xfId="28374" xr:uid="{00000000-0005-0000-0000-0000D36E0000}"/>
    <cellStyle name="Notiz 8 4 4 4" xfId="28375" xr:uid="{00000000-0005-0000-0000-0000D46E0000}"/>
    <cellStyle name="Notiz 8 4 5" xfId="28376" xr:uid="{00000000-0005-0000-0000-0000D56E0000}"/>
    <cellStyle name="Notiz 8 4 5 2" xfId="28377" xr:uid="{00000000-0005-0000-0000-0000D66E0000}"/>
    <cellStyle name="Notiz 8 4 5 2 2" xfId="28378" xr:uid="{00000000-0005-0000-0000-0000D76E0000}"/>
    <cellStyle name="Notiz 8 4 5 3" xfId="28379" xr:uid="{00000000-0005-0000-0000-0000D86E0000}"/>
    <cellStyle name="Notiz 8 4 5 3 2" xfId="28380" xr:uid="{00000000-0005-0000-0000-0000D96E0000}"/>
    <cellStyle name="Notiz 8 4 5 4" xfId="28381" xr:uid="{00000000-0005-0000-0000-0000DA6E0000}"/>
    <cellStyle name="Notiz 8 4 6" xfId="28382" xr:uid="{00000000-0005-0000-0000-0000DB6E0000}"/>
    <cellStyle name="Notiz 8 4 6 2" xfId="28383" xr:uid="{00000000-0005-0000-0000-0000DC6E0000}"/>
    <cellStyle name="Notiz 8 4 7" xfId="28384" xr:uid="{00000000-0005-0000-0000-0000DD6E0000}"/>
    <cellStyle name="Notiz 8 4 7 2" xfId="28385" xr:uid="{00000000-0005-0000-0000-0000DE6E0000}"/>
    <cellStyle name="Notiz 8 4 8" xfId="28386" xr:uid="{00000000-0005-0000-0000-0000DF6E0000}"/>
    <cellStyle name="Notiz 8 5" xfId="28387" xr:uid="{00000000-0005-0000-0000-0000E06E0000}"/>
    <cellStyle name="Notiz 8 5 2" xfId="28388" xr:uid="{00000000-0005-0000-0000-0000E16E0000}"/>
    <cellStyle name="Notiz 8 5 2 2" xfId="28389" xr:uid="{00000000-0005-0000-0000-0000E26E0000}"/>
    <cellStyle name="Notiz 8 5 2 2 2" xfId="28390" xr:uid="{00000000-0005-0000-0000-0000E36E0000}"/>
    <cellStyle name="Notiz 8 5 2 2 2 2" xfId="28391" xr:uid="{00000000-0005-0000-0000-0000E46E0000}"/>
    <cellStyle name="Notiz 8 5 2 2 3" xfId="28392" xr:uid="{00000000-0005-0000-0000-0000E56E0000}"/>
    <cellStyle name="Notiz 8 5 2 2 3 2" xfId="28393" xr:uid="{00000000-0005-0000-0000-0000E66E0000}"/>
    <cellStyle name="Notiz 8 5 2 2 4" xfId="28394" xr:uid="{00000000-0005-0000-0000-0000E76E0000}"/>
    <cellStyle name="Notiz 8 5 2 3" xfId="28395" xr:uid="{00000000-0005-0000-0000-0000E86E0000}"/>
    <cellStyle name="Notiz 8 5 2 3 2" xfId="28396" xr:uid="{00000000-0005-0000-0000-0000E96E0000}"/>
    <cellStyle name="Notiz 8 5 2 3 2 2" xfId="28397" xr:uid="{00000000-0005-0000-0000-0000EA6E0000}"/>
    <cellStyle name="Notiz 8 5 2 3 3" xfId="28398" xr:uid="{00000000-0005-0000-0000-0000EB6E0000}"/>
    <cellStyle name="Notiz 8 5 2 3 3 2" xfId="28399" xr:uid="{00000000-0005-0000-0000-0000EC6E0000}"/>
    <cellStyle name="Notiz 8 5 2 3 4" xfId="28400" xr:uid="{00000000-0005-0000-0000-0000ED6E0000}"/>
    <cellStyle name="Notiz 8 5 2 4" xfId="28401" xr:uid="{00000000-0005-0000-0000-0000EE6E0000}"/>
    <cellStyle name="Notiz 8 5 2 4 2" xfId="28402" xr:uid="{00000000-0005-0000-0000-0000EF6E0000}"/>
    <cellStyle name="Notiz 8 5 2 4 2 2" xfId="28403" xr:uid="{00000000-0005-0000-0000-0000F06E0000}"/>
    <cellStyle name="Notiz 8 5 2 4 3" xfId="28404" xr:uid="{00000000-0005-0000-0000-0000F16E0000}"/>
    <cellStyle name="Notiz 8 5 2 4 3 2" xfId="28405" xr:uid="{00000000-0005-0000-0000-0000F26E0000}"/>
    <cellStyle name="Notiz 8 5 2 4 4" xfId="28406" xr:uid="{00000000-0005-0000-0000-0000F36E0000}"/>
    <cellStyle name="Notiz 8 5 2 5" xfId="28407" xr:uid="{00000000-0005-0000-0000-0000F46E0000}"/>
    <cellStyle name="Notiz 8 5 2 5 2" xfId="28408" xr:uid="{00000000-0005-0000-0000-0000F56E0000}"/>
    <cellStyle name="Notiz 8 5 2 6" xfId="28409" xr:uid="{00000000-0005-0000-0000-0000F66E0000}"/>
    <cellStyle name="Notiz 8 5 2 6 2" xfId="28410" xr:uid="{00000000-0005-0000-0000-0000F76E0000}"/>
    <cellStyle name="Notiz 8 5 2 7" xfId="28411" xr:uid="{00000000-0005-0000-0000-0000F86E0000}"/>
    <cellStyle name="Notiz 8 5 3" xfId="28412" xr:uid="{00000000-0005-0000-0000-0000F96E0000}"/>
    <cellStyle name="Notiz 8 5 3 2" xfId="28413" xr:uid="{00000000-0005-0000-0000-0000FA6E0000}"/>
    <cellStyle name="Notiz 8 5 3 2 2" xfId="28414" xr:uid="{00000000-0005-0000-0000-0000FB6E0000}"/>
    <cellStyle name="Notiz 8 5 3 3" xfId="28415" xr:uid="{00000000-0005-0000-0000-0000FC6E0000}"/>
    <cellStyle name="Notiz 8 5 3 3 2" xfId="28416" xr:uid="{00000000-0005-0000-0000-0000FD6E0000}"/>
    <cellStyle name="Notiz 8 5 3 4" xfId="28417" xr:uid="{00000000-0005-0000-0000-0000FE6E0000}"/>
    <cellStyle name="Notiz 8 5 4" xfId="28418" xr:uid="{00000000-0005-0000-0000-0000FF6E0000}"/>
    <cellStyle name="Notiz 8 5 4 2" xfId="28419" xr:uid="{00000000-0005-0000-0000-0000006F0000}"/>
    <cellStyle name="Notiz 8 5 4 2 2" xfId="28420" xr:uid="{00000000-0005-0000-0000-0000016F0000}"/>
    <cellStyle name="Notiz 8 5 4 3" xfId="28421" xr:uid="{00000000-0005-0000-0000-0000026F0000}"/>
    <cellStyle name="Notiz 8 5 4 3 2" xfId="28422" xr:uid="{00000000-0005-0000-0000-0000036F0000}"/>
    <cellStyle name="Notiz 8 5 4 4" xfId="28423" xr:uid="{00000000-0005-0000-0000-0000046F0000}"/>
    <cellStyle name="Notiz 8 5 5" xfId="28424" xr:uid="{00000000-0005-0000-0000-0000056F0000}"/>
    <cellStyle name="Notiz 8 5 5 2" xfId="28425" xr:uid="{00000000-0005-0000-0000-0000066F0000}"/>
    <cellStyle name="Notiz 8 5 5 2 2" xfId="28426" xr:uid="{00000000-0005-0000-0000-0000076F0000}"/>
    <cellStyle name="Notiz 8 5 5 3" xfId="28427" xr:uid="{00000000-0005-0000-0000-0000086F0000}"/>
    <cellStyle name="Notiz 8 5 5 3 2" xfId="28428" xr:uid="{00000000-0005-0000-0000-0000096F0000}"/>
    <cellStyle name="Notiz 8 5 5 4" xfId="28429" xr:uid="{00000000-0005-0000-0000-00000A6F0000}"/>
    <cellStyle name="Notiz 8 5 6" xfId="28430" xr:uid="{00000000-0005-0000-0000-00000B6F0000}"/>
    <cellStyle name="Notiz 8 5 6 2" xfId="28431" xr:uid="{00000000-0005-0000-0000-00000C6F0000}"/>
    <cellStyle name="Notiz 8 5 7" xfId="28432" xr:uid="{00000000-0005-0000-0000-00000D6F0000}"/>
    <cellStyle name="Notiz 8 5 7 2" xfId="28433" xr:uid="{00000000-0005-0000-0000-00000E6F0000}"/>
    <cellStyle name="Notiz 8 5 8" xfId="28434" xr:uid="{00000000-0005-0000-0000-00000F6F0000}"/>
    <cellStyle name="Notiz 8 6" xfId="28435" xr:uid="{00000000-0005-0000-0000-0000106F0000}"/>
    <cellStyle name="Notiz 8 6 2" xfId="28436" xr:uid="{00000000-0005-0000-0000-0000116F0000}"/>
    <cellStyle name="Notiz 8 6 2 2" xfId="28437" xr:uid="{00000000-0005-0000-0000-0000126F0000}"/>
    <cellStyle name="Notiz 8 6 2 2 2" xfId="28438" xr:uid="{00000000-0005-0000-0000-0000136F0000}"/>
    <cellStyle name="Notiz 8 6 2 2 2 2" xfId="28439" xr:uid="{00000000-0005-0000-0000-0000146F0000}"/>
    <cellStyle name="Notiz 8 6 2 2 3" xfId="28440" xr:uid="{00000000-0005-0000-0000-0000156F0000}"/>
    <cellStyle name="Notiz 8 6 2 2 3 2" xfId="28441" xr:uid="{00000000-0005-0000-0000-0000166F0000}"/>
    <cellStyle name="Notiz 8 6 2 2 4" xfId="28442" xr:uid="{00000000-0005-0000-0000-0000176F0000}"/>
    <cellStyle name="Notiz 8 6 2 3" xfId="28443" xr:uid="{00000000-0005-0000-0000-0000186F0000}"/>
    <cellStyle name="Notiz 8 6 2 3 2" xfId="28444" xr:uid="{00000000-0005-0000-0000-0000196F0000}"/>
    <cellStyle name="Notiz 8 6 2 3 2 2" xfId="28445" xr:uid="{00000000-0005-0000-0000-00001A6F0000}"/>
    <cellStyle name="Notiz 8 6 2 3 3" xfId="28446" xr:uid="{00000000-0005-0000-0000-00001B6F0000}"/>
    <cellStyle name="Notiz 8 6 2 3 3 2" xfId="28447" xr:uid="{00000000-0005-0000-0000-00001C6F0000}"/>
    <cellStyle name="Notiz 8 6 2 3 4" xfId="28448" xr:uid="{00000000-0005-0000-0000-00001D6F0000}"/>
    <cellStyle name="Notiz 8 6 2 4" xfId="28449" xr:uid="{00000000-0005-0000-0000-00001E6F0000}"/>
    <cellStyle name="Notiz 8 6 2 4 2" xfId="28450" xr:uid="{00000000-0005-0000-0000-00001F6F0000}"/>
    <cellStyle name="Notiz 8 6 2 4 2 2" xfId="28451" xr:uid="{00000000-0005-0000-0000-0000206F0000}"/>
    <cellStyle name="Notiz 8 6 2 4 3" xfId="28452" xr:uid="{00000000-0005-0000-0000-0000216F0000}"/>
    <cellStyle name="Notiz 8 6 2 4 3 2" xfId="28453" xr:uid="{00000000-0005-0000-0000-0000226F0000}"/>
    <cellStyle name="Notiz 8 6 2 4 4" xfId="28454" xr:uid="{00000000-0005-0000-0000-0000236F0000}"/>
    <cellStyle name="Notiz 8 6 2 5" xfId="28455" xr:uid="{00000000-0005-0000-0000-0000246F0000}"/>
    <cellStyle name="Notiz 8 6 2 5 2" xfId="28456" xr:uid="{00000000-0005-0000-0000-0000256F0000}"/>
    <cellStyle name="Notiz 8 6 2 6" xfId="28457" xr:uid="{00000000-0005-0000-0000-0000266F0000}"/>
    <cellStyle name="Notiz 8 6 2 6 2" xfId="28458" xr:uid="{00000000-0005-0000-0000-0000276F0000}"/>
    <cellStyle name="Notiz 8 6 2 7" xfId="28459" xr:uid="{00000000-0005-0000-0000-0000286F0000}"/>
    <cellStyle name="Notiz 8 6 3" xfId="28460" xr:uid="{00000000-0005-0000-0000-0000296F0000}"/>
    <cellStyle name="Notiz 8 6 3 2" xfId="28461" xr:uid="{00000000-0005-0000-0000-00002A6F0000}"/>
    <cellStyle name="Notiz 8 6 3 2 2" xfId="28462" xr:uid="{00000000-0005-0000-0000-00002B6F0000}"/>
    <cellStyle name="Notiz 8 6 3 3" xfId="28463" xr:uid="{00000000-0005-0000-0000-00002C6F0000}"/>
    <cellStyle name="Notiz 8 6 3 3 2" xfId="28464" xr:uid="{00000000-0005-0000-0000-00002D6F0000}"/>
    <cellStyle name="Notiz 8 6 3 4" xfId="28465" xr:uid="{00000000-0005-0000-0000-00002E6F0000}"/>
    <cellStyle name="Notiz 8 6 4" xfId="28466" xr:uid="{00000000-0005-0000-0000-00002F6F0000}"/>
    <cellStyle name="Notiz 8 6 4 2" xfId="28467" xr:uid="{00000000-0005-0000-0000-0000306F0000}"/>
    <cellStyle name="Notiz 8 6 4 2 2" xfId="28468" xr:uid="{00000000-0005-0000-0000-0000316F0000}"/>
    <cellStyle name="Notiz 8 6 4 3" xfId="28469" xr:uid="{00000000-0005-0000-0000-0000326F0000}"/>
    <cellStyle name="Notiz 8 6 4 3 2" xfId="28470" xr:uid="{00000000-0005-0000-0000-0000336F0000}"/>
    <cellStyle name="Notiz 8 6 4 4" xfId="28471" xr:uid="{00000000-0005-0000-0000-0000346F0000}"/>
    <cellStyle name="Notiz 8 6 5" xfId="28472" xr:uid="{00000000-0005-0000-0000-0000356F0000}"/>
    <cellStyle name="Notiz 8 6 5 2" xfId="28473" xr:uid="{00000000-0005-0000-0000-0000366F0000}"/>
    <cellStyle name="Notiz 8 6 5 2 2" xfId="28474" xr:uid="{00000000-0005-0000-0000-0000376F0000}"/>
    <cellStyle name="Notiz 8 6 5 3" xfId="28475" xr:uid="{00000000-0005-0000-0000-0000386F0000}"/>
    <cellStyle name="Notiz 8 6 5 3 2" xfId="28476" xr:uid="{00000000-0005-0000-0000-0000396F0000}"/>
    <cellStyle name="Notiz 8 6 5 4" xfId="28477" xr:uid="{00000000-0005-0000-0000-00003A6F0000}"/>
    <cellStyle name="Notiz 8 6 6" xfId="28478" xr:uid="{00000000-0005-0000-0000-00003B6F0000}"/>
    <cellStyle name="Notiz 8 6 6 2" xfId="28479" xr:uid="{00000000-0005-0000-0000-00003C6F0000}"/>
    <cellStyle name="Notiz 8 6 7" xfId="28480" xr:uid="{00000000-0005-0000-0000-00003D6F0000}"/>
    <cellStyle name="Notiz 8 6 7 2" xfId="28481" xr:uid="{00000000-0005-0000-0000-00003E6F0000}"/>
    <cellStyle name="Notiz 8 6 8" xfId="28482" xr:uid="{00000000-0005-0000-0000-00003F6F0000}"/>
    <cellStyle name="Notiz 8 7" xfId="28483" xr:uid="{00000000-0005-0000-0000-0000406F0000}"/>
    <cellStyle name="Notiz 8 7 2" xfId="28484" xr:uid="{00000000-0005-0000-0000-0000416F0000}"/>
    <cellStyle name="Notiz 8 7 2 2" xfId="28485" xr:uid="{00000000-0005-0000-0000-0000426F0000}"/>
    <cellStyle name="Notiz 8 7 2 2 2" xfId="28486" xr:uid="{00000000-0005-0000-0000-0000436F0000}"/>
    <cellStyle name="Notiz 8 7 2 2 2 2" xfId="28487" xr:uid="{00000000-0005-0000-0000-0000446F0000}"/>
    <cellStyle name="Notiz 8 7 2 2 3" xfId="28488" xr:uid="{00000000-0005-0000-0000-0000456F0000}"/>
    <cellStyle name="Notiz 8 7 2 2 3 2" xfId="28489" xr:uid="{00000000-0005-0000-0000-0000466F0000}"/>
    <cellStyle name="Notiz 8 7 2 2 4" xfId="28490" xr:uid="{00000000-0005-0000-0000-0000476F0000}"/>
    <cellStyle name="Notiz 8 7 2 3" xfId="28491" xr:uid="{00000000-0005-0000-0000-0000486F0000}"/>
    <cellStyle name="Notiz 8 7 2 3 2" xfId="28492" xr:uid="{00000000-0005-0000-0000-0000496F0000}"/>
    <cellStyle name="Notiz 8 7 2 3 2 2" xfId="28493" xr:uid="{00000000-0005-0000-0000-00004A6F0000}"/>
    <cellStyle name="Notiz 8 7 2 3 3" xfId="28494" xr:uid="{00000000-0005-0000-0000-00004B6F0000}"/>
    <cellStyle name="Notiz 8 7 2 3 3 2" xfId="28495" xr:uid="{00000000-0005-0000-0000-00004C6F0000}"/>
    <cellStyle name="Notiz 8 7 2 3 4" xfId="28496" xr:uid="{00000000-0005-0000-0000-00004D6F0000}"/>
    <cellStyle name="Notiz 8 7 2 4" xfId="28497" xr:uid="{00000000-0005-0000-0000-00004E6F0000}"/>
    <cellStyle name="Notiz 8 7 2 4 2" xfId="28498" xr:uid="{00000000-0005-0000-0000-00004F6F0000}"/>
    <cellStyle name="Notiz 8 7 2 4 2 2" xfId="28499" xr:uid="{00000000-0005-0000-0000-0000506F0000}"/>
    <cellStyle name="Notiz 8 7 2 4 3" xfId="28500" xr:uid="{00000000-0005-0000-0000-0000516F0000}"/>
    <cellStyle name="Notiz 8 7 2 4 3 2" xfId="28501" xr:uid="{00000000-0005-0000-0000-0000526F0000}"/>
    <cellStyle name="Notiz 8 7 2 4 4" xfId="28502" xr:uid="{00000000-0005-0000-0000-0000536F0000}"/>
    <cellStyle name="Notiz 8 7 2 5" xfId="28503" xr:uid="{00000000-0005-0000-0000-0000546F0000}"/>
    <cellStyle name="Notiz 8 7 2 5 2" xfId="28504" xr:uid="{00000000-0005-0000-0000-0000556F0000}"/>
    <cellStyle name="Notiz 8 7 2 6" xfId="28505" xr:uid="{00000000-0005-0000-0000-0000566F0000}"/>
    <cellStyle name="Notiz 8 7 2 6 2" xfId="28506" xr:uid="{00000000-0005-0000-0000-0000576F0000}"/>
    <cellStyle name="Notiz 8 7 2 7" xfId="28507" xr:uid="{00000000-0005-0000-0000-0000586F0000}"/>
    <cellStyle name="Notiz 8 7 3" xfId="28508" xr:uid="{00000000-0005-0000-0000-0000596F0000}"/>
    <cellStyle name="Notiz 8 7 3 2" xfId="28509" xr:uid="{00000000-0005-0000-0000-00005A6F0000}"/>
    <cellStyle name="Notiz 8 7 3 2 2" xfId="28510" xr:uid="{00000000-0005-0000-0000-00005B6F0000}"/>
    <cellStyle name="Notiz 8 7 3 3" xfId="28511" xr:uid="{00000000-0005-0000-0000-00005C6F0000}"/>
    <cellStyle name="Notiz 8 7 3 3 2" xfId="28512" xr:uid="{00000000-0005-0000-0000-00005D6F0000}"/>
    <cellStyle name="Notiz 8 7 3 4" xfId="28513" xr:uid="{00000000-0005-0000-0000-00005E6F0000}"/>
    <cellStyle name="Notiz 8 7 4" xfId="28514" xr:uid="{00000000-0005-0000-0000-00005F6F0000}"/>
    <cellStyle name="Notiz 8 7 4 2" xfId="28515" xr:uid="{00000000-0005-0000-0000-0000606F0000}"/>
    <cellStyle name="Notiz 8 7 4 2 2" xfId="28516" xr:uid="{00000000-0005-0000-0000-0000616F0000}"/>
    <cellStyle name="Notiz 8 7 4 3" xfId="28517" xr:uid="{00000000-0005-0000-0000-0000626F0000}"/>
    <cellStyle name="Notiz 8 7 4 3 2" xfId="28518" xr:uid="{00000000-0005-0000-0000-0000636F0000}"/>
    <cellStyle name="Notiz 8 7 4 4" xfId="28519" xr:uid="{00000000-0005-0000-0000-0000646F0000}"/>
    <cellStyle name="Notiz 8 7 5" xfId="28520" xr:uid="{00000000-0005-0000-0000-0000656F0000}"/>
    <cellStyle name="Notiz 8 7 5 2" xfId="28521" xr:uid="{00000000-0005-0000-0000-0000666F0000}"/>
    <cellStyle name="Notiz 8 7 5 2 2" xfId="28522" xr:uid="{00000000-0005-0000-0000-0000676F0000}"/>
    <cellStyle name="Notiz 8 7 5 3" xfId="28523" xr:uid="{00000000-0005-0000-0000-0000686F0000}"/>
    <cellStyle name="Notiz 8 7 5 3 2" xfId="28524" xr:uid="{00000000-0005-0000-0000-0000696F0000}"/>
    <cellStyle name="Notiz 8 7 5 4" xfId="28525" xr:uid="{00000000-0005-0000-0000-00006A6F0000}"/>
    <cellStyle name="Notiz 8 7 6" xfId="28526" xr:uid="{00000000-0005-0000-0000-00006B6F0000}"/>
    <cellStyle name="Notiz 8 7 6 2" xfId="28527" xr:uid="{00000000-0005-0000-0000-00006C6F0000}"/>
    <cellStyle name="Notiz 8 7 7" xfId="28528" xr:uid="{00000000-0005-0000-0000-00006D6F0000}"/>
    <cellStyle name="Notiz 8 7 7 2" xfId="28529" xr:uid="{00000000-0005-0000-0000-00006E6F0000}"/>
    <cellStyle name="Notiz 8 7 8" xfId="28530" xr:uid="{00000000-0005-0000-0000-00006F6F0000}"/>
    <cellStyle name="Notiz 9" xfId="28531" xr:uid="{00000000-0005-0000-0000-0000706F0000}"/>
    <cellStyle name="Notiz 9 2" xfId="28532" xr:uid="{00000000-0005-0000-0000-0000716F0000}"/>
    <cellStyle name="Notiz 9 2 2" xfId="28533" xr:uid="{00000000-0005-0000-0000-0000726F0000}"/>
    <cellStyle name="Notiz 9 2 2 2" xfId="28534" xr:uid="{00000000-0005-0000-0000-0000736F0000}"/>
    <cellStyle name="Notiz 9 2 2 2 2" xfId="28535" xr:uid="{00000000-0005-0000-0000-0000746F0000}"/>
    <cellStyle name="Notiz 9 2 2 2 2 2" xfId="28536" xr:uid="{00000000-0005-0000-0000-0000756F0000}"/>
    <cellStyle name="Notiz 9 2 2 2 3" xfId="28537" xr:uid="{00000000-0005-0000-0000-0000766F0000}"/>
    <cellStyle name="Notiz 9 2 2 2 3 2" xfId="28538" xr:uid="{00000000-0005-0000-0000-0000776F0000}"/>
    <cellStyle name="Notiz 9 2 2 2 4" xfId="28539" xr:uid="{00000000-0005-0000-0000-0000786F0000}"/>
    <cellStyle name="Notiz 9 2 2 3" xfId="28540" xr:uid="{00000000-0005-0000-0000-0000796F0000}"/>
    <cellStyle name="Notiz 9 2 2 3 2" xfId="28541" xr:uid="{00000000-0005-0000-0000-00007A6F0000}"/>
    <cellStyle name="Notiz 9 2 2 3 2 2" xfId="28542" xr:uid="{00000000-0005-0000-0000-00007B6F0000}"/>
    <cellStyle name="Notiz 9 2 2 3 3" xfId="28543" xr:uid="{00000000-0005-0000-0000-00007C6F0000}"/>
    <cellStyle name="Notiz 9 2 2 3 3 2" xfId="28544" xr:uid="{00000000-0005-0000-0000-00007D6F0000}"/>
    <cellStyle name="Notiz 9 2 2 3 4" xfId="28545" xr:uid="{00000000-0005-0000-0000-00007E6F0000}"/>
    <cellStyle name="Notiz 9 2 2 4" xfId="28546" xr:uid="{00000000-0005-0000-0000-00007F6F0000}"/>
    <cellStyle name="Notiz 9 2 2 4 2" xfId="28547" xr:uid="{00000000-0005-0000-0000-0000806F0000}"/>
    <cellStyle name="Notiz 9 2 2 4 2 2" xfId="28548" xr:uid="{00000000-0005-0000-0000-0000816F0000}"/>
    <cellStyle name="Notiz 9 2 2 4 3" xfId="28549" xr:uid="{00000000-0005-0000-0000-0000826F0000}"/>
    <cellStyle name="Notiz 9 2 2 4 3 2" xfId="28550" xr:uid="{00000000-0005-0000-0000-0000836F0000}"/>
    <cellStyle name="Notiz 9 2 2 4 4" xfId="28551" xr:uid="{00000000-0005-0000-0000-0000846F0000}"/>
    <cellStyle name="Notiz 9 2 2 5" xfId="28552" xr:uid="{00000000-0005-0000-0000-0000856F0000}"/>
    <cellStyle name="Notiz 9 2 2 5 2" xfId="28553" xr:uid="{00000000-0005-0000-0000-0000866F0000}"/>
    <cellStyle name="Notiz 9 2 2 6" xfId="28554" xr:uid="{00000000-0005-0000-0000-0000876F0000}"/>
    <cellStyle name="Notiz 9 2 2 6 2" xfId="28555" xr:uid="{00000000-0005-0000-0000-0000886F0000}"/>
    <cellStyle name="Notiz 9 2 2 7" xfId="28556" xr:uid="{00000000-0005-0000-0000-0000896F0000}"/>
    <cellStyle name="Notiz 9 2 3" xfId="28557" xr:uid="{00000000-0005-0000-0000-00008A6F0000}"/>
    <cellStyle name="Notiz 9 2 3 2" xfId="28558" xr:uid="{00000000-0005-0000-0000-00008B6F0000}"/>
    <cellStyle name="Notiz 9 2 3 2 2" xfId="28559" xr:uid="{00000000-0005-0000-0000-00008C6F0000}"/>
    <cellStyle name="Notiz 9 2 3 3" xfId="28560" xr:uid="{00000000-0005-0000-0000-00008D6F0000}"/>
    <cellStyle name="Notiz 9 2 3 3 2" xfId="28561" xr:uid="{00000000-0005-0000-0000-00008E6F0000}"/>
    <cellStyle name="Notiz 9 2 3 4" xfId="28562" xr:uid="{00000000-0005-0000-0000-00008F6F0000}"/>
    <cellStyle name="Notiz 9 2 4" xfId="28563" xr:uid="{00000000-0005-0000-0000-0000906F0000}"/>
    <cellStyle name="Notiz 9 2 4 2" xfId="28564" xr:uid="{00000000-0005-0000-0000-0000916F0000}"/>
    <cellStyle name="Notiz 9 2 4 2 2" xfId="28565" xr:uid="{00000000-0005-0000-0000-0000926F0000}"/>
    <cellStyle name="Notiz 9 2 4 3" xfId="28566" xr:uid="{00000000-0005-0000-0000-0000936F0000}"/>
    <cellStyle name="Notiz 9 2 4 3 2" xfId="28567" xr:uid="{00000000-0005-0000-0000-0000946F0000}"/>
    <cellStyle name="Notiz 9 2 4 4" xfId="28568" xr:uid="{00000000-0005-0000-0000-0000956F0000}"/>
    <cellStyle name="Notiz 9 2 5" xfId="28569" xr:uid="{00000000-0005-0000-0000-0000966F0000}"/>
    <cellStyle name="Notiz 9 2 5 2" xfId="28570" xr:uid="{00000000-0005-0000-0000-0000976F0000}"/>
    <cellStyle name="Notiz 9 2 5 2 2" xfId="28571" xr:uid="{00000000-0005-0000-0000-0000986F0000}"/>
    <cellStyle name="Notiz 9 2 5 3" xfId="28572" xr:uid="{00000000-0005-0000-0000-0000996F0000}"/>
    <cellStyle name="Notiz 9 2 5 3 2" xfId="28573" xr:uid="{00000000-0005-0000-0000-00009A6F0000}"/>
    <cellStyle name="Notiz 9 2 5 4" xfId="28574" xr:uid="{00000000-0005-0000-0000-00009B6F0000}"/>
    <cellStyle name="Notiz 9 2 6" xfId="28575" xr:uid="{00000000-0005-0000-0000-00009C6F0000}"/>
    <cellStyle name="Notiz 9 2 6 2" xfId="28576" xr:uid="{00000000-0005-0000-0000-00009D6F0000}"/>
    <cellStyle name="Notiz 9 2 7" xfId="28577" xr:uid="{00000000-0005-0000-0000-00009E6F0000}"/>
    <cellStyle name="Notiz 9 2 7 2" xfId="28578" xr:uid="{00000000-0005-0000-0000-00009F6F0000}"/>
    <cellStyle name="Notiz 9 2 8" xfId="28579" xr:uid="{00000000-0005-0000-0000-0000A06F0000}"/>
    <cellStyle name="Notiz 9 3" xfId="28580" xr:uid="{00000000-0005-0000-0000-0000A16F0000}"/>
    <cellStyle name="Notiz 9 3 2" xfId="28581" xr:uid="{00000000-0005-0000-0000-0000A26F0000}"/>
    <cellStyle name="Notiz 9 3 2 2" xfId="28582" xr:uid="{00000000-0005-0000-0000-0000A36F0000}"/>
    <cellStyle name="Notiz 9 3 2 2 2" xfId="28583" xr:uid="{00000000-0005-0000-0000-0000A46F0000}"/>
    <cellStyle name="Notiz 9 3 2 2 2 2" xfId="28584" xr:uid="{00000000-0005-0000-0000-0000A56F0000}"/>
    <cellStyle name="Notiz 9 3 2 2 3" xfId="28585" xr:uid="{00000000-0005-0000-0000-0000A66F0000}"/>
    <cellStyle name="Notiz 9 3 2 2 3 2" xfId="28586" xr:uid="{00000000-0005-0000-0000-0000A76F0000}"/>
    <cellStyle name="Notiz 9 3 2 2 4" xfId="28587" xr:uid="{00000000-0005-0000-0000-0000A86F0000}"/>
    <cellStyle name="Notiz 9 3 2 3" xfId="28588" xr:uid="{00000000-0005-0000-0000-0000A96F0000}"/>
    <cellStyle name="Notiz 9 3 2 3 2" xfId="28589" xr:uid="{00000000-0005-0000-0000-0000AA6F0000}"/>
    <cellStyle name="Notiz 9 3 2 3 2 2" xfId="28590" xr:uid="{00000000-0005-0000-0000-0000AB6F0000}"/>
    <cellStyle name="Notiz 9 3 2 3 3" xfId="28591" xr:uid="{00000000-0005-0000-0000-0000AC6F0000}"/>
    <cellStyle name="Notiz 9 3 2 3 3 2" xfId="28592" xr:uid="{00000000-0005-0000-0000-0000AD6F0000}"/>
    <cellStyle name="Notiz 9 3 2 3 4" xfId="28593" xr:uid="{00000000-0005-0000-0000-0000AE6F0000}"/>
    <cellStyle name="Notiz 9 3 2 4" xfId="28594" xr:uid="{00000000-0005-0000-0000-0000AF6F0000}"/>
    <cellStyle name="Notiz 9 3 2 4 2" xfId="28595" xr:uid="{00000000-0005-0000-0000-0000B06F0000}"/>
    <cellStyle name="Notiz 9 3 2 4 2 2" xfId="28596" xr:uid="{00000000-0005-0000-0000-0000B16F0000}"/>
    <cellStyle name="Notiz 9 3 2 4 3" xfId="28597" xr:uid="{00000000-0005-0000-0000-0000B26F0000}"/>
    <cellStyle name="Notiz 9 3 2 4 3 2" xfId="28598" xr:uid="{00000000-0005-0000-0000-0000B36F0000}"/>
    <cellStyle name="Notiz 9 3 2 4 4" xfId="28599" xr:uid="{00000000-0005-0000-0000-0000B46F0000}"/>
    <cellStyle name="Notiz 9 3 2 5" xfId="28600" xr:uid="{00000000-0005-0000-0000-0000B56F0000}"/>
    <cellStyle name="Notiz 9 3 2 5 2" xfId="28601" xr:uid="{00000000-0005-0000-0000-0000B66F0000}"/>
    <cellStyle name="Notiz 9 3 2 6" xfId="28602" xr:uid="{00000000-0005-0000-0000-0000B76F0000}"/>
    <cellStyle name="Notiz 9 3 2 6 2" xfId="28603" xr:uid="{00000000-0005-0000-0000-0000B86F0000}"/>
    <cellStyle name="Notiz 9 3 2 7" xfId="28604" xr:uid="{00000000-0005-0000-0000-0000B96F0000}"/>
    <cellStyle name="Notiz 9 3 3" xfId="28605" xr:uid="{00000000-0005-0000-0000-0000BA6F0000}"/>
    <cellStyle name="Notiz 9 3 3 2" xfId="28606" xr:uid="{00000000-0005-0000-0000-0000BB6F0000}"/>
    <cellStyle name="Notiz 9 3 3 2 2" xfId="28607" xr:uid="{00000000-0005-0000-0000-0000BC6F0000}"/>
    <cellStyle name="Notiz 9 3 3 3" xfId="28608" xr:uid="{00000000-0005-0000-0000-0000BD6F0000}"/>
    <cellStyle name="Notiz 9 3 3 3 2" xfId="28609" xr:uid="{00000000-0005-0000-0000-0000BE6F0000}"/>
    <cellStyle name="Notiz 9 3 3 4" xfId="28610" xr:uid="{00000000-0005-0000-0000-0000BF6F0000}"/>
    <cellStyle name="Notiz 9 3 4" xfId="28611" xr:uid="{00000000-0005-0000-0000-0000C06F0000}"/>
    <cellStyle name="Notiz 9 3 4 2" xfId="28612" xr:uid="{00000000-0005-0000-0000-0000C16F0000}"/>
    <cellStyle name="Notiz 9 3 4 2 2" xfId="28613" xr:uid="{00000000-0005-0000-0000-0000C26F0000}"/>
    <cellStyle name="Notiz 9 3 4 3" xfId="28614" xr:uid="{00000000-0005-0000-0000-0000C36F0000}"/>
    <cellStyle name="Notiz 9 3 4 3 2" xfId="28615" xr:uid="{00000000-0005-0000-0000-0000C46F0000}"/>
    <cellStyle name="Notiz 9 3 4 4" xfId="28616" xr:uid="{00000000-0005-0000-0000-0000C56F0000}"/>
    <cellStyle name="Notiz 9 3 5" xfId="28617" xr:uid="{00000000-0005-0000-0000-0000C66F0000}"/>
    <cellStyle name="Notiz 9 3 5 2" xfId="28618" xr:uid="{00000000-0005-0000-0000-0000C76F0000}"/>
    <cellStyle name="Notiz 9 3 5 2 2" xfId="28619" xr:uid="{00000000-0005-0000-0000-0000C86F0000}"/>
    <cellStyle name="Notiz 9 3 5 3" xfId="28620" xr:uid="{00000000-0005-0000-0000-0000C96F0000}"/>
    <cellStyle name="Notiz 9 3 5 3 2" xfId="28621" xr:uid="{00000000-0005-0000-0000-0000CA6F0000}"/>
    <cellStyle name="Notiz 9 3 5 4" xfId="28622" xr:uid="{00000000-0005-0000-0000-0000CB6F0000}"/>
    <cellStyle name="Notiz 9 3 6" xfId="28623" xr:uid="{00000000-0005-0000-0000-0000CC6F0000}"/>
    <cellStyle name="Notiz 9 3 6 2" xfId="28624" xr:uid="{00000000-0005-0000-0000-0000CD6F0000}"/>
    <cellStyle name="Notiz 9 3 7" xfId="28625" xr:uid="{00000000-0005-0000-0000-0000CE6F0000}"/>
    <cellStyle name="Notiz 9 3 7 2" xfId="28626" xr:uid="{00000000-0005-0000-0000-0000CF6F0000}"/>
    <cellStyle name="Notiz 9 3 8" xfId="28627" xr:uid="{00000000-0005-0000-0000-0000D06F0000}"/>
    <cellStyle name="Notiz 9 4" xfId="28628" xr:uid="{00000000-0005-0000-0000-0000D16F0000}"/>
    <cellStyle name="Notiz 9 4 2" xfId="28629" xr:uid="{00000000-0005-0000-0000-0000D26F0000}"/>
    <cellStyle name="Notiz 9 4 2 2" xfId="28630" xr:uid="{00000000-0005-0000-0000-0000D36F0000}"/>
    <cellStyle name="Notiz 9 4 2 2 2" xfId="28631" xr:uid="{00000000-0005-0000-0000-0000D46F0000}"/>
    <cellStyle name="Notiz 9 4 2 2 2 2" xfId="28632" xr:uid="{00000000-0005-0000-0000-0000D56F0000}"/>
    <cellStyle name="Notiz 9 4 2 2 3" xfId="28633" xr:uid="{00000000-0005-0000-0000-0000D66F0000}"/>
    <cellStyle name="Notiz 9 4 2 2 3 2" xfId="28634" xr:uid="{00000000-0005-0000-0000-0000D76F0000}"/>
    <cellStyle name="Notiz 9 4 2 2 4" xfId="28635" xr:uid="{00000000-0005-0000-0000-0000D86F0000}"/>
    <cellStyle name="Notiz 9 4 2 3" xfId="28636" xr:uid="{00000000-0005-0000-0000-0000D96F0000}"/>
    <cellStyle name="Notiz 9 4 2 3 2" xfId="28637" xr:uid="{00000000-0005-0000-0000-0000DA6F0000}"/>
    <cellStyle name="Notiz 9 4 2 3 2 2" xfId="28638" xr:uid="{00000000-0005-0000-0000-0000DB6F0000}"/>
    <cellStyle name="Notiz 9 4 2 3 3" xfId="28639" xr:uid="{00000000-0005-0000-0000-0000DC6F0000}"/>
    <cellStyle name="Notiz 9 4 2 3 3 2" xfId="28640" xr:uid="{00000000-0005-0000-0000-0000DD6F0000}"/>
    <cellStyle name="Notiz 9 4 2 3 4" xfId="28641" xr:uid="{00000000-0005-0000-0000-0000DE6F0000}"/>
    <cellStyle name="Notiz 9 4 2 4" xfId="28642" xr:uid="{00000000-0005-0000-0000-0000DF6F0000}"/>
    <cellStyle name="Notiz 9 4 2 4 2" xfId="28643" xr:uid="{00000000-0005-0000-0000-0000E06F0000}"/>
    <cellStyle name="Notiz 9 4 2 4 2 2" xfId="28644" xr:uid="{00000000-0005-0000-0000-0000E16F0000}"/>
    <cellStyle name="Notiz 9 4 2 4 3" xfId="28645" xr:uid="{00000000-0005-0000-0000-0000E26F0000}"/>
    <cellStyle name="Notiz 9 4 2 4 3 2" xfId="28646" xr:uid="{00000000-0005-0000-0000-0000E36F0000}"/>
    <cellStyle name="Notiz 9 4 2 4 4" xfId="28647" xr:uid="{00000000-0005-0000-0000-0000E46F0000}"/>
    <cellStyle name="Notiz 9 4 2 5" xfId="28648" xr:uid="{00000000-0005-0000-0000-0000E56F0000}"/>
    <cellStyle name="Notiz 9 4 2 5 2" xfId="28649" xr:uid="{00000000-0005-0000-0000-0000E66F0000}"/>
    <cellStyle name="Notiz 9 4 2 6" xfId="28650" xr:uid="{00000000-0005-0000-0000-0000E76F0000}"/>
    <cellStyle name="Notiz 9 4 2 6 2" xfId="28651" xr:uid="{00000000-0005-0000-0000-0000E86F0000}"/>
    <cellStyle name="Notiz 9 4 2 7" xfId="28652" xr:uid="{00000000-0005-0000-0000-0000E96F0000}"/>
    <cellStyle name="Notiz 9 4 3" xfId="28653" xr:uid="{00000000-0005-0000-0000-0000EA6F0000}"/>
    <cellStyle name="Notiz 9 4 3 2" xfId="28654" xr:uid="{00000000-0005-0000-0000-0000EB6F0000}"/>
    <cellStyle name="Notiz 9 4 3 2 2" xfId="28655" xr:uid="{00000000-0005-0000-0000-0000EC6F0000}"/>
    <cellStyle name="Notiz 9 4 3 3" xfId="28656" xr:uid="{00000000-0005-0000-0000-0000ED6F0000}"/>
    <cellStyle name="Notiz 9 4 3 3 2" xfId="28657" xr:uid="{00000000-0005-0000-0000-0000EE6F0000}"/>
    <cellStyle name="Notiz 9 4 3 4" xfId="28658" xr:uid="{00000000-0005-0000-0000-0000EF6F0000}"/>
    <cellStyle name="Notiz 9 4 4" xfId="28659" xr:uid="{00000000-0005-0000-0000-0000F06F0000}"/>
    <cellStyle name="Notiz 9 4 4 2" xfId="28660" xr:uid="{00000000-0005-0000-0000-0000F16F0000}"/>
    <cellStyle name="Notiz 9 4 4 2 2" xfId="28661" xr:uid="{00000000-0005-0000-0000-0000F26F0000}"/>
    <cellStyle name="Notiz 9 4 4 3" xfId="28662" xr:uid="{00000000-0005-0000-0000-0000F36F0000}"/>
    <cellStyle name="Notiz 9 4 4 3 2" xfId="28663" xr:uid="{00000000-0005-0000-0000-0000F46F0000}"/>
    <cellStyle name="Notiz 9 4 4 4" xfId="28664" xr:uid="{00000000-0005-0000-0000-0000F56F0000}"/>
    <cellStyle name="Notiz 9 4 5" xfId="28665" xr:uid="{00000000-0005-0000-0000-0000F66F0000}"/>
    <cellStyle name="Notiz 9 4 5 2" xfId="28666" xr:uid="{00000000-0005-0000-0000-0000F76F0000}"/>
    <cellStyle name="Notiz 9 4 5 2 2" xfId="28667" xr:uid="{00000000-0005-0000-0000-0000F86F0000}"/>
    <cellStyle name="Notiz 9 4 5 3" xfId="28668" xr:uid="{00000000-0005-0000-0000-0000F96F0000}"/>
    <cellStyle name="Notiz 9 4 5 3 2" xfId="28669" xr:uid="{00000000-0005-0000-0000-0000FA6F0000}"/>
    <cellStyle name="Notiz 9 4 5 4" xfId="28670" xr:uid="{00000000-0005-0000-0000-0000FB6F0000}"/>
    <cellStyle name="Notiz 9 4 6" xfId="28671" xr:uid="{00000000-0005-0000-0000-0000FC6F0000}"/>
    <cellStyle name="Notiz 9 4 6 2" xfId="28672" xr:uid="{00000000-0005-0000-0000-0000FD6F0000}"/>
    <cellStyle name="Notiz 9 4 7" xfId="28673" xr:uid="{00000000-0005-0000-0000-0000FE6F0000}"/>
    <cellStyle name="Notiz 9 4 7 2" xfId="28674" xr:uid="{00000000-0005-0000-0000-0000FF6F0000}"/>
    <cellStyle name="Notiz 9 4 8" xfId="28675" xr:uid="{00000000-0005-0000-0000-000000700000}"/>
    <cellStyle name="Notiz 9 5" xfId="28676" xr:uid="{00000000-0005-0000-0000-000001700000}"/>
    <cellStyle name="Notiz 9 5 2" xfId="28677" xr:uid="{00000000-0005-0000-0000-000002700000}"/>
    <cellStyle name="Notiz 9 5 2 2" xfId="28678" xr:uid="{00000000-0005-0000-0000-000003700000}"/>
    <cellStyle name="Notiz 9 5 2 2 2" xfId="28679" xr:uid="{00000000-0005-0000-0000-000004700000}"/>
    <cellStyle name="Notiz 9 5 2 2 2 2" xfId="28680" xr:uid="{00000000-0005-0000-0000-000005700000}"/>
    <cellStyle name="Notiz 9 5 2 2 3" xfId="28681" xr:uid="{00000000-0005-0000-0000-000006700000}"/>
    <cellStyle name="Notiz 9 5 2 2 3 2" xfId="28682" xr:uid="{00000000-0005-0000-0000-000007700000}"/>
    <cellStyle name="Notiz 9 5 2 2 4" xfId="28683" xr:uid="{00000000-0005-0000-0000-000008700000}"/>
    <cellStyle name="Notiz 9 5 2 3" xfId="28684" xr:uid="{00000000-0005-0000-0000-000009700000}"/>
    <cellStyle name="Notiz 9 5 2 3 2" xfId="28685" xr:uid="{00000000-0005-0000-0000-00000A700000}"/>
    <cellStyle name="Notiz 9 5 2 3 2 2" xfId="28686" xr:uid="{00000000-0005-0000-0000-00000B700000}"/>
    <cellStyle name="Notiz 9 5 2 3 3" xfId="28687" xr:uid="{00000000-0005-0000-0000-00000C700000}"/>
    <cellStyle name="Notiz 9 5 2 3 3 2" xfId="28688" xr:uid="{00000000-0005-0000-0000-00000D700000}"/>
    <cellStyle name="Notiz 9 5 2 3 4" xfId="28689" xr:uid="{00000000-0005-0000-0000-00000E700000}"/>
    <cellStyle name="Notiz 9 5 2 4" xfId="28690" xr:uid="{00000000-0005-0000-0000-00000F700000}"/>
    <cellStyle name="Notiz 9 5 2 4 2" xfId="28691" xr:uid="{00000000-0005-0000-0000-000010700000}"/>
    <cellStyle name="Notiz 9 5 2 4 2 2" xfId="28692" xr:uid="{00000000-0005-0000-0000-000011700000}"/>
    <cellStyle name="Notiz 9 5 2 4 3" xfId="28693" xr:uid="{00000000-0005-0000-0000-000012700000}"/>
    <cellStyle name="Notiz 9 5 2 4 3 2" xfId="28694" xr:uid="{00000000-0005-0000-0000-000013700000}"/>
    <cellStyle name="Notiz 9 5 2 4 4" xfId="28695" xr:uid="{00000000-0005-0000-0000-000014700000}"/>
    <cellStyle name="Notiz 9 5 2 5" xfId="28696" xr:uid="{00000000-0005-0000-0000-000015700000}"/>
    <cellStyle name="Notiz 9 5 2 5 2" xfId="28697" xr:uid="{00000000-0005-0000-0000-000016700000}"/>
    <cellStyle name="Notiz 9 5 2 6" xfId="28698" xr:uid="{00000000-0005-0000-0000-000017700000}"/>
    <cellStyle name="Notiz 9 5 2 6 2" xfId="28699" xr:uid="{00000000-0005-0000-0000-000018700000}"/>
    <cellStyle name="Notiz 9 5 2 7" xfId="28700" xr:uid="{00000000-0005-0000-0000-000019700000}"/>
    <cellStyle name="Notiz 9 5 3" xfId="28701" xr:uid="{00000000-0005-0000-0000-00001A700000}"/>
    <cellStyle name="Notiz 9 5 3 2" xfId="28702" xr:uid="{00000000-0005-0000-0000-00001B700000}"/>
    <cellStyle name="Notiz 9 5 3 2 2" xfId="28703" xr:uid="{00000000-0005-0000-0000-00001C700000}"/>
    <cellStyle name="Notiz 9 5 3 3" xfId="28704" xr:uid="{00000000-0005-0000-0000-00001D700000}"/>
    <cellStyle name="Notiz 9 5 3 3 2" xfId="28705" xr:uid="{00000000-0005-0000-0000-00001E700000}"/>
    <cellStyle name="Notiz 9 5 3 4" xfId="28706" xr:uid="{00000000-0005-0000-0000-00001F700000}"/>
    <cellStyle name="Notiz 9 5 4" xfId="28707" xr:uid="{00000000-0005-0000-0000-000020700000}"/>
    <cellStyle name="Notiz 9 5 4 2" xfId="28708" xr:uid="{00000000-0005-0000-0000-000021700000}"/>
    <cellStyle name="Notiz 9 5 4 2 2" xfId="28709" xr:uid="{00000000-0005-0000-0000-000022700000}"/>
    <cellStyle name="Notiz 9 5 4 3" xfId="28710" xr:uid="{00000000-0005-0000-0000-000023700000}"/>
    <cellStyle name="Notiz 9 5 4 3 2" xfId="28711" xr:uid="{00000000-0005-0000-0000-000024700000}"/>
    <cellStyle name="Notiz 9 5 4 4" xfId="28712" xr:uid="{00000000-0005-0000-0000-000025700000}"/>
    <cellStyle name="Notiz 9 5 5" xfId="28713" xr:uid="{00000000-0005-0000-0000-000026700000}"/>
    <cellStyle name="Notiz 9 5 5 2" xfId="28714" xr:uid="{00000000-0005-0000-0000-000027700000}"/>
    <cellStyle name="Notiz 9 5 5 2 2" xfId="28715" xr:uid="{00000000-0005-0000-0000-000028700000}"/>
    <cellStyle name="Notiz 9 5 5 3" xfId="28716" xr:uid="{00000000-0005-0000-0000-000029700000}"/>
    <cellStyle name="Notiz 9 5 5 3 2" xfId="28717" xr:uid="{00000000-0005-0000-0000-00002A700000}"/>
    <cellStyle name="Notiz 9 5 5 4" xfId="28718" xr:uid="{00000000-0005-0000-0000-00002B700000}"/>
    <cellStyle name="Notiz 9 5 6" xfId="28719" xr:uid="{00000000-0005-0000-0000-00002C700000}"/>
    <cellStyle name="Notiz 9 5 6 2" xfId="28720" xr:uid="{00000000-0005-0000-0000-00002D700000}"/>
    <cellStyle name="Notiz 9 5 7" xfId="28721" xr:uid="{00000000-0005-0000-0000-00002E700000}"/>
    <cellStyle name="Notiz 9 5 7 2" xfId="28722" xr:uid="{00000000-0005-0000-0000-00002F700000}"/>
    <cellStyle name="Notiz 9 5 8" xfId="28723" xr:uid="{00000000-0005-0000-0000-000030700000}"/>
    <cellStyle name="Notiz 9 6" xfId="28724" xr:uid="{00000000-0005-0000-0000-000031700000}"/>
    <cellStyle name="Notiz 9 6 2" xfId="28725" xr:uid="{00000000-0005-0000-0000-000032700000}"/>
    <cellStyle name="Notiz 9 6 2 2" xfId="28726" xr:uid="{00000000-0005-0000-0000-000033700000}"/>
    <cellStyle name="Notiz 9 6 2 2 2" xfId="28727" xr:uid="{00000000-0005-0000-0000-000034700000}"/>
    <cellStyle name="Notiz 9 6 2 2 2 2" xfId="28728" xr:uid="{00000000-0005-0000-0000-000035700000}"/>
    <cellStyle name="Notiz 9 6 2 2 3" xfId="28729" xr:uid="{00000000-0005-0000-0000-000036700000}"/>
    <cellStyle name="Notiz 9 6 2 2 3 2" xfId="28730" xr:uid="{00000000-0005-0000-0000-000037700000}"/>
    <cellStyle name="Notiz 9 6 2 2 4" xfId="28731" xr:uid="{00000000-0005-0000-0000-000038700000}"/>
    <cellStyle name="Notiz 9 6 2 3" xfId="28732" xr:uid="{00000000-0005-0000-0000-000039700000}"/>
    <cellStyle name="Notiz 9 6 2 3 2" xfId="28733" xr:uid="{00000000-0005-0000-0000-00003A700000}"/>
    <cellStyle name="Notiz 9 6 2 3 2 2" xfId="28734" xr:uid="{00000000-0005-0000-0000-00003B700000}"/>
    <cellStyle name="Notiz 9 6 2 3 3" xfId="28735" xr:uid="{00000000-0005-0000-0000-00003C700000}"/>
    <cellStyle name="Notiz 9 6 2 3 3 2" xfId="28736" xr:uid="{00000000-0005-0000-0000-00003D700000}"/>
    <cellStyle name="Notiz 9 6 2 3 4" xfId="28737" xr:uid="{00000000-0005-0000-0000-00003E700000}"/>
    <cellStyle name="Notiz 9 6 2 4" xfId="28738" xr:uid="{00000000-0005-0000-0000-00003F700000}"/>
    <cellStyle name="Notiz 9 6 2 4 2" xfId="28739" xr:uid="{00000000-0005-0000-0000-000040700000}"/>
    <cellStyle name="Notiz 9 6 2 4 2 2" xfId="28740" xr:uid="{00000000-0005-0000-0000-000041700000}"/>
    <cellStyle name="Notiz 9 6 2 4 3" xfId="28741" xr:uid="{00000000-0005-0000-0000-000042700000}"/>
    <cellStyle name="Notiz 9 6 2 4 3 2" xfId="28742" xr:uid="{00000000-0005-0000-0000-000043700000}"/>
    <cellStyle name="Notiz 9 6 2 4 4" xfId="28743" xr:uid="{00000000-0005-0000-0000-000044700000}"/>
    <cellStyle name="Notiz 9 6 2 5" xfId="28744" xr:uid="{00000000-0005-0000-0000-000045700000}"/>
    <cellStyle name="Notiz 9 6 2 5 2" xfId="28745" xr:uid="{00000000-0005-0000-0000-000046700000}"/>
    <cellStyle name="Notiz 9 6 2 6" xfId="28746" xr:uid="{00000000-0005-0000-0000-000047700000}"/>
    <cellStyle name="Notiz 9 6 2 6 2" xfId="28747" xr:uid="{00000000-0005-0000-0000-000048700000}"/>
    <cellStyle name="Notiz 9 6 2 7" xfId="28748" xr:uid="{00000000-0005-0000-0000-000049700000}"/>
    <cellStyle name="Notiz 9 6 3" xfId="28749" xr:uid="{00000000-0005-0000-0000-00004A700000}"/>
    <cellStyle name="Notiz 9 6 3 2" xfId="28750" xr:uid="{00000000-0005-0000-0000-00004B700000}"/>
    <cellStyle name="Notiz 9 6 3 2 2" xfId="28751" xr:uid="{00000000-0005-0000-0000-00004C700000}"/>
    <cellStyle name="Notiz 9 6 3 3" xfId="28752" xr:uid="{00000000-0005-0000-0000-00004D700000}"/>
    <cellStyle name="Notiz 9 6 3 3 2" xfId="28753" xr:uid="{00000000-0005-0000-0000-00004E700000}"/>
    <cellStyle name="Notiz 9 6 3 4" xfId="28754" xr:uid="{00000000-0005-0000-0000-00004F700000}"/>
    <cellStyle name="Notiz 9 6 4" xfId="28755" xr:uid="{00000000-0005-0000-0000-000050700000}"/>
    <cellStyle name="Notiz 9 6 4 2" xfId="28756" xr:uid="{00000000-0005-0000-0000-000051700000}"/>
    <cellStyle name="Notiz 9 6 4 2 2" xfId="28757" xr:uid="{00000000-0005-0000-0000-000052700000}"/>
    <cellStyle name="Notiz 9 6 4 3" xfId="28758" xr:uid="{00000000-0005-0000-0000-000053700000}"/>
    <cellStyle name="Notiz 9 6 4 3 2" xfId="28759" xr:uid="{00000000-0005-0000-0000-000054700000}"/>
    <cellStyle name="Notiz 9 6 4 4" xfId="28760" xr:uid="{00000000-0005-0000-0000-000055700000}"/>
    <cellStyle name="Notiz 9 6 5" xfId="28761" xr:uid="{00000000-0005-0000-0000-000056700000}"/>
    <cellStyle name="Notiz 9 6 5 2" xfId="28762" xr:uid="{00000000-0005-0000-0000-000057700000}"/>
    <cellStyle name="Notiz 9 6 5 2 2" xfId="28763" xr:uid="{00000000-0005-0000-0000-000058700000}"/>
    <cellStyle name="Notiz 9 6 5 3" xfId="28764" xr:uid="{00000000-0005-0000-0000-000059700000}"/>
    <cellStyle name="Notiz 9 6 5 3 2" xfId="28765" xr:uid="{00000000-0005-0000-0000-00005A700000}"/>
    <cellStyle name="Notiz 9 6 5 4" xfId="28766" xr:uid="{00000000-0005-0000-0000-00005B700000}"/>
    <cellStyle name="Notiz 9 6 6" xfId="28767" xr:uid="{00000000-0005-0000-0000-00005C700000}"/>
    <cellStyle name="Notiz 9 6 6 2" xfId="28768" xr:uid="{00000000-0005-0000-0000-00005D700000}"/>
    <cellStyle name="Notiz 9 6 7" xfId="28769" xr:uid="{00000000-0005-0000-0000-00005E700000}"/>
    <cellStyle name="Notiz 9 6 7 2" xfId="28770" xr:uid="{00000000-0005-0000-0000-00005F700000}"/>
    <cellStyle name="Notiz 9 6 8" xfId="28771" xr:uid="{00000000-0005-0000-0000-000060700000}"/>
    <cellStyle name="Notiz 9 7" xfId="28772" xr:uid="{00000000-0005-0000-0000-000061700000}"/>
    <cellStyle name="Notiz 9 7 2" xfId="28773" xr:uid="{00000000-0005-0000-0000-000062700000}"/>
    <cellStyle name="Notiz 9 7 2 2" xfId="28774" xr:uid="{00000000-0005-0000-0000-000063700000}"/>
    <cellStyle name="Notiz 9 7 2 2 2" xfId="28775" xr:uid="{00000000-0005-0000-0000-000064700000}"/>
    <cellStyle name="Notiz 9 7 2 2 2 2" xfId="28776" xr:uid="{00000000-0005-0000-0000-000065700000}"/>
    <cellStyle name="Notiz 9 7 2 2 3" xfId="28777" xr:uid="{00000000-0005-0000-0000-000066700000}"/>
    <cellStyle name="Notiz 9 7 2 2 3 2" xfId="28778" xr:uid="{00000000-0005-0000-0000-000067700000}"/>
    <cellStyle name="Notiz 9 7 2 2 4" xfId="28779" xr:uid="{00000000-0005-0000-0000-000068700000}"/>
    <cellStyle name="Notiz 9 7 2 3" xfId="28780" xr:uid="{00000000-0005-0000-0000-000069700000}"/>
    <cellStyle name="Notiz 9 7 2 3 2" xfId="28781" xr:uid="{00000000-0005-0000-0000-00006A700000}"/>
    <cellStyle name="Notiz 9 7 2 3 2 2" xfId="28782" xr:uid="{00000000-0005-0000-0000-00006B700000}"/>
    <cellStyle name="Notiz 9 7 2 3 3" xfId="28783" xr:uid="{00000000-0005-0000-0000-00006C700000}"/>
    <cellStyle name="Notiz 9 7 2 3 3 2" xfId="28784" xr:uid="{00000000-0005-0000-0000-00006D700000}"/>
    <cellStyle name="Notiz 9 7 2 3 4" xfId="28785" xr:uid="{00000000-0005-0000-0000-00006E700000}"/>
    <cellStyle name="Notiz 9 7 2 4" xfId="28786" xr:uid="{00000000-0005-0000-0000-00006F700000}"/>
    <cellStyle name="Notiz 9 7 2 4 2" xfId="28787" xr:uid="{00000000-0005-0000-0000-000070700000}"/>
    <cellStyle name="Notiz 9 7 2 4 2 2" xfId="28788" xr:uid="{00000000-0005-0000-0000-000071700000}"/>
    <cellStyle name="Notiz 9 7 2 4 3" xfId="28789" xr:uid="{00000000-0005-0000-0000-000072700000}"/>
    <cellStyle name="Notiz 9 7 2 4 3 2" xfId="28790" xr:uid="{00000000-0005-0000-0000-000073700000}"/>
    <cellStyle name="Notiz 9 7 2 4 4" xfId="28791" xr:uid="{00000000-0005-0000-0000-000074700000}"/>
    <cellStyle name="Notiz 9 7 2 5" xfId="28792" xr:uid="{00000000-0005-0000-0000-000075700000}"/>
    <cellStyle name="Notiz 9 7 2 5 2" xfId="28793" xr:uid="{00000000-0005-0000-0000-000076700000}"/>
    <cellStyle name="Notiz 9 7 2 6" xfId="28794" xr:uid="{00000000-0005-0000-0000-000077700000}"/>
    <cellStyle name="Notiz 9 7 2 6 2" xfId="28795" xr:uid="{00000000-0005-0000-0000-000078700000}"/>
    <cellStyle name="Notiz 9 7 2 7" xfId="28796" xr:uid="{00000000-0005-0000-0000-000079700000}"/>
    <cellStyle name="Notiz 9 7 3" xfId="28797" xr:uid="{00000000-0005-0000-0000-00007A700000}"/>
    <cellStyle name="Notiz 9 7 3 2" xfId="28798" xr:uid="{00000000-0005-0000-0000-00007B700000}"/>
    <cellStyle name="Notiz 9 7 3 2 2" xfId="28799" xr:uid="{00000000-0005-0000-0000-00007C700000}"/>
    <cellStyle name="Notiz 9 7 3 3" xfId="28800" xr:uid="{00000000-0005-0000-0000-00007D700000}"/>
    <cellStyle name="Notiz 9 7 3 3 2" xfId="28801" xr:uid="{00000000-0005-0000-0000-00007E700000}"/>
    <cellStyle name="Notiz 9 7 3 4" xfId="28802" xr:uid="{00000000-0005-0000-0000-00007F700000}"/>
    <cellStyle name="Notiz 9 7 4" xfId="28803" xr:uid="{00000000-0005-0000-0000-000080700000}"/>
    <cellStyle name="Notiz 9 7 4 2" xfId="28804" xr:uid="{00000000-0005-0000-0000-000081700000}"/>
    <cellStyle name="Notiz 9 7 4 2 2" xfId="28805" xr:uid="{00000000-0005-0000-0000-000082700000}"/>
    <cellStyle name="Notiz 9 7 4 3" xfId="28806" xr:uid="{00000000-0005-0000-0000-000083700000}"/>
    <cellStyle name="Notiz 9 7 4 3 2" xfId="28807" xr:uid="{00000000-0005-0000-0000-000084700000}"/>
    <cellStyle name="Notiz 9 7 4 4" xfId="28808" xr:uid="{00000000-0005-0000-0000-000085700000}"/>
    <cellStyle name="Notiz 9 7 5" xfId="28809" xr:uid="{00000000-0005-0000-0000-000086700000}"/>
    <cellStyle name="Notiz 9 7 5 2" xfId="28810" xr:uid="{00000000-0005-0000-0000-000087700000}"/>
    <cellStyle name="Notiz 9 7 5 2 2" xfId="28811" xr:uid="{00000000-0005-0000-0000-000088700000}"/>
    <cellStyle name="Notiz 9 7 5 3" xfId="28812" xr:uid="{00000000-0005-0000-0000-000089700000}"/>
    <cellStyle name="Notiz 9 7 5 3 2" xfId="28813" xr:uid="{00000000-0005-0000-0000-00008A700000}"/>
    <cellStyle name="Notiz 9 7 5 4" xfId="28814" xr:uid="{00000000-0005-0000-0000-00008B700000}"/>
    <cellStyle name="Notiz 9 7 6" xfId="28815" xr:uid="{00000000-0005-0000-0000-00008C700000}"/>
    <cellStyle name="Notiz 9 7 6 2" xfId="28816" xr:uid="{00000000-0005-0000-0000-00008D700000}"/>
    <cellStyle name="Notiz 9 7 7" xfId="28817" xr:uid="{00000000-0005-0000-0000-00008E700000}"/>
    <cellStyle name="Notiz 9 7 7 2" xfId="28818" xr:uid="{00000000-0005-0000-0000-00008F700000}"/>
    <cellStyle name="Notiz 9 7 8" xfId="28819" xr:uid="{00000000-0005-0000-0000-000090700000}"/>
    <cellStyle name="Prozent" xfId="1" builtinId="5"/>
    <cellStyle name="Prozent 2" xfId="28820" xr:uid="{00000000-0005-0000-0000-000092700000}"/>
    <cellStyle name="Prozent 2 10" xfId="28821" xr:uid="{00000000-0005-0000-0000-000093700000}"/>
    <cellStyle name="Prozent 2 100" xfId="28822" xr:uid="{00000000-0005-0000-0000-000094700000}"/>
    <cellStyle name="Prozent 2 11" xfId="28823" xr:uid="{00000000-0005-0000-0000-000095700000}"/>
    <cellStyle name="Prozent 2 12" xfId="28824" xr:uid="{00000000-0005-0000-0000-000096700000}"/>
    <cellStyle name="Prozent 2 13" xfId="28825" xr:uid="{00000000-0005-0000-0000-000097700000}"/>
    <cellStyle name="Prozent 2 14" xfId="28826" xr:uid="{00000000-0005-0000-0000-000098700000}"/>
    <cellStyle name="Prozent 2 15" xfId="28827" xr:uid="{00000000-0005-0000-0000-000099700000}"/>
    <cellStyle name="Prozent 2 16" xfId="28828" xr:uid="{00000000-0005-0000-0000-00009A700000}"/>
    <cellStyle name="Prozent 2 17" xfId="28829" xr:uid="{00000000-0005-0000-0000-00009B700000}"/>
    <cellStyle name="Prozent 2 18" xfId="28830" xr:uid="{00000000-0005-0000-0000-00009C700000}"/>
    <cellStyle name="Prozent 2 19" xfId="28831" xr:uid="{00000000-0005-0000-0000-00009D700000}"/>
    <cellStyle name="Prozent 2 2" xfId="28832" xr:uid="{00000000-0005-0000-0000-00009E700000}"/>
    <cellStyle name="Prozent 2 20" xfId="28833" xr:uid="{00000000-0005-0000-0000-00009F700000}"/>
    <cellStyle name="Prozent 2 21" xfId="28834" xr:uid="{00000000-0005-0000-0000-0000A0700000}"/>
    <cellStyle name="Prozent 2 22" xfId="28835" xr:uid="{00000000-0005-0000-0000-0000A1700000}"/>
    <cellStyle name="Prozent 2 23" xfId="28836" xr:uid="{00000000-0005-0000-0000-0000A2700000}"/>
    <cellStyle name="Prozent 2 24" xfId="28837" xr:uid="{00000000-0005-0000-0000-0000A3700000}"/>
    <cellStyle name="Prozent 2 25" xfId="28838" xr:uid="{00000000-0005-0000-0000-0000A4700000}"/>
    <cellStyle name="Prozent 2 26" xfId="28839" xr:uid="{00000000-0005-0000-0000-0000A5700000}"/>
    <cellStyle name="Prozent 2 27" xfId="28840" xr:uid="{00000000-0005-0000-0000-0000A6700000}"/>
    <cellStyle name="Prozent 2 28" xfId="28841" xr:uid="{00000000-0005-0000-0000-0000A7700000}"/>
    <cellStyle name="Prozent 2 29" xfId="28842" xr:uid="{00000000-0005-0000-0000-0000A8700000}"/>
    <cellStyle name="Prozent 2 3" xfId="28843" xr:uid="{00000000-0005-0000-0000-0000A9700000}"/>
    <cellStyle name="Prozent 2 30" xfId="28844" xr:uid="{00000000-0005-0000-0000-0000AA700000}"/>
    <cellStyle name="Prozent 2 31" xfId="28845" xr:uid="{00000000-0005-0000-0000-0000AB700000}"/>
    <cellStyle name="Prozent 2 32" xfId="28846" xr:uid="{00000000-0005-0000-0000-0000AC700000}"/>
    <cellStyle name="Prozent 2 33" xfId="28847" xr:uid="{00000000-0005-0000-0000-0000AD700000}"/>
    <cellStyle name="Prozent 2 34" xfId="28848" xr:uid="{00000000-0005-0000-0000-0000AE700000}"/>
    <cellStyle name="Prozent 2 35" xfId="28849" xr:uid="{00000000-0005-0000-0000-0000AF700000}"/>
    <cellStyle name="Prozent 2 36" xfId="28850" xr:uid="{00000000-0005-0000-0000-0000B0700000}"/>
    <cellStyle name="Prozent 2 37" xfId="28851" xr:uid="{00000000-0005-0000-0000-0000B1700000}"/>
    <cellStyle name="Prozent 2 38" xfId="28852" xr:uid="{00000000-0005-0000-0000-0000B2700000}"/>
    <cellStyle name="Prozent 2 39" xfId="28853" xr:uid="{00000000-0005-0000-0000-0000B3700000}"/>
    <cellStyle name="Prozent 2 4" xfId="28854" xr:uid="{00000000-0005-0000-0000-0000B4700000}"/>
    <cellStyle name="Prozent 2 40" xfId="28855" xr:uid="{00000000-0005-0000-0000-0000B5700000}"/>
    <cellStyle name="Prozent 2 41" xfId="28856" xr:uid="{00000000-0005-0000-0000-0000B6700000}"/>
    <cellStyle name="Prozent 2 42" xfId="28857" xr:uid="{00000000-0005-0000-0000-0000B7700000}"/>
    <cellStyle name="Prozent 2 43" xfId="28858" xr:uid="{00000000-0005-0000-0000-0000B8700000}"/>
    <cellStyle name="Prozent 2 44" xfId="28859" xr:uid="{00000000-0005-0000-0000-0000B9700000}"/>
    <cellStyle name="Prozent 2 45" xfId="28860" xr:uid="{00000000-0005-0000-0000-0000BA700000}"/>
    <cellStyle name="Prozent 2 46" xfId="28861" xr:uid="{00000000-0005-0000-0000-0000BB700000}"/>
    <cellStyle name="Prozent 2 47" xfId="28862" xr:uid="{00000000-0005-0000-0000-0000BC700000}"/>
    <cellStyle name="Prozent 2 48" xfId="28863" xr:uid="{00000000-0005-0000-0000-0000BD700000}"/>
    <cellStyle name="Prozent 2 49" xfId="28864" xr:uid="{00000000-0005-0000-0000-0000BE700000}"/>
    <cellStyle name="Prozent 2 5" xfId="28865" xr:uid="{00000000-0005-0000-0000-0000BF700000}"/>
    <cellStyle name="Prozent 2 50" xfId="28866" xr:uid="{00000000-0005-0000-0000-0000C0700000}"/>
    <cellStyle name="Prozent 2 51" xfId="28867" xr:uid="{00000000-0005-0000-0000-0000C1700000}"/>
    <cellStyle name="Prozent 2 52" xfId="28868" xr:uid="{00000000-0005-0000-0000-0000C2700000}"/>
    <cellStyle name="Prozent 2 53" xfId="28869" xr:uid="{00000000-0005-0000-0000-0000C3700000}"/>
    <cellStyle name="Prozent 2 54" xfId="28870" xr:uid="{00000000-0005-0000-0000-0000C4700000}"/>
    <cellStyle name="Prozent 2 55" xfId="28871" xr:uid="{00000000-0005-0000-0000-0000C5700000}"/>
    <cellStyle name="Prozent 2 56" xfId="28872" xr:uid="{00000000-0005-0000-0000-0000C6700000}"/>
    <cellStyle name="Prozent 2 57" xfId="28873" xr:uid="{00000000-0005-0000-0000-0000C7700000}"/>
    <cellStyle name="Prozent 2 58" xfId="28874" xr:uid="{00000000-0005-0000-0000-0000C8700000}"/>
    <cellStyle name="Prozent 2 59" xfId="28875" xr:uid="{00000000-0005-0000-0000-0000C9700000}"/>
    <cellStyle name="Prozent 2 6" xfId="28876" xr:uid="{00000000-0005-0000-0000-0000CA700000}"/>
    <cellStyle name="Prozent 2 60" xfId="28877" xr:uid="{00000000-0005-0000-0000-0000CB700000}"/>
    <cellStyle name="Prozent 2 61" xfId="28878" xr:uid="{00000000-0005-0000-0000-0000CC700000}"/>
    <cellStyle name="Prozent 2 62" xfId="28879" xr:uid="{00000000-0005-0000-0000-0000CD700000}"/>
    <cellStyle name="Prozent 2 63" xfId="28880" xr:uid="{00000000-0005-0000-0000-0000CE700000}"/>
    <cellStyle name="Prozent 2 64" xfId="28881" xr:uid="{00000000-0005-0000-0000-0000CF700000}"/>
    <cellStyle name="Prozent 2 65" xfId="28882" xr:uid="{00000000-0005-0000-0000-0000D0700000}"/>
    <cellStyle name="Prozent 2 66" xfId="28883" xr:uid="{00000000-0005-0000-0000-0000D1700000}"/>
    <cellStyle name="Prozent 2 67" xfId="28884" xr:uid="{00000000-0005-0000-0000-0000D2700000}"/>
    <cellStyle name="Prozent 2 68" xfId="28885" xr:uid="{00000000-0005-0000-0000-0000D3700000}"/>
    <cellStyle name="Prozent 2 69" xfId="28886" xr:uid="{00000000-0005-0000-0000-0000D4700000}"/>
    <cellStyle name="Prozent 2 7" xfId="28887" xr:uid="{00000000-0005-0000-0000-0000D5700000}"/>
    <cellStyle name="Prozent 2 70" xfId="28888" xr:uid="{00000000-0005-0000-0000-0000D6700000}"/>
    <cellStyle name="Prozent 2 71" xfId="28889" xr:uid="{00000000-0005-0000-0000-0000D7700000}"/>
    <cellStyle name="Prozent 2 72" xfId="28890" xr:uid="{00000000-0005-0000-0000-0000D8700000}"/>
    <cellStyle name="Prozent 2 73" xfId="28891" xr:uid="{00000000-0005-0000-0000-0000D9700000}"/>
    <cellStyle name="Prozent 2 74" xfId="28892" xr:uid="{00000000-0005-0000-0000-0000DA700000}"/>
    <cellStyle name="Prozent 2 75" xfId="28893" xr:uid="{00000000-0005-0000-0000-0000DB700000}"/>
    <cellStyle name="Prozent 2 76" xfId="28894" xr:uid="{00000000-0005-0000-0000-0000DC700000}"/>
    <cellStyle name="Prozent 2 77" xfId="28895" xr:uid="{00000000-0005-0000-0000-0000DD700000}"/>
    <cellStyle name="Prozent 2 78" xfId="28896" xr:uid="{00000000-0005-0000-0000-0000DE700000}"/>
    <cellStyle name="Prozent 2 79" xfId="28897" xr:uid="{00000000-0005-0000-0000-0000DF700000}"/>
    <cellStyle name="Prozent 2 8" xfId="28898" xr:uid="{00000000-0005-0000-0000-0000E0700000}"/>
    <cellStyle name="Prozent 2 80" xfId="28899" xr:uid="{00000000-0005-0000-0000-0000E1700000}"/>
    <cellStyle name="Prozent 2 81" xfId="28900" xr:uid="{00000000-0005-0000-0000-0000E2700000}"/>
    <cellStyle name="Prozent 2 82" xfId="28901" xr:uid="{00000000-0005-0000-0000-0000E3700000}"/>
    <cellStyle name="Prozent 2 83" xfId="28902" xr:uid="{00000000-0005-0000-0000-0000E4700000}"/>
    <cellStyle name="Prozent 2 84" xfId="28903" xr:uid="{00000000-0005-0000-0000-0000E5700000}"/>
    <cellStyle name="Prozent 2 85" xfId="28904" xr:uid="{00000000-0005-0000-0000-0000E6700000}"/>
    <cellStyle name="Prozent 2 86" xfId="28905" xr:uid="{00000000-0005-0000-0000-0000E7700000}"/>
    <cellStyle name="Prozent 2 87" xfId="28906" xr:uid="{00000000-0005-0000-0000-0000E8700000}"/>
    <cellStyle name="Prozent 2 88" xfId="28907" xr:uid="{00000000-0005-0000-0000-0000E9700000}"/>
    <cellStyle name="Prozent 2 89" xfId="28908" xr:uid="{00000000-0005-0000-0000-0000EA700000}"/>
    <cellStyle name="Prozent 2 9" xfId="28909" xr:uid="{00000000-0005-0000-0000-0000EB700000}"/>
    <cellStyle name="Prozent 2 90" xfId="28910" xr:uid="{00000000-0005-0000-0000-0000EC700000}"/>
    <cellStyle name="Prozent 2 91" xfId="28911" xr:uid="{00000000-0005-0000-0000-0000ED700000}"/>
    <cellStyle name="Prozent 2 92" xfId="28912" xr:uid="{00000000-0005-0000-0000-0000EE700000}"/>
    <cellStyle name="Prozent 2 93" xfId="28913" xr:uid="{00000000-0005-0000-0000-0000EF700000}"/>
    <cellStyle name="Prozent 2 94" xfId="28914" xr:uid="{00000000-0005-0000-0000-0000F0700000}"/>
    <cellStyle name="Prozent 2 95" xfId="28915" xr:uid="{00000000-0005-0000-0000-0000F1700000}"/>
    <cellStyle name="Prozent 2 96" xfId="28916" xr:uid="{00000000-0005-0000-0000-0000F2700000}"/>
    <cellStyle name="Prozent 2 97" xfId="28917" xr:uid="{00000000-0005-0000-0000-0000F3700000}"/>
    <cellStyle name="Prozent 2 98" xfId="28918" xr:uid="{00000000-0005-0000-0000-0000F4700000}"/>
    <cellStyle name="Prozent 2 99" xfId="28919" xr:uid="{00000000-0005-0000-0000-0000F5700000}"/>
    <cellStyle name="Prozent 3" xfId="28920" xr:uid="{00000000-0005-0000-0000-0000F6700000}"/>
    <cellStyle name="Prozent 3 2" xfId="28921" xr:uid="{00000000-0005-0000-0000-0000F7700000}"/>
    <cellStyle name="Prozent 4" xfId="28922" xr:uid="{00000000-0005-0000-0000-0000F8700000}"/>
    <cellStyle name="Prozent 4 2" xfId="28923" xr:uid="{00000000-0005-0000-0000-0000F9700000}"/>
    <cellStyle name="Prozent 4 2 2" xfId="28924" xr:uid="{00000000-0005-0000-0000-0000FA700000}"/>
    <cellStyle name="Prozent 4 2 2 2" xfId="28925" xr:uid="{00000000-0005-0000-0000-0000FB700000}"/>
    <cellStyle name="Prozent 4 2 2 2 2" xfId="28926" xr:uid="{00000000-0005-0000-0000-0000FC700000}"/>
    <cellStyle name="Prozent 4 2 2 3" xfId="28927" xr:uid="{00000000-0005-0000-0000-0000FD700000}"/>
    <cellStyle name="Prozent 4 2 2 3 2" xfId="28928" xr:uid="{00000000-0005-0000-0000-0000FE700000}"/>
    <cellStyle name="Prozent 4 2 2 4" xfId="28929" xr:uid="{00000000-0005-0000-0000-0000FF700000}"/>
    <cellStyle name="Prozent 4 2 3" xfId="28930" xr:uid="{00000000-0005-0000-0000-000000710000}"/>
    <cellStyle name="Prozent 4 2 3 2" xfId="28931" xr:uid="{00000000-0005-0000-0000-000001710000}"/>
    <cellStyle name="Prozent 4 2 3 2 2" xfId="28932" xr:uid="{00000000-0005-0000-0000-000002710000}"/>
    <cellStyle name="Prozent 4 2 3 3" xfId="28933" xr:uid="{00000000-0005-0000-0000-000003710000}"/>
    <cellStyle name="Prozent 4 2 3 3 2" xfId="28934" xr:uid="{00000000-0005-0000-0000-000004710000}"/>
    <cellStyle name="Prozent 4 2 3 4" xfId="28935" xr:uid="{00000000-0005-0000-0000-000005710000}"/>
    <cellStyle name="Prozent 4 2 4" xfId="28936" xr:uid="{00000000-0005-0000-0000-000006710000}"/>
    <cellStyle name="Prozent 4 2 4 2" xfId="28937" xr:uid="{00000000-0005-0000-0000-000007710000}"/>
    <cellStyle name="Prozent 4 2 4 2 2" xfId="28938" xr:uid="{00000000-0005-0000-0000-000008710000}"/>
    <cellStyle name="Prozent 4 2 4 3" xfId="28939" xr:uid="{00000000-0005-0000-0000-000009710000}"/>
    <cellStyle name="Prozent 4 2 4 3 2" xfId="28940" xr:uid="{00000000-0005-0000-0000-00000A710000}"/>
    <cellStyle name="Prozent 4 2 4 4" xfId="28941" xr:uid="{00000000-0005-0000-0000-00000B710000}"/>
    <cellStyle name="Prozent 4 2 5" xfId="28942" xr:uid="{00000000-0005-0000-0000-00000C710000}"/>
    <cellStyle name="Prozent 4 2 5 2" xfId="28943" xr:uid="{00000000-0005-0000-0000-00000D710000}"/>
    <cellStyle name="Prozent 4 2 6" xfId="28944" xr:uid="{00000000-0005-0000-0000-00000E710000}"/>
    <cellStyle name="Prozent 4 2 6 2" xfId="28945" xr:uid="{00000000-0005-0000-0000-00000F710000}"/>
    <cellStyle name="Prozent 4 2 7" xfId="28946" xr:uid="{00000000-0005-0000-0000-000010710000}"/>
    <cellStyle name="Prozent 4 3" xfId="28947" xr:uid="{00000000-0005-0000-0000-000011710000}"/>
    <cellStyle name="Prozent 4 3 2" xfId="28948" xr:uid="{00000000-0005-0000-0000-000012710000}"/>
    <cellStyle name="Prozent 4 3 2 2" xfId="28949" xr:uid="{00000000-0005-0000-0000-000013710000}"/>
    <cellStyle name="Prozent 4 3 3" xfId="28950" xr:uid="{00000000-0005-0000-0000-000014710000}"/>
    <cellStyle name="Prozent 4 3 3 2" xfId="28951" xr:uid="{00000000-0005-0000-0000-000015710000}"/>
    <cellStyle name="Prozent 4 3 4" xfId="28952" xr:uid="{00000000-0005-0000-0000-000016710000}"/>
    <cellStyle name="Prozent 4 4" xfId="28953" xr:uid="{00000000-0005-0000-0000-000017710000}"/>
    <cellStyle name="Prozent 4 4 2" xfId="28954" xr:uid="{00000000-0005-0000-0000-000018710000}"/>
    <cellStyle name="Prozent 4 4 2 2" xfId="28955" xr:uid="{00000000-0005-0000-0000-000019710000}"/>
    <cellStyle name="Prozent 4 4 3" xfId="28956" xr:uid="{00000000-0005-0000-0000-00001A710000}"/>
    <cellStyle name="Prozent 4 4 3 2" xfId="28957" xr:uid="{00000000-0005-0000-0000-00001B710000}"/>
    <cellStyle name="Prozent 4 4 4" xfId="28958" xr:uid="{00000000-0005-0000-0000-00001C710000}"/>
    <cellStyle name="Prozent 4 5" xfId="28959" xr:uid="{00000000-0005-0000-0000-00001D710000}"/>
    <cellStyle name="Prozent 4 5 2" xfId="28960" xr:uid="{00000000-0005-0000-0000-00001E710000}"/>
    <cellStyle name="Prozent 4 5 2 2" xfId="28961" xr:uid="{00000000-0005-0000-0000-00001F710000}"/>
    <cellStyle name="Prozent 4 5 3" xfId="28962" xr:uid="{00000000-0005-0000-0000-000020710000}"/>
    <cellStyle name="Prozent 4 5 3 2" xfId="28963" xr:uid="{00000000-0005-0000-0000-000021710000}"/>
    <cellStyle name="Prozent 4 5 4" xfId="28964" xr:uid="{00000000-0005-0000-0000-000022710000}"/>
    <cellStyle name="Prozent 4 6" xfId="28965" xr:uid="{00000000-0005-0000-0000-000023710000}"/>
    <cellStyle name="Prozent 4 6 2" xfId="28966" xr:uid="{00000000-0005-0000-0000-000024710000}"/>
    <cellStyle name="Prozent 4 7" xfId="28967" xr:uid="{00000000-0005-0000-0000-000025710000}"/>
    <cellStyle name="Prozent 4 7 2" xfId="28968" xr:uid="{00000000-0005-0000-0000-000026710000}"/>
    <cellStyle name="Prozent 4 8" xfId="28969" xr:uid="{00000000-0005-0000-0000-000027710000}"/>
    <cellStyle name="Prozent 5" xfId="28970" xr:uid="{00000000-0005-0000-0000-000028710000}"/>
    <cellStyle name="Prozent 5 2" xfId="28971" xr:uid="{00000000-0005-0000-0000-000029710000}"/>
    <cellStyle name="Prozent 5 2 2" xfId="28972" xr:uid="{00000000-0005-0000-0000-00002A710000}"/>
    <cellStyle name="Prozent 5 2 2 2" xfId="28973" xr:uid="{00000000-0005-0000-0000-00002B710000}"/>
    <cellStyle name="Prozent 5 2 2 2 2" xfId="28974" xr:uid="{00000000-0005-0000-0000-00002C710000}"/>
    <cellStyle name="Prozent 5 2 2 3" xfId="28975" xr:uid="{00000000-0005-0000-0000-00002D710000}"/>
    <cellStyle name="Prozent 5 2 2 3 2" xfId="28976" xr:uid="{00000000-0005-0000-0000-00002E710000}"/>
    <cellStyle name="Prozent 5 2 2 4" xfId="28977" xr:uid="{00000000-0005-0000-0000-00002F710000}"/>
    <cellStyle name="Prozent 5 2 3" xfId="28978" xr:uid="{00000000-0005-0000-0000-000030710000}"/>
    <cellStyle name="Prozent 5 2 3 2" xfId="28979" xr:uid="{00000000-0005-0000-0000-000031710000}"/>
    <cellStyle name="Prozent 5 2 3 2 2" xfId="28980" xr:uid="{00000000-0005-0000-0000-000032710000}"/>
    <cellStyle name="Prozent 5 2 3 3" xfId="28981" xr:uid="{00000000-0005-0000-0000-000033710000}"/>
    <cellStyle name="Prozent 5 2 3 3 2" xfId="28982" xr:uid="{00000000-0005-0000-0000-000034710000}"/>
    <cellStyle name="Prozent 5 2 3 4" xfId="28983" xr:uid="{00000000-0005-0000-0000-000035710000}"/>
    <cellStyle name="Prozent 5 2 4" xfId="28984" xr:uid="{00000000-0005-0000-0000-000036710000}"/>
    <cellStyle name="Prozent 5 2 4 2" xfId="28985" xr:uid="{00000000-0005-0000-0000-000037710000}"/>
    <cellStyle name="Prozent 5 2 4 2 2" xfId="28986" xr:uid="{00000000-0005-0000-0000-000038710000}"/>
    <cellStyle name="Prozent 5 2 4 3" xfId="28987" xr:uid="{00000000-0005-0000-0000-000039710000}"/>
    <cellStyle name="Prozent 5 2 4 3 2" xfId="28988" xr:uid="{00000000-0005-0000-0000-00003A710000}"/>
    <cellStyle name="Prozent 5 2 4 4" xfId="28989" xr:uid="{00000000-0005-0000-0000-00003B710000}"/>
    <cellStyle name="Prozent 5 2 5" xfId="28990" xr:uid="{00000000-0005-0000-0000-00003C710000}"/>
    <cellStyle name="Prozent 5 2 5 2" xfId="28991" xr:uid="{00000000-0005-0000-0000-00003D710000}"/>
    <cellStyle name="Prozent 5 2 6" xfId="28992" xr:uid="{00000000-0005-0000-0000-00003E710000}"/>
    <cellStyle name="Prozent 5 2 6 2" xfId="28993" xr:uid="{00000000-0005-0000-0000-00003F710000}"/>
    <cellStyle name="Prozent 5 2 7" xfId="28994" xr:uid="{00000000-0005-0000-0000-000040710000}"/>
    <cellStyle name="Prozent 5 3" xfId="28995" xr:uid="{00000000-0005-0000-0000-000041710000}"/>
    <cellStyle name="Prozent 5 3 2" xfId="28996" xr:uid="{00000000-0005-0000-0000-000042710000}"/>
    <cellStyle name="Prozent 5 3 2 2" xfId="28997" xr:uid="{00000000-0005-0000-0000-000043710000}"/>
    <cellStyle name="Prozent 5 3 3" xfId="28998" xr:uid="{00000000-0005-0000-0000-000044710000}"/>
    <cellStyle name="Prozent 5 3 3 2" xfId="28999" xr:uid="{00000000-0005-0000-0000-000045710000}"/>
    <cellStyle name="Prozent 5 3 4" xfId="29000" xr:uid="{00000000-0005-0000-0000-000046710000}"/>
    <cellStyle name="Prozent 5 4" xfId="29001" xr:uid="{00000000-0005-0000-0000-000047710000}"/>
    <cellStyle name="Prozent 5 4 2" xfId="29002" xr:uid="{00000000-0005-0000-0000-000048710000}"/>
    <cellStyle name="Prozent 5 4 2 2" xfId="29003" xr:uid="{00000000-0005-0000-0000-000049710000}"/>
    <cellStyle name="Prozent 5 4 3" xfId="29004" xr:uid="{00000000-0005-0000-0000-00004A710000}"/>
    <cellStyle name="Prozent 5 4 3 2" xfId="29005" xr:uid="{00000000-0005-0000-0000-00004B710000}"/>
    <cellStyle name="Prozent 5 4 4" xfId="29006" xr:uid="{00000000-0005-0000-0000-00004C710000}"/>
    <cellStyle name="Prozent 5 5" xfId="29007" xr:uid="{00000000-0005-0000-0000-00004D710000}"/>
    <cellStyle name="Prozent 5 5 2" xfId="29008" xr:uid="{00000000-0005-0000-0000-00004E710000}"/>
    <cellStyle name="Prozent 5 5 2 2" xfId="29009" xr:uid="{00000000-0005-0000-0000-00004F710000}"/>
    <cellStyle name="Prozent 5 5 3" xfId="29010" xr:uid="{00000000-0005-0000-0000-000050710000}"/>
    <cellStyle name="Prozent 5 5 3 2" xfId="29011" xr:uid="{00000000-0005-0000-0000-000051710000}"/>
    <cellStyle name="Prozent 5 5 4" xfId="29012" xr:uid="{00000000-0005-0000-0000-000052710000}"/>
    <cellStyle name="Prozent 5 6" xfId="29013" xr:uid="{00000000-0005-0000-0000-000053710000}"/>
    <cellStyle name="Prozent 5 6 2" xfId="29014" xr:uid="{00000000-0005-0000-0000-000054710000}"/>
    <cellStyle name="Prozent 5 7" xfId="29015" xr:uid="{00000000-0005-0000-0000-000055710000}"/>
    <cellStyle name="Prozent 5 7 2" xfId="29016" xr:uid="{00000000-0005-0000-0000-000056710000}"/>
    <cellStyle name="Prozent 5 8" xfId="29017" xr:uid="{00000000-0005-0000-0000-000057710000}"/>
    <cellStyle name="Prozent 6" xfId="29018" xr:uid="{00000000-0005-0000-0000-000058710000}"/>
    <cellStyle name="Prozent 6 2" xfId="29019" xr:uid="{00000000-0005-0000-0000-000059710000}"/>
    <cellStyle name="Prozent 6 2 2" xfId="29020" xr:uid="{00000000-0005-0000-0000-00005A710000}"/>
    <cellStyle name="Prozent 6 2 2 2" xfId="29021" xr:uid="{00000000-0005-0000-0000-00005B710000}"/>
    <cellStyle name="Prozent 6 2 2 2 2" xfId="29022" xr:uid="{00000000-0005-0000-0000-00005C710000}"/>
    <cellStyle name="Prozent 6 2 2 3" xfId="29023" xr:uid="{00000000-0005-0000-0000-00005D710000}"/>
    <cellStyle name="Prozent 6 2 2 3 2" xfId="29024" xr:uid="{00000000-0005-0000-0000-00005E710000}"/>
    <cellStyle name="Prozent 6 2 2 4" xfId="29025" xr:uid="{00000000-0005-0000-0000-00005F710000}"/>
    <cellStyle name="Prozent 6 2 3" xfId="29026" xr:uid="{00000000-0005-0000-0000-000060710000}"/>
    <cellStyle name="Prozent 6 2 3 2" xfId="29027" xr:uid="{00000000-0005-0000-0000-000061710000}"/>
    <cellStyle name="Prozent 6 2 3 2 2" xfId="29028" xr:uid="{00000000-0005-0000-0000-000062710000}"/>
    <cellStyle name="Prozent 6 2 3 3" xfId="29029" xr:uid="{00000000-0005-0000-0000-000063710000}"/>
    <cellStyle name="Prozent 6 2 3 3 2" xfId="29030" xr:uid="{00000000-0005-0000-0000-000064710000}"/>
    <cellStyle name="Prozent 6 2 3 4" xfId="29031" xr:uid="{00000000-0005-0000-0000-000065710000}"/>
    <cellStyle name="Prozent 6 2 4" xfId="29032" xr:uid="{00000000-0005-0000-0000-000066710000}"/>
    <cellStyle name="Prozent 6 2 4 2" xfId="29033" xr:uid="{00000000-0005-0000-0000-000067710000}"/>
    <cellStyle name="Prozent 6 2 4 2 2" xfId="29034" xr:uid="{00000000-0005-0000-0000-000068710000}"/>
    <cellStyle name="Prozent 6 2 4 3" xfId="29035" xr:uid="{00000000-0005-0000-0000-000069710000}"/>
    <cellStyle name="Prozent 6 2 4 3 2" xfId="29036" xr:uid="{00000000-0005-0000-0000-00006A710000}"/>
    <cellStyle name="Prozent 6 2 4 4" xfId="29037" xr:uid="{00000000-0005-0000-0000-00006B710000}"/>
    <cellStyle name="Prozent 6 2 5" xfId="29038" xr:uid="{00000000-0005-0000-0000-00006C710000}"/>
    <cellStyle name="Prozent 6 2 5 2" xfId="29039" xr:uid="{00000000-0005-0000-0000-00006D710000}"/>
    <cellStyle name="Prozent 6 2 6" xfId="29040" xr:uid="{00000000-0005-0000-0000-00006E710000}"/>
    <cellStyle name="Prozent 6 2 6 2" xfId="29041" xr:uid="{00000000-0005-0000-0000-00006F710000}"/>
    <cellStyle name="Prozent 6 2 7" xfId="29042" xr:uid="{00000000-0005-0000-0000-000070710000}"/>
    <cellStyle name="Prozent 6 3" xfId="29043" xr:uid="{00000000-0005-0000-0000-000071710000}"/>
    <cellStyle name="Prozent 6 3 2" xfId="29044" xr:uid="{00000000-0005-0000-0000-000072710000}"/>
    <cellStyle name="Prozent 6 3 2 2" xfId="29045" xr:uid="{00000000-0005-0000-0000-000073710000}"/>
    <cellStyle name="Prozent 6 3 3" xfId="29046" xr:uid="{00000000-0005-0000-0000-000074710000}"/>
    <cellStyle name="Prozent 6 3 3 2" xfId="29047" xr:uid="{00000000-0005-0000-0000-000075710000}"/>
    <cellStyle name="Prozent 6 3 4" xfId="29048" xr:uid="{00000000-0005-0000-0000-000076710000}"/>
    <cellStyle name="Prozent 6 4" xfId="29049" xr:uid="{00000000-0005-0000-0000-000077710000}"/>
    <cellStyle name="Prozent 6 4 2" xfId="29050" xr:uid="{00000000-0005-0000-0000-000078710000}"/>
    <cellStyle name="Prozent 6 4 2 2" xfId="29051" xr:uid="{00000000-0005-0000-0000-000079710000}"/>
    <cellStyle name="Prozent 6 4 3" xfId="29052" xr:uid="{00000000-0005-0000-0000-00007A710000}"/>
    <cellStyle name="Prozent 6 4 3 2" xfId="29053" xr:uid="{00000000-0005-0000-0000-00007B710000}"/>
    <cellStyle name="Prozent 6 4 4" xfId="29054" xr:uid="{00000000-0005-0000-0000-00007C710000}"/>
    <cellStyle name="Prozent 6 5" xfId="29055" xr:uid="{00000000-0005-0000-0000-00007D710000}"/>
    <cellStyle name="Prozent 6 5 2" xfId="29056" xr:uid="{00000000-0005-0000-0000-00007E710000}"/>
    <cellStyle name="Prozent 6 5 2 2" xfId="29057" xr:uid="{00000000-0005-0000-0000-00007F710000}"/>
    <cellStyle name="Prozent 6 5 3" xfId="29058" xr:uid="{00000000-0005-0000-0000-000080710000}"/>
    <cellStyle name="Prozent 6 5 3 2" xfId="29059" xr:uid="{00000000-0005-0000-0000-000081710000}"/>
    <cellStyle name="Prozent 6 5 4" xfId="29060" xr:uid="{00000000-0005-0000-0000-000082710000}"/>
    <cellStyle name="Prozent 6 6" xfId="29061" xr:uid="{00000000-0005-0000-0000-000083710000}"/>
    <cellStyle name="Prozent 6 6 2" xfId="29062" xr:uid="{00000000-0005-0000-0000-000084710000}"/>
    <cellStyle name="Prozent 6 7" xfId="29063" xr:uid="{00000000-0005-0000-0000-000085710000}"/>
    <cellStyle name="Prozent 6 7 2" xfId="29064" xr:uid="{00000000-0005-0000-0000-000086710000}"/>
    <cellStyle name="Prozent 6 8" xfId="29065" xr:uid="{00000000-0005-0000-0000-000087710000}"/>
    <cellStyle name="Prozent 7" xfId="29066" xr:uid="{00000000-0005-0000-0000-000088710000}"/>
    <cellStyle name="Prozent 7 2" xfId="29067" xr:uid="{00000000-0005-0000-0000-000089710000}"/>
    <cellStyle name="Prozent 7 2 2" xfId="29068" xr:uid="{00000000-0005-0000-0000-00008A710000}"/>
    <cellStyle name="Prozent 7 2 2 2" xfId="29069" xr:uid="{00000000-0005-0000-0000-00008B710000}"/>
    <cellStyle name="Prozent 7 2 3" xfId="29070" xr:uid="{00000000-0005-0000-0000-00008C710000}"/>
    <cellStyle name="Prozent 7 2 3 2" xfId="29071" xr:uid="{00000000-0005-0000-0000-00008D710000}"/>
    <cellStyle name="Prozent 7 2 4" xfId="29072" xr:uid="{00000000-0005-0000-0000-00008E710000}"/>
    <cellStyle name="Prozent 7 3" xfId="29073" xr:uid="{00000000-0005-0000-0000-00008F710000}"/>
    <cellStyle name="Prozent 7 3 2" xfId="29074" xr:uid="{00000000-0005-0000-0000-000090710000}"/>
    <cellStyle name="Prozent 7 3 2 2" xfId="29075" xr:uid="{00000000-0005-0000-0000-000091710000}"/>
    <cellStyle name="Prozent 7 3 3" xfId="29076" xr:uid="{00000000-0005-0000-0000-000092710000}"/>
    <cellStyle name="Prozent 7 3 3 2" xfId="29077" xr:uid="{00000000-0005-0000-0000-000093710000}"/>
    <cellStyle name="Prozent 7 3 4" xfId="29078" xr:uid="{00000000-0005-0000-0000-000094710000}"/>
    <cellStyle name="Prozent 7 4" xfId="29079" xr:uid="{00000000-0005-0000-0000-000095710000}"/>
    <cellStyle name="Prozent 7 4 2" xfId="29080" xr:uid="{00000000-0005-0000-0000-000096710000}"/>
    <cellStyle name="Prozent 7 4 2 2" xfId="29081" xr:uid="{00000000-0005-0000-0000-000097710000}"/>
    <cellStyle name="Prozent 7 4 3" xfId="29082" xr:uid="{00000000-0005-0000-0000-000098710000}"/>
    <cellStyle name="Prozent 7 4 3 2" xfId="29083" xr:uid="{00000000-0005-0000-0000-000099710000}"/>
    <cellStyle name="Prozent 7 4 4" xfId="29084" xr:uid="{00000000-0005-0000-0000-00009A710000}"/>
    <cellStyle name="Prozent 7 5" xfId="29085" xr:uid="{00000000-0005-0000-0000-00009B710000}"/>
    <cellStyle name="Prozent 7 5 2" xfId="29086" xr:uid="{00000000-0005-0000-0000-00009C710000}"/>
    <cellStyle name="Prozent 7 6" xfId="29087" xr:uid="{00000000-0005-0000-0000-00009D710000}"/>
    <cellStyle name="Prozent 7 6 2" xfId="29088" xr:uid="{00000000-0005-0000-0000-00009E710000}"/>
    <cellStyle name="Prozent 7 7" xfId="29089" xr:uid="{00000000-0005-0000-0000-00009F710000}"/>
    <cellStyle name="Schlecht 10" xfId="29090" xr:uid="{00000000-0005-0000-0000-0000A0710000}"/>
    <cellStyle name="Schlecht 10 2" xfId="29091" xr:uid="{00000000-0005-0000-0000-0000A1710000}"/>
    <cellStyle name="Schlecht 10 3" xfId="29092" xr:uid="{00000000-0005-0000-0000-0000A2710000}"/>
    <cellStyle name="Schlecht 10 4" xfId="29093" xr:uid="{00000000-0005-0000-0000-0000A3710000}"/>
    <cellStyle name="Schlecht 10 5" xfId="29094" xr:uid="{00000000-0005-0000-0000-0000A4710000}"/>
    <cellStyle name="Schlecht 11" xfId="29095" xr:uid="{00000000-0005-0000-0000-0000A5710000}"/>
    <cellStyle name="Schlecht 11 2" xfId="29096" xr:uid="{00000000-0005-0000-0000-0000A6710000}"/>
    <cellStyle name="Schlecht 11 3" xfId="29097" xr:uid="{00000000-0005-0000-0000-0000A7710000}"/>
    <cellStyle name="Schlecht 11 4" xfId="29098" xr:uid="{00000000-0005-0000-0000-0000A8710000}"/>
    <cellStyle name="Schlecht 11 5" xfId="29099" xr:uid="{00000000-0005-0000-0000-0000A9710000}"/>
    <cellStyle name="Schlecht 12" xfId="29100" xr:uid="{00000000-0005-0000-0000-0000AA710000}"/>
    <cellStyle name="Schlecht 13" xfId="29101" xr:uid="{00000000-0005-0000-0000-0000AB710000}"/>
    <cellStyle name="Schlecht 14" xfId="29102" xr:uid="{00000000-0005-0000-0000-0000AC710000}"/>
    <cellStyle name="Schlecht 2" xfId="29103" xr:uid="{00000000-0005-0000-0000-0000AD710000}"/>
    <cellStyle name="Schlecht 2 10" xfId="29104" xr:uid="{00000000-0005-0000-0000-0000AE710000}"/>
    <cellStyle name="Schlecht 2 2" xfId="29105" xr:uid="{00000000-0005-0000-0000-0000AF710000}"/>
    <cellStyle name="Schlecht 2 3" xfId="29106" xr:uid="{00000000-0005-0000-0000-0000B0710000}"/>
    <cellStyle name="Schlecht 2 4" xfId="29107" xr:uid="{00000000-0005-0000-0000-0000B1710000}"/>
    <cellStyle name="Schlecht 2 5" xfId="29108" xr:uid="{00000000-0005-0000-0000-0000B2710000}"/>
    <cellStyle name="Schlecht 2 6" xfId="29109" xr:uid="{00000000-0005-0000-0000-0000B3710000}"/>
    <cellStyle name="Schlecht 2 7" xfId="29110" xr:uid="{00000000-0005-0000-0000-0000B4710000}"/>
    <cellStyle name="Schlecht 2 8" xfId="29111" xr:uid="{00000000-0005-0000-0000-0000B5710000}"/>
    <cellStyle name="Schlecht 2 9" xfId="29112" xr:uid="{00000000-0005-0000-0000-0000B6710000}"/>
    <cellStyle name="Schlecht 3" xfId="29113" xr:uid="{00000000-0005-0000-0000-0000B7710000}"/>
    <cellStyle name="Schlecht 4" xfId="29114" xr:uid="{00000000-0005-0000-0000-0000B8710000}"/>
    <cellStyle name="Schlecht 5" xfId="29115" xr:uid="{00000000-0005-0000-0000-0000B9710000}"/>
    <cellStyle name="Schlecht 6" xfId="29116" xr:uid="{00000000-0005-0000-0000-0000BA710000}"/>
    <cellStyle name="Schlecht 6 2" xfId="29117" xr:uid="{00000000-0005-0000-0000-0000BB710000}"/>
    <cellStyle name="Schlecht 6 3" xfId="29118" xr:uid="{00000000-0005-0000-0000-0000BC710000}"/>
    <cellStyle name="Schlecht 6 4" xfId="29119" xr:uid="{00000000-0005-0000-0000-0000BD710000}"/>
    <cellStyle name="Schlecht 6 5" xfId="29120" xr:uid="{00000000-0005-0000-0000-0000BE710000}"/>
    <cellStyle name="Schlecht 6 6" xfId="29121" xr:uid="{00000000-0005-0000-0000-0000BF710000}"/>
    <cellStyle name="Schlecht 6 7" xfId="29122" xr:uid="{00000000-0005-0000-0000-0000C0710000}"/>
    <cellStyle name="Schlecht 6 8" xfId="29123" xr:uid="{00000000-0005-0000-0000-0000C1710000}"/>
    <cellStyle name="Schlecht 6 9" xfId="29124" xr:uid="{00000000-0005-0000-0000-0000C2710000}"/>
    <cellStyle name="Schlecht 7" xfId="29125" xr:uid="{00000000-0005-0000-0000-0000C3710000}"/>
    <cellStyle name="Schlecht 8" xfId="29126" xr:uid="{00000000-0005-0000-0000-0000C4710000}"/>
    <cellStyle name="Schlecht 8 2" xfId="29127" xr:uid="{00000000-0005-0000-0000-0000C5710000}"/>
    <cellStyle name="Schlecht 8 3" xfId="29128" xr:uid="{00000000-0005-0000-0000-0000C6710000}"/>
    <cellStyle name="Schlecht 8 4" xfId="29129" xr:uid="{00000000-0005-0000-0000-0000C7710000}"/>
    <cellStyle name="Schlecht 8 5" xfId="29130" xr:uid="{00000000-0005-0000-0000-0000C8710000}"/>
    <cellStyle name="Schlecht 8 6" xfId="29131" xr:uid="{00000000-0005-0000-0000-0000C9710000}"/>
    <cellStyle name="Schlecht 8 7" xfId="29132" xr:uid="{00000000-0005-0000-0000-0000CA710000}"/>
    <cellStyle name="Schlecht 9" xfId="29133" xr:uid="{00000000-0005-0000-0000-0000CB710000}"/>
    <cellStyle name="Schlecht 9 2" xfId="29134" xr:uid="{00000000-0005-0000-0000-0000CC710000}"/>
    <cellStyle name="Schlecht 9 3" xfId="29135" xr:uid="{00000000-0005-0000-0000-0000CD710000}"/>
    <cellStyle name="Schlecht 9 4" xfId="29136" xr:uid="{00000000-0005-0000-0000-0000CE710000}"/>
    <cellStyle name="Schlecht 9 5" xfId="29137" xr:uid="{00000000-0005-0000-0000-0000CF710000}"/>
    <cellStyle name="Schlecht 9 6" xfId="29138" xr:uid="{00000000-0005-0000-0000-0000D0710000}"/>
    <cellStyle name="Schlecht 9 7" xfId="29139" xr:uid="{00000000-0005-0000-0000-0000D1710000}"/>
    <cellStyle name="Standard" xfId="0" builtinId="0"/>
    <cellStyle name="Standard 10" xfId="29140" xr:uid="{00000000-0005-0000-0000-0000D3710000}"/>
    <cellStyle name="Standard 10 2" xfId="29141" xr:uid="{00000000-0005-0000-0000-0000D4710000}"/>
    <cellStyle name="Standard 10 2 2" xfId="29142" xr:uid="{00000000-0005-0000-0000-0000D5710000}"/>
    <cellStyle name="Standard 10 2 2 2" xfId="29143" xr:uid="{00000000-0005-0000-0000-0000D6710000}"/>
    <cellStyle name="Standard 10 2 2 2 2" xfId="29144" xr:uid="{00000000-0005-0000-0000-0000D7710000}"/>
    <cellStyle name="Standard 10 2 2 3" xfId="29145" xr:uid="{00000000-0005-0000-0000-0000D8710000}"/>
    <cellStyle name="Standard 10 2 2 3 2" xfId="29146" xr:uid="{00000000-0005-0000-0000-0000D9710000}"/>
    <cellStyle name="Standard 10 2 2 4" xfId="29147" xr:uid="{00000000-0005-0000-0000-0000DA710000}"/>
    <cellStyle name="Standard 10 2 3" xfId="29148" xr:uid="{00000000-0005-0000-0000-0000DB710000}"/>
    <cellStyle name="Standard 10 2 3 2" xfId="29149" xr:uid="{00000000-0005-0000-0000-0000DC710000}"/>
    <cellStyle name="Standard 10 2 3 2 2" xfId="29150" xr:uid="{00000000-0005-0000-0000-0000DD710000}"/>
    <cellStyle name="Standard 10 2 3 3" xfId="29151" xr:uid="{00000000-0005-0000-0000-0000DE710000}"/>
    <cellStyle name="Standard 10 2 3 3 2" xfId="29152" xr:uid="{00000000-0005-0000-0000-0000DF710000}"/>
    <cellStyle name="Standard 10 2 3 4" xfId="29153" xr:uid="{00000000-0005-0000-0000-0000E0710000}"/>
    <cellStyle name="Standard 10 2 4" xfId="29154" xr:uid="{00000000-0005-0000-0000-0000E1710000}"/>
    <cellStyle name="Standard 10 2 4 2" xfId="29155" xr:uid="{00000000-0005-0000-0000-0000E2710000}"/>
    <cellStyle name="Standard 10 2 4 2 2" xfId="29156" xr:uid="{00000000-0005-0000-0000-0000E3710000}"/>
    <cellStyle name="Standard 10 2 4 3" xfId="29157" xr:uid="{00000000-0005-0000-0000-0000E4710000}"/>
    <cellStyle name="Standard 10 2 4 3 2" xfId="29158" xr:uid="{00000000-0005-0000-0000-0000E5710000}"/>
    <cellStyle name="Standard 10 2 4 4" xfId="29159" xr:uid="{00000000-0005-0000-0000-0000E6710000}"/>
    <cellStyle name="Standard 10 2 5" xfId="29160" xr:uid="{00000000-0005-0000-0000-0000E7710000}"/>
    <cellStyle name="Standard 10 2 5 2" xfId="29161" xr:uid="{00000000-0005-0000-0000-0000E8710000}"/>
    <cellStyle name="Standard 10 2 6" xfId="29162" xr:uid="{00000000-0005-0000-0000-0000E9710000}"/>
    <cellStyle name="Standard 10 2 6 2" xfId="29163" xr:uid="{00000000-0005-0000-0000-0000EA710000}"/>
    <cellStyle name="Standard 10 2 7" xfId="29164" xr:uid="{00000000-0005-0000-0000-0000EB710000}"/>
    <cellStyle name="Standard 10 3" xfId="29165" xr:uid="{00000000-0005-0000-0000-0000EC710000}"/>
    <cellStyle name="Standard 10 3 2" xfId="29166" xr:uid="{00000000-0005-0000-0000-0000ED710000}"/>
    <cellStyle name="Standard 10 3 2 2" xfId="29167" xr:uid="{00000000-0005-0000-0000-0000EE710000}"/>
    <cellStyle name="Standard 10 3 3" xfId="29168" xr:uid="{00000000-0005-0000-0000-0000EF710000}"/>
    <cellStyle name="Standard 10 3 3 2" xfId="29169" xr:uid="{00000000-0005-0000-0000-0000F0710000}"/>
    <cellStyle name="Standard 10 3 4" xfId="29170" xr:uid="{00000000-0005-0000-0000-0000F1710000}"/>
    <cellStyle name="Standard 10 4" xfId="29171" xr:uid="{00000000-0005-0000-0000-0000F2710000}"/>
    <cellStyle name="Standard 10 4 2" xfId="29172" xr:uid="{00000000-0005-0000-0000-0000F3710000}"/>
    <cellStyle name="Standard 10 4 2 2" xfId="29173" xr:uid="{00000000-0005-0000-0000-0000F4710000}"/>
    <cellStyle name="Standard 10 4 3" xfId="29174" xr:uid="{00000000-0005-0000-0000-0000F5710000}"/>
    <cellStyle name="Standard 10 4 3 2" xfId="29175" xr:uid="{00000000-0005-0000-0000-0000F6710000}"/>
    <cellStyle name="Standard 10 4 4" xfId="29176" xr:uid="{00000000-0005-0000-0000-0000F7710000}"/>
    <cellStyle name="Standard 10 5" xfId="29177" xr:uid="{00000000-0005-0000-0000-0000F8710000}"/>
    <cellStyle name="Standard 10 5 2" xfId="29178" xr:uid="{00000000-0005-0000-0000-0000F9710000}"/>
    <cellStyle name="Standard 10 5 2 2" xfId="29179" xr:uid="{00000000-0005-0000-0000-0000FA710000}"/>
    <cellStyle name="Standard 10 5 3" xfId="29180" xr:uid="{00000000-0005-0000-0000-0000FB710000}"/>
    <cellStyle name="Standard 10 5 3 2" xfId="29181" xr:uid="{00000000-0005-0000-0000-0000FC710000}"/>
    <cellStyle name="Standard 10 5 4" xfId="29182" xr:uid="{00000000-0005-0000-0000-0000FD710000}"/>
    <cellStyle name="Standard 10 6" xfId="29183" xr:uid="{00000000-0005-0000-0000-0000FE710000}"/>
    <cellStyle name="Standard 10 6 2" xfId="29184" xr:uid="{00000000-0005-0000-0000-0000FF710000}"/>
    <cellStyle name="Standard 10 7" xfId="29185" xr:uid="{00000000-0005-0000-0000-000000720000}"/>
    <cellStyle name="Standard 10 7 2" xfId="29186" xr:uid="{00000000-0005-0000-0000-000001720000}"/>
    <cellStyle name="Standard 10 8" xfId="29187" xr:uid="{00000000-0005-0000-0000-000002720000}"/>
    <cellStyle name="Standard 11" xfId="29188" xr:uid="{00000000-0005-0000-0000-000003720000}"/>
    <cellStyle name="Standard 11 2" xfId="29189" xr:uid="{00000000-0005-0000-0000-000004720000}"/>
    <cellStyle name="Standard 11 2 2" xfId="29190" xr:uid="{00000000-0005-0000-0000-000005720000}"/>
    <cellStyle name="Standard 11 2 2 2" xfId="29191" xr:uid="{00000000-0005-0000-0000-000006720000}"/>
    <cellStyle name="Standard 11 2 2 2 2" xfId="29192" xr:uid="{00000000-0005-0000-0000-000007720000}"/>
    <cellStyle name="Standard 11 2 2 2 2 2" xfId="29193" xr:uid="{00000000-0005-0000-0000-000008720000}"/>
    <cellStyle name="Standard 11 2 2 2 3" xfId="29194" xr:uid="{00000000-0005-0000-0000-000009720000}"/>
    <cellStyle name="Standard 11 2 2 2 3 2" xfId="29195" xr:uid="{00000000-0005-0000-0000-00000A720000}"/>
    <cellStyle name="Standard 11 2 2 2 4" xfId="29196" xr:uid="{00000000-0005-0000-0000-00000B720000}"/>
    <cellStyle name="Standard 11 2 2 3" xfId="29197" xr:uid="{00000000-0005-0000-0000-00000C720000}"/>
    <cellStyle name="Standard 11 2 2 3 2" xfId="29198" xr:uid="{00000000-0005-0000-0000-00000D720000}"/>
    <cellStyle name="Standard 11 2 2 3 2 2" xfId="29199" xr:uid="{00000000-0005-0000-0000-00000E720000}"/>
    <cellStyle name="Standard 11 2 2 3 3" xfId="29200" xr:uid="{00000000-0005-0000-0000-00000F720000}"/>
    <cellStyle name="Standard 11 2 2 3 3 2" xfId="29201" xr:uid="{00000000-0005-0000-0000-000010720000}"/>
    <cellStyle name="Standard 11 2 2 3 4" xfId="29202" xr:uid="{00000000-0005-0000-0000-000011720000}"/>
    <cellStyle name="Standard 11 2 2 4" xfId="29203" xr:uid="{00000000-0005-0000-0000-000012720000}"/>
    <cellStyle name="Standard 11 2 2 4 2" xfId="29204" xr:uid="{00000000-0005-0000-0000-000013720000}"/>
    <cellStyle name="Standard 11 2 2 4 2 2" xfId="29205" xr:uid="{00000000-0005-0000-0000-000014720000}"/>
    <cellStyle name="Standard 11 2 2 4 3" xfId="29206" xr:uid="{00000000-0005-0000-0000-000015720000}"/>
    <cellStyle name="Standard 11 2 2 4 3 2" xfId="29207" xr:uid="{00000000-0005-0000-0000-000016720000}"/>
    <cellStyle name="Standard 11 2 2 4 4" xfId="29208" xr:uid="{00000000-0005-0000-0000-000017720000}"/>
    <cellStyle name="Standard 11 2 2 5" xfId="29209" xr:uid="{00000000-0005-0000-0000-000018720000}"/>
    <cellStyle name="Standard 11 2 2 5 2" xfId="29210" xr:uid="{00000000-0005-0000-0000-000019720000}"/>
    <cellStyle name="Standard 11 2 2 6" xfId="29211" xr:uid="{00000000-0005-0000-0000-00001A720000}"/>
    <cellStyle name="Standard 11 2 2 6 2" xfId="29212" xr:uid="{00000000-0005-0000-0000-00001B720000}"/>
    <cellStyle name="Standard 11 2 2 7" xfId="29213" xr:uid="{00000000-0005-0000-0000-00001C720000}"/>
    <cellStyle name="Standard 11 2 3" xfId="29214" xr:uid="{00000000-0005-0000-0000-00001D720000}"/>
    <cellStyle name="Standard 11 2 3 2" xfId="29215" xr:uid="{00000000-0005-0000-0000-00001E720000}"/>
    <cellStyle name="Standard 11 2 3 2 2" xfId="29216" xr:uid="{00000000-0005-0000-0000-00001F720000}"/>
    <cellStyle name="Standard 11 2 3 3" xfId="29217" xr:uid="{00000000-0005-0000-0000-000020720000}"/>
    <cellStyle name="Standard 11 2 3 3 2" xfId="29218" xr:uid="{00000000-0005-0000-0000-000021720000}"/>
    <cellStyle name="Standard 11 2 3 4" xfId="29219" xr:uid="{00000000-0005-0000-0000-000022720000}"/>
    <cellStyle name="Standard 11 2 4" xfId="29220" xr:uid="{00000000-0005-0000-0000-000023720000}"/>
    <cellStyle name="Standard 11 2 4 2" xfId="29221" xr:uid="{00000000-0005-0000-0000-000024720000}"/>
    <cellStyle name="Standard 11 2 4 2 2" xfId="29222" xr:uid="{00000000-0005-0000-0000-000025720000}"/>
    <cellStyle name="Standard 11 2 4 3" xfId="29223" xr:uid="{00000000-0005-0000-0000-000026720000}"/>
    <cellStyle name="Standard 11 2 4 3 2" xfId="29224" xr:uid="{00000000-0005-0000-0000-000027720000}"/>
    <cellStyle name="Standard 11 2 4 4" xfId="29225" xr:uid="{00000000-0005-0000-0000-000028720000}"/>
    <cellStyle name="Standard 11 2 5" xfId="29226" xr:uid="{00000000-0005-0000-0000-000029720000}"/>
    <cellStyle name="Standard 11 2 5 2" xfId="29227" xr:uid="{00000000-0005-0000-0000-00002A720000}"/>
    <cellStyle name="Standard 11 2 5 2 2" xfId="29228" xr:uid="{00000000-0005-0000-0000-00002B720000}"/>
    <cellStyle name="Standard 11 2 5 3" xfId="29229" xr:uid="{00000000-0005-0000-0000-00002C720000}"/>
    <cellStyle name="Standard 11 2 5 3 2" xfId="29230" xr:uid="{00000000-0005-0000-0000-00002D720000}"/>
    <cellStyle name="Standard 11 2 5 4" xfId="29231" xr:uid="{00000000-0005-0000-0000-00002E720000}"/>
    <cellStyle name="Standard 11 2 6" xfId="29232" xr:uid="{00000000-0005-0000-0000-00002F720000}"/>
    <cellStyle name="Standard 11 2 6 2" xfId="29233" xr:uid="{00000000-0005-0000-0000-000030720000}"/>
    <cellStyle name="Standard 11 2 7" xfId="29234" xr:uid="{00000000-0005-0000-0000-000031720000}"/>
    <cellStyle name="Standard 11 2 7 2" xfId="29235" xr:uid="{00000000-0005-0000-0000-000032720000}"/>
    <cellStyle name="Standard 11 2 8" xfId="29236" xr:uid="{00000000-0005-0000-0000-000033720000}"/>
    <cellStyle name="Standard 11 3" xfId="29237" xr:uid="{00000000-0005-0000-0000-000034720000}"/>
    <cellStyle name="Standard 11 3 2" xfId="29238" xr:uid="{00000000-0005-0000-0000-000035720000}"/>
    <cellStyle name="Standard 11 3 2 2" xfId="29239" xr:uid="{00000000-0005-0000-0000-000036720000}"/>
    <cellStyle name="Standard 11 3 2 2 2" xfId="29240" xr:uid="{00000000-0005-0000-0000-000037720000}"/>
    <cellStyle name="Standard 11 3 2 2 2 2" xfId="29241" xr:uid="{00000000-0005-0000-0000-000038720000}"/>
    <cellStyle name="Standard 11 3 2 2 3" xfId="29242" xr:uid="{00000000-0005-0000-0000-000039720000}"/>
    <cellStyle name="Standard 11 3 2 2 3 2" xfId="29243" xr:uid="{00000000-0005-0000-0000-00003A720000}"/>
    <cellStyle name="Standard 11 3 2 2 4" xfId="29244" xr:uid="{00000000-0005-0000-0000-00003B720000}"/>
    <cellStyle name="Standard 11 3 2 3" xfId="29245" xr:uid="{00000000-0005-0000-0000-00003C720000}"/>
    <cellStyle name="Standard 11 3 2 3 2" xfId="29246" xr:uid="{00000000-0005-0000-0000-00003D720000}"/>
    <cellStyle name="Standard 11 3 2 3 2 2" xfId="29247" xr:uid="{00000000-0005-0000-0000-00003E720000}"/>
    <cellStyle name="Standard 11 3 2 3 3" xfId="29248" xr:uid="{00000000-0005-0000-0000-00003F720000}"/>
    <cellStyle name="Standard 11 3 2 3 3 2" xfId="29249" xr:uid="{00000000-0005-0000-0000-000040720000}"/>
    <cellStyle name="Standard 11 3 2 3 4" xfId="29250" xr:uid="{00000000-0005-0000-0000-000041720000}"/>
    <cellStyle name="Standard 11 3 2 4" xfId="29251" xr:uid="{00000000-0005-0000-0000-000042720000}"/>
    <cellStyle name="Standard 11 3 2 4 2" xfId="29252" xr:uid="{00000000-0005-0000-0000-000043720000}"/>
    <cellStyle name="Standard 11 3 2 4 2 2" xfId="29253" xr:uid="{00000000-0005-0000-0000-000044720000}"/>
    <cellStyle name="Standard 11 3 2 4 3" xfId="29254" xr:uid="{00000000-0005-0000-0000-000045720000}"/>
    <cellStyle name="Standard 11 3 2 4 3 2" xfId="29255" xr:uid="{00000000-0005-0000-0000-000046720000}"/>
    <cellStyle name="Standard 11 3 2 4 4" xfId="29256" xr:uid="{00000000-0005-0000-0000-000047720000}"/>
    <cellStyle name="Standard 11 3 2 5" xfId="29257" xr:uid="{00000000-0005-0000-0000-000048720000}"/>
    <cellStyle name="Standard 11 3 2 5 2" xfId="29258" xr:uid="{00000000-0005-0000-0000-000049720000}"/>
    <cellStyle name="Standard 11 3 2 6" xfId="29259" xr:uid="{00000000-0005-0000-0000-00004A720000}"/>
    <cellStyle name="Standard 11 3 2 6 2" xfId="29260" xr:uid="{00000000-0005-0000-0000-00004B720000}"/>
    <cellStyle name="Standard 11 3 2 7" xfId="29261" xr:uid="{00000000-0005-0000-0000-00004C720000}"/>
    <cellStyle name="Standard 11 3 3" xfId="29262" xr:uid="{00000000-0005-0000-0000-00004D720000}"/>
    <cellStyle name="Standard 11 3 3 2" xfId="29263" xr:uid="{00000000-0005-0000-0000-00004E720000}"/>
    <cellStyle name="Standard 11 3 3 2 2" xfId="29264" xr:uid="{00000000-0005-0000-0000-00004F720000}"/>
    <cellStyle name="Standard 11 3 3 3" xfId="29265" xr:uid="{00000000-0005-0000-0000-000050720000}"/>
    <cellStyle name="Standard 11 3 3 3 2" xfId="29266" xr:uid="{00000000-0005-0000-0000-000051720000}"/>
    <cellStyle name="Standard 11 3 3 4" xfId="29267" xr:uid="{00000000-0005-0000-0000-000052720000}"/>
    <cellStyle name="Standard 11 3 4" xfId="29268" xr:uid="{00000000-0005-0000-0000-000053720000}"/>
    <cellStyle name="Standard 11 3 4 2" xfId="29269" xr:uid="{00000000-0005-0000-0000-000054720000}"/>
    <cellStyle name="Standard 11 3 4 2 2" xfId="29270" xr:uid="{00000000-0005-0000-0000-000055720000}"/>
    <cellStyle name="Standard 11 3 4 3" xfId="29271" xr:uid="{00000000-0005-0000-0000-000056720000}"/>
    <cellStyle name="Standard 11 3 4 3 2" xfId="29272" xr:uid="{00000000-0005-0000-0000-000057720000}"/>
    <cellStyle name="Standard 11 3 4 4" xfId="29273" xr:uid="{00000000-0005-0000-0000-000058720000}"/>
    <cellStyle name="Standard 11 3 5" xfId="29274" xr:uid="{00000000-0005-0000-0000-000059720000}"/>
    <cellStyle name="Standard 11 3 5 2" xfId="29275" xr:uid="{00000000-0005-0000-0000-00005A720000}"/>
    <cellStyle name="Standard 11 3 5 2 2" xfId="29276" xr:uid="{00000000-0005-0000-0000-00005B720000}"/>
    <cellStyle name="Standard 11 3 5 3" xfId="29277" xr:uid="{00000000-0005-0000-0000-00005C720000}"/>
    <cellStyle name="Standard 11 3 5 3 2" xfId="29278" xr:uid="{00000000-0005-0000-0000-00005D720000}"/>
    <cellStyle name="Standard 11 3 5 4" xfId="29279" xr:uid="{00000000-0005-0000-0000-00005E720000}"/>
    <cellStyle name="Standard 11 3 6" xfId="29280" xr:uid="{00000000-0005-0000-0000-00005F720000}"/>
    <cellStyle name="Standard 11 3 6 2" xfId="29281" xr:uid="{00000000-0005-0000-0000-000060720000}"/>
    <cellStyle name="Standard 11 3 7" xfId="29282" xr:uid="{00000000-0005-0000-0000-000061720000}"/>
    <cellStyle name="Standard 11 3 7 2" xfId="29283" xr:uid="{00000000-0005-0000-0000-000062720000}"/>
    <cellStyle name="Standard 11 3 8" xfId="29284" xr:uid="{00000000-0005-0000-0000-000063720000}"/>
    <cellStyle name="Standard 11 4" xfId="29285" xr:uid="{00000000-0005-0000-0000-000064720000}"/>
    <cellStyle name="Standard 11 4 2" xfId="29286" xr:uid="{00000000-0005-0000-0000-000065720000}"/>
    <cellStyle name="Standard 11 4 2 2" xfId="29287" xr:uid="{00000000-0005-0000-0000-000066720000}"/>
    <cellStyle name="Standard 11 4 2 2 2" xfId="29288" xr:uid="{00000000-0005-0000-0000-000067720000}"/>
    <cellStyle name="Standard 11 4 2 2 2 2" xfId="29289" xr:uid="{00000000-0005-0000-0000-000068720000}"/>
    <cellStyle name="Standard 11 4 2 2 3" xfId="29290" xr:uid="{00000000-0005-0000-0000-000069720000}"/>
    <cellStyle name="Standard 11 4 2 2 3 2" xfId="29291" xr:uid="{00000000-0005-0000-0000-00006A720000}"/>
    <cellStyle name="Standard 11 4 2 2 4" xfId="29292" xr:uid="{00000000-0005-0000-0000-00006B720000}"/>
    <cellStyle name="Standard 11 4 2 3" xfId="29293" xr:uid="{00000000-0005-0000-0000-00006C720000}"/>
    <cellStyle name="Standard 11 4 2 3 2" xfId="29294" xr:uid="{00000000-0005-0000-0000-00006D720000}"/>
    <cellStyle name="Standard 11 4 2 3 2 2" xfId="29295" xr:uid="{00000000-0005-0000-0000-00006E720000}"/>
    <cellStyle name="Standard 11 4 2 3 3" xfId="29296" xr:uid="{00000000-0005-0000-0000-00006F720000}"/>
    <cellStyle name="Standard 11 4 2 3 3 2" xfId="29297" xr:uid="{00000000-0005-0000-0000-000070720000}"/>
    <cellStyle name="Standard 11 4 2 3 4" xfId="29298" xr:uid="{00000000-0005-0000-0000-000071720000}"/>
    <cellStyle name="Standard 11 4 2 4" xfId="29299" xr:uid="{00000000-0005-0000-0000-000072720000}"/>
    <cellStyle name="Standard 11 4 2 4 2" xfId="29300" xr:uid="{00000000-0005-0000-0000-000073720000}"/>
    <cellStyle name="Standard 11 4 2 4 2 2" xfId="29301" xr:uid="{00000000-0005-0000-0000-000074720000}"/>
    <cellStyle name="Standard 11 4 2 4 3" xfId="29302" xr:uid="{00000000-0005-0000-0000-000075720000}"/>
    <cellStyle name="Standard 11 4 2 4 3 2" xfId="29303" xr:uid="{00000000-0005-0000-0000-000076720000}"/>
    <cellStyle name="Standard 11 4 2 4 4" xfId="29304" xr:uid="{00000000-0005-0000-0000-000077720000}"/>
    <cellStyle name="Standard 11 4 2 5" xfId="29305" xr:uid="{00000000-0005-0000-0000-000078720000}"/>
    <cellStyle name="Standard 11 4 2 5 2" xfId="29306" xr:uid="{00000000-0005-0000-0000-000079720000}"/>
    <cellStyle name="Standard 11 4 2 6" xfId="29307" xr:uid="{00000000-0005-0000-0000-00007A720000}"/>
    <cellStyle name="Standard 11 4 2 6 2" xfId="29308" xr:uid="{00000000-0005-0000-0000-00007B720000}"/>
    <cellStyle name="Standard 11 4 2 7" xfId="29309" xr:uid="{00000000-0005-0000-0000-00007C720000}"/>
    <cellStyle name="Standard 11 4 3" xfId="29310" xr:uid="{00000000-0005-0000-0000-00007D720000}"/>
    <cellStyle name="Standard 11 4 3 2" xfId="29311" xr:uid="{00000000-0005-0000-0000-00007E720000}"/>
    <cellStyle name="Standard 11 4 3 2 2" xfId="29312" xr:uid="{00000000-0005-0000-0000-00007F720000}"/>
    <cellStyle name="Standard 11 4 3 3" xfId="29313" xr:uid="{00000000-0005-0000-0000-000080720000}"/>
    <cellStyle name="Standard 11 4 3 3 2" xfId="29314" xr:uid="{00000000-0005-0000-0000-000081720000}"/>
    <cellStyle name="Standard 11 4 3 4" xfId="29315" xr:uid="{00000000-0005-0000-0000-000082720000}"/>
    <cellStyle name="Standard 11 4 4" xfId="29316" xr:uid="{00000000-0005-0000-0000-000083720000}"/>
    <cellStyle name="Standard 11 4 4 2" xfId="29317" xr:uid="{00000000-0005-0000-0000-000084720000}"/>
    <cellStyle name="Standard 11 4 4 2 2" xfId="29318" xr:uid="{00000000-0005-0000-0000-000085720000}"/>
    <cellStyle name="Standard 11 4 4 3" xfId="29319" xr:uid="{00000000-0005-0000-0000-000086720000}"/>
    <cellStyle name="Standard 11 4 4 3 2" xfId="29320" xr:uid="{00000000-0005-0000-0000-000087720000}"/>
    <cellStyle name="Standard 11 4 4 4" xfId="29321" xr:uid="{00000000-0005-0000-0000-000088720000}"/>
    <cellStyle name="Standard 11 4 5" xfId="29322" xr:uid="{00000000-0005-0000-0000-000089720000}"/>
    <cellStyle name="Standard 11 4 5 2" xfId="29323" xr:uid="{00000000-0005-0000-0000-00008A720000}"/>
    <cellStyle name="Standard 11 4 5 2 2" xfId="29324" xr:uid="{00000000-0005-0000-0000-00008B720000}"/>
    <cellStyle name="Standard 11 4 5 3" xfId="29325" xr:uid="{00000000-0005-0000-0000-00008C720000}"/>
    <cellStyle name="Standard 11 4 5 3 2" xfId="29326" xr:uid="{00000000-0005-0000-0000-00008D720000}"/>
    <cellStyle name="Standard 11 4 5 4" xfId="29327" xr:uid="{00000000-0005-0000-0000-00008E720000}"/>
    <cellStyle name="Standard 11 4 6" xfId="29328" xr:uid="{00000000-0005-0000-0000-00008F720000}"/>
    <cellStyle name="Standard 11 4 6 2" xfId="29329" xr:uid="{00000000-0005-0000-0000-000090720000}"/>
    <cellStyle name="Standard 11 4 7" xfId="29330" xr:uid="{00000000-0005-0000-0000-000091720000}"/>
    <cellStyle name="Standard 11 4 7 2" xfId="29331" xr:uid="{00000000-0005-0000-0000-000092720000}"/>
    <cellStyle name="Standard 11 4 8" xfId="29332" xr:uid="{00000000-0005-0000-0000-000093720000}"/>
    <cellStyle name="Standard 11 5" xfId="29333" xr:uid="{00000000-0005-0000-0000-000094720000}"/>
    <cellStyle name="Standard 11 5 2" xfId="29334" xr:uid="{00000000-0005-0000-0000-000095720000}"/>
    <cellStyle name="Standard 11 5 2 2" xfId="29335" xr:uid="{00000000-0005-0000-0000-000096720000}"/>
    <cellStyle name="Standard 11 5 2 2 2" xfId="29336" xr:uid="{00000000-0005-0000-0000-000097720000}"/>
    <cellStyle name="Standard 11 5 2 2 2 2" xfId="29337" xr:uid="{00000000-0005-0000-0000-000098720000}"/>
    <cellStyle name="Standard 11 5 2 2 3" xfId="29338" xr:uid="{00000000-0005-0000-0000-000099720000}"/>
    <cellStyle name="Standard 11 5 2 2 3 2" xfId="29339" xr:uid="{00000000-0005-0000-0000-00009A720000}"/>
    <cellStyle name="Standard 11 5 2 2 4" xfId="29340" xr:uid="{00000000-0005-0000-0000-00009B720000}"/>
    <cellStyle name="Standard 11 5 2 3" xfId="29341" xr:uid="{00000000-0005-0000-0000-00009C720000}"/>
    <cellStyle name="Standard 11 5 2 3 2" xfId="29342" xr:uid="{00000000-0005-0000-0000-00009D720000}"/>
    <cellStyle name="Standard 11 5 2 3 2 2" xfId="29343" xr:uid="{00000000-0005-0000-0000-00009E720000}"/>
    <cellStyle name="Standard 11 5 2 3 3" xfId="29344" xr:uid="{00000000-0005-0000-0000-00009F720000}"/>
    <cellStyle name="Standard 11 5 2 3 3 2" xfId="29345" xr:uid="{00000000-0005-0000-0000-0000A0720000}"/>
    <cellStyle name="Standard 11 5 2 3 4" xfId="29346" xr:uid="{00000000-0005-0000-0000-0000A1720000}"/>
    <cellStyle name="Standard 11 5 2 4" xfId="29347" xr:uid="{00000000-0005-0000-0000-0000A2720000}"/>
    <cellStyle name="Standard 11 5 2 4 2" xfId="29348" xr:uid="{00000000-0005-0000-0000-0000A3720000}"/>
    <cellStyle name="Standard 11 5 2 4 2 2" xfId="29349" xr:uid="{00000000-0005-0000-0000-0000A4720000}"/>
    <cellStyle name="Standard 11 5 2 4 3" xfId="29350" xr:uid="{00000000-0005-0000-0000-0000A5720000}"/>
    <cellStyle name="Standard 11 5 2 4 3 2" xfId="29351" xr:uid="{00000000-0005-0000-0000-0000A6720000}"/>
    <cellStyle name="Standard 11 5 2 4 4" xfId="29352" xr:uid="{00000000-0005-0000-0000-0000A7720000}"/>
    <cellStyle name="Standard 11 5 2 5" xfId="29353" xr:uid="{00000000-0005-0000-0000-0000A8720000}"/>
    <cellStyle name="Standard 11 5 2 5 2" xfId="29354" xr:uid="{00000000-0005-0000-0000-0000A9720000}"/>
    <cellStyle name="Standard 11 5 2 6" xfId="29355" xr:uid="{00000000-0005-0000-0000-0000AA720000}"/>
    <cellStyle name="Standard 11 5 2 6 2" xfId="29356" xr:uid="{00000000-0005-0000-0000-0000AB720000}"/>
    <cellStyle name="Standard 11 5 2 7" xfId="29357" xr:uid="{00000000-0005-0000-0000-0000AC720000}"/>
    <cellStyle name="Standard 11 5 3" xfId="29358" xr:uid="{00000000-0005-0000-0000-0000AD720000}"/>
    <cellStyle name="Standard 11 5 3 2" xfId="29359" xr:uid="{00000000-0005-0000-0000-0000AE720000}"/>
    <cellStyle name="Standard 11 5 3 2 2" xfId="29360" xr:uid="{00000000-0005-0000-0000-0000AF720000}"/>
    <cellStyle name="Standard 11 5 3 3" xfId="29361" xr:uid="{00000000-0005-0000-0000-0000B0720000}"/>
    <cellStyle name="Standard 11 5 3 3 2" xfId="29362" xr:uid="{00000000-0005-0000-0000-0000B1720000}"/>
    <cellStyle name="Standard 11 5 3 4" xfId="29363" xr:uid="{00000000-0005-0000-0000-0000B2720000}"/>
    <cellStyle name="Standard 11 5 4" xfId="29364" xr:uid="{00000000-0005-0000-0000-0000B3720000}"/>
    <cellStyle name="Standard 11 5 4 2" xfId="29365" xr:uid="{00000000-0005-0000-0000-0000B4720000}"/>
    <cellStyle name="Standard 11 5 4 2 2" xfId="29366" xr:uid="{00000000-0005-0000-0000-0000B5720000}"/>
    <cellStyle name="Standard 11 5 4 3" xfId="29367" xr:uid="{00000000-0005-0000-0000-0000B6720000}"/>
    <cellStyle name="Standard 11 5 4 3 2" xfId="29368" xr:uid="{00000000-0005-0000-0000-0000B7720000}"/>
    <cellStyle name="Standard 11 5 4 4" xfId="29369" xr:uid="{00000000-0005-0000-0000-0000B8720000}"/>
    <cellStyle name="Standard 11 5 5" xfId="29370" xr:uid="{00000000-0005-0000-0000-0000B9720000}"/>
    <cellStyle name="Standard 11 5 5 2" xfId="29371" xr:uid="{00000000-0005-0000-0000-0000BA720000}"/>
    <cellStyle name="Standard 11 5 5 2 2" xfId="29372" xr:uid="{00000000-0005-0000-0000-0000BB720000}"/>
    <cellStyle name="Standard 11 5 5 3" xfId="29373" xr:uid="{00000000-0005-0000-0000-0000BC720000}"/>
    <cellStyle name="Standard 11 5 5 3 2" xfId="29374" xr:uid="{00000000-0005-0000-0000-0000BD720000}"/>
    <cellStyle name="Standard 11 5 5 4" xfId="29375" xr:uid="{00000000-0005-0000-0000-0000BE720000}"/>
    <cellStyle name="Standard 11 5 6" xfId="29376" xr:uid="{00000000-0005-0000-0000-0000BF720000}"/>
    <cellStyle name="Standard 11 5 6 2" xfId="29377" xr:uid="{00000000-0005-0000-0000-0000C0720000}"/>
    <cellStyle name="Standard 11 5 7" xfId="29378" xr:uid="{00000000-0005-0000-0000-0000C1720000}"/>
    <cellStyle name="Standard 11 5 7 2" xfId="29379" xr:uid="{00000000-0005-0000-0000-0000C2720000}"/>
    <cellStyle name="Standard 11 5 8" xfId="29380" xr:uid="{00000000-0005-0000-0000-0000C3720000}"/>
    <cellStyle name="Standard 12" xfId="29381" xr:uid="{00000000-0005-0000-0000-0000C4720000}"/>
    <cellStyle name="Standard 13" xfId="29382" xr:uid="{00000000-0005-0000-0000-0000C5720000}"/>
    <cellStyle name="Standard 13 2" xfId="29383" xr:uid="{00000000-0005-0000-0000-0000C6720000}"/>
    <cellStyle name="Standard 13 2 2" xfId="29384" xr:uid="{00000000-0005-0000-0000-0000C7720000}"/>
    <cellStyle name="Standard 13 2 2 2" xfId="29385" xr:uid="{00000000-0005-0000-0000-0000C8720000}"/>
    <cellStyle name="Standard 13 2 2 2 2" xfId="29386" xr:uid="{00000000-0005-0000-0000-0000C9720000}"/>
    <cellStyle name="Standard 13 2 2 3" xfId="29387" xr:uid="{00000000-0005-0000-0000-0000CA720000}"/>
    <cellStyle name="Standard 13 2 2 3 2" xfId="29388" xr:uid="{00000000-0005-0000-0000-0000CB720000}"/>
    <cellStyle name="Standard 13 2 2 4" xfId="29389" xr:uid="{00000000-0005-0000-0000-0000CC720000}"/>
    <cellStyle name="Standard 13 2 3" xfId="29390" xr:uid="{00000000-0005-0000-0000-0000CD720000}"/>
    <cellStyle name="Standard 13 2 3 2" xfId="29391" xr:uid="{00000000-0005-0000-0000-0000CE720000}"/>
    <cellStyle name="Standard 13 2 3 2 2" xfId="29392" xr:uid="{00000000-0005-0000-0000-0000CF720000}"/>
    <cellStyle name="Standard 13 2 3 3" xfId="29393" xr:uid="{00000000-0005-0000-0000-0000D0720000}"/>
    <cellStyle name="Standard 13 2 3 3 2" xfId="29394" xr:uid="{00000000-0005-0000-0000-0000D1720000}"/>
    <cellStyle name="Standard 13 2 3 4" xfId="29395" xr:uid="{00000000-0005-0000-0000-0000D2720000}"/>
    <cellStyle name="Standard 13 2 4" xfId="29396" xr:uid="{00000000-0005-0000-0000-0000D3720000}"/>
    <cellStyle name="Standard 13 2 4 2" xfId="29397" xr:uid="{00000000-0005-0000-0000-0000D4720000}"/>
    <cellStyle name="Standard 13 2 4 2 2" xfId="29398" xr:uid="{00000000-0005-0000-0000-0000D5720000}"/>
    <cellStyle name="Standard 13 2 4 3" xfId="29399" xr:uid="{00000000-0005-0000-0000-0000D6720000}"/>
    <cellStyle name="Standard 13 2 4 3 2" xfId="29400" xr:uid="{00000000-0005-0000-0000-0000D7720000}"/>
    <cellStyle name="Standard 13 2 4 4" xfId="29401" xr:uid="{00000000-0005-0000-0000-0000D8720000}"/>
    <cellStyle name="Standard 13 2 5" xfId="29402" xr:uid="{00000000-0005-0000-0000-0000D9720000}"/>
    <cellStyle name="Standard 13 2 5 2" xfId="29403" xr:uid="{00000000-0005-0000-0000-0000DA720000}"/>
    <cellStyle name="Standard 13 2 6" xfId="29404" xr:uid="{00000000-0005-0000-0000-0000DB720000}"/>
    <cellStyle name="Standard 13 2 6 2" xfId="29405" xr:uid="{00000000-0005-0000-0000-0000DC720000}"/>
    <cellStyle name="Standard 13 2 7" xfId="29406" xr:uid="{00000000-0005-0000-0000-0000DD720000}"/>
    <cellStyle name="Standard 13 3" xfId="29407" xr:uid="{00000000-0005-0000-0000-0000DE720000}"/>
    <cellStyle name="Standard 13 3 2" xfId="29408" xr:uid="{00000000-0005-0000-0000-0000DF720000}"/>
    <cellStyle name="Standard 13 3 2 2" xfId="29409" xr:uid="{00000000-0005-0000-0000-0000E0720000}"/>
    <cellStyle name="Standard 13 3 3" xfId="29410" xr:uid="{00000000-0005-0000-0000-0000E1720000}"/>
    <cellStyle name="Standard 13 3 3 2" xfId="29411" xr:uid="{00000000-0005-0000-0000-0000E2720000}"/>
    <cellStyle name="Standard 13 3 4" xfId="29412" xr:uid="{00000000-0005-0000-0000-0000E3720000}"/>
    <cellStyle name="Standard 13 4" xfId="29413" xr:uid="{00000000-0005-0000-0000-0000E4720000}"/>
    <cellStyle name="Standard 13 4 2" xfId="29414" xr:uid="{00000000-0005-0000-0000-0000E5720000}"/>
    <cellStyle name="Standard 13 4 2 2" xfId="29415" xr:uid="{00000000-0005-0000-0000-0000E6720000}"/>
    <cellStyle name="Standard 13 4 3" xfId="29416" xr:uid="{00000000-0005-0000-0000-0000E7720000}"/>
    <cellStyle name="Standard 13 4 3 2" xfId="29417" xr:uid="{00000000-0005-0000-0000-0000E8720000}"/>
    <cellStyle name="Standard 13 4 4" xfId="29418" xr:uid="{00000000-0005-0000-0000-0000E9720000}"/>
    <cellStyle name="Standard 13 5" xfId="29419" xr:uid="{00000000-0005-0000-0000-0000EA720000}"/>
    <cellStyle name="Standard 13 5 2" xfId="29420" xr:uid="{00000000-0005-0000-0000-0000EB720000}"/>
    <cellStyle name="Standard 13 5 2 2" xfId="29421" xr:uid="{00000000-0005-0000-0000-0000EC720000}"/>
    <cellStyle name="Standard 13 5 3" xfId="29422" xr:uid="{00000000-0005-0000-0000-0000ED720000}"/>
    <cellStyle name="Standard 13 5 3 2" xfId="29423" xr:uid="{00000000-0005-0000-0000-0000EE720000}"/>
    <cellStyle name="Standard 13 5 4" xfId="29424" xr:uid="{00000000-0005-0000-0000-0000EF720000}"/>
    <cellStyle name="Standard 13 6" xfId="29425" xr:uid="{00000000-0005-0000-0000-0000F0720000}"/>
    <cellStyle name="Standard 13 6 2" xfId="29426" xr:uid="{00000000-0005-0000-0000-0000F1720000}"/>
    <cellStyle name="Standard 13 7" xfId="29427" xr:uid="{00000000-0005-0000-0000-0000F2720000}"/>
    <cellStyle name="Standard 13 7 2" xfId="29428" xr:uid="{00000000-0005-0000-0000-0000F3720000}"/>
    <cellStyle name="Standard 13 8" xfId="29429" xr:uid="{00000000-0005-0000-0000-0000F4720000}"/>
    <cellStyle name="Standard 14" xfId="29430" xr:uid="{00000000-0005-0000-0000-0000F5720000}"/>
    <cellStyle name="Standard 15" xfId="29431" xr:uid="{00000000-0005-0000-0000-0000F6720000}"/>
    <cellStyle name="Standard 15 2" xfId="29432" xr:uid="{00000000-0005-0000-0000-0000F7720000}"/>
    <cellStyle name="Standard 15 2 2" xfId="29433" xr:uid="{00000000-0005-0000-0000-0000F8720000}"/>
    <cellStyle name="Standard 15 2 2 2" xfId="29434" xr:uid="{00000000-0005-0000-0000-0000F9720000}"/>
    <cellStyle name="Standard 15 2 3" xfId="29435" xr:uid="{00000000-0005-0000-0000-0000FA720000}"/>
    <cellStyle name="Standard 15 2 3 2" xfId="29436" xr:uid="{00000000-0005-0000-0000-0000FB720000}"/>
    <cellStyle name="Standard 15 2 4" xfId="29437" xr:uid="{00000000-0005-0000-0000-0000FC720000}"/>
    <cellStyle name="Standard 15 3" xfId="29438" xr:uid="{00000000-0005-0000-0000-0000FD720000}"/>
    <cellStyle name="Standard 15 3 2" xfId="29439" xr:uid="{00000000-0005-0000-0000-0000FE720000}"/>
    <cellStyle name="Standard 15 3 2 2" xfId="29440" xr:uid="{00000000-0005-0000-0000-0000FF720000}"/>
    <cellStyle name="Standard 15 3 3" xfId="29441" xr:uid="{00000000-0005-0000-0000-000000730000}"/>
    <cellStyle name="Standard 15 3 3 2" xfId="29442" xr:uid="{00000000-0005-0000-0000-000001730000}"/>
    <cellStyle name="Standard 15 3 4" xfId="29443" xr:uid="{00000000-0005-0000-0000-000002730000}"/>
    <cellStyle name="Standard 15 4" xfId="29444" xr:uid="{00000000-0005-0000-0000-000003730000}"/>
    <cellStyle name="Standard 15 4 2" xfId="29445" xr:uid="{00000000-0005-0000-0000-000004730000}"/>
    <cellStyle name="Standard 15 4 2 2" xfId="29446" xr:uid="{00000000-0005-0000-0000-000005730000}"/>
    <cellStyle name="Standard 15 4 3" xfId="29447" xr:uid="{00000000-0005-0000-0000-000006730000}"/>
    <cellStyle name="Standard 15 4 3 2" xfId="29448" xr:uid="{00000000-0005-0000-0000-000007730000}"/>
    <cellStyle name="Standard 15 4 4" xfId="29449" xr:uid="{00000000-0005-0000-0000-000008730000}"/>
    <cellStyle name="Standard 15 5" xfId="29450" xr:uid="{00000000-0005-0000-0000-000009730000}"/>
    <cellStyle name="Standard 15 5 2" xfId="29451" xr:uid="{00000000-0005-0000-0000-00000A730000}"/>
    <cellStyle name="Standard 15 6" xfId="29452" xr:uid="{00000000-0005-0000-0000-00000B730000}"/>
    <cellStyle name="Standard 15 6 2" xfId="29453" xr:uid="{00000000-0005-0000-0000-00000C730000}"/>
    <cellStyle name="Standard 15 7" xfId="29454" xr:uid="{00000000-0005-0000-0000-00000D730000}"/>
    <cellStyle name="Standard 16" xfId="29455" xr:uid="{00000000-0005-0000-0000-00000E730000}"/>
    <cellStyle name="Standard 16 2" xfId="29456" xr:uid="{00000000-0005-0000-0000-00000F730000}"/>
    <cellStyle name="Standard 16 2 2" xfId="29457" xr:uid="{00000000-0005-0000-0000-000010730000}"/>
    <cellStyle name="Standard 16 2 2 2" xfId="29458" xr:uid="{00000000-0005-0000-0000-000011730000}"/>
    <cellStyle name="Standard 16 2 3" xfId="29459" xr:uid="{00000000-0005-0000-0000-000012730000}"/>
    <cellStyle name="Standard 16 2 3 2" xfId="29460" xr:uid="{00000000-0005-0000-0000-000013730000}"/>
    <cellStyle name="Standard 16 2 4" xfId="29461" xr:uid="{00000000-0005-0000-0000-000014730000}"/>
    <cellStyle name="Standard 16 3" xfId="29462" xr:uid="{00000000-0005-0000-0000-000015730000}"/>
    <cellStyle name="Standard 16 3 2" xfId="29463" xr:uid="{00000000-0005-0000-0000-000016730000}"/>
    <cellStyle name="Standard 16 3 2 2" xfId="29464" xr:uid="{00000000-0005-0000-0000-000017730000}"/>
    <cellStyle name="Standard 16 3 3" xfId="29465" xr:uid="{00000000-0005-0000-0000-000018730000}"/>
    <cellStyle name="Standard 16 3 3 2" xfId="29466" xr:uid="{00000000-0005-0000-0000-000019730000}"/>
    <cellStyle name="Standard 16 3 4" xfId="29467" xr:uid="{00000000-0005-0000-0000-00001A730000}"/>
    <cellStyle name="Standard 16 4" xfId="29468" xr:uid="{00000000-0005-0000-0000-00001B730000}"/>
    <cellStyle name="Standard 16 4 2" xfId="29469" xr:uid="{00000000-0005-0000-0000-00001C730000}"/>
    <cellStyle name="Standard 16 4 2 2" xfId="29470" xr:uid="{00000000-0005-0000-0000-00001D730000}"/>
    <cellStyle name="Standard 16 4 3" xfId="29471" xr:uid="{00000000-0005-0000-0000-00001E730000}"/>
    <cellStyle name="Standard 16 4 3 2" xfId="29472" xr:uid="{00000000-0005-0000-0000-00001F730000}"/>
    <cellStyle name="Standard 16 4 4" xfId="29473" xr:uid="{00000000-0005-0000-0000-000020730000}"/>
    <cellStyle name="Standard 16 5" xfId="29474" xr:uid="{00000000-0005-0000-0000-000021730000}"/>
    <cellStyle name="Standard 16 5 2" xfId="29475" xr:uid="{00000000-0005-0000-0000-000022730000}"/>
    <cellStyle name="Standard 16 6" xfId="29476" xr:uid="{00000000-0005-0000-0000-000023730000}"/>
    <cellStyle name="Standard 16 6 2" xfId="29477" xr:uid="{00000000-0005-0000-0000-000024730000}"/>
    <cellStyle name="Standard 16 7" xfId="29478" xr:uid="{00000000-0005-0000-0000-000025730000}"/>
    <cellStyle name="Standard 17" xfId="29479" xr:uid="{00000000-0005-0000-0000-000026730000}"/>
    <cellStyle name="Standard 17 2" xfId="29480" xr:uid="{00000000-0005-0000-0000-000027730000}"/>
    <cellStyle name="Standard 17 3" xfId="29481" xr:uid="{00000000-0005-0000-0000-000028730000}"/>
    <cellStyle name="Standard 18" xfId="29482" xr:uid="{00000000-0005-0000-0000-000029730000}"/>
    <cellStyle name="Standard 19" xfId="29483" xr:uid="{00000000-0005-0000-0000-00002A730000}"/>
    <cellStyle name="Standard 2" xfId="2" xr:uid="{00000000-0005-0000-0000-00002B730000}"/>
    <cellStyle name="Standard 2 10" xfId="29484" xr:uid="{00000000-0005-0000-0000-00002C730000}"/>
    <cellStyle name="Standard 2 10 2" xfId="29485" xr:uid="{00000000-0005-0000-0000-00002D730000}"/>
    <cellStyle name="Standard 2 10 2 2" xfId="29486" xr:uid="{00000000-0005-0000-0000-00002E730000}"/>
    <cellStyle name="Standard 2 10 2 2 2" xfId="29487" xr:uid="{00000000-0005-0000-0000-00002F730000}"/>
    <cellStyle name="Standard 2 10 2 2 2 2" xfId="29488" xr:uid="{00000000-0005-0000-0000-000030730000}"/>
    <cellStyle name="Standard 2 10 2 2 3" xfId="29489" xr:uid="{00000000-0005-0000-0000-000031730000}"/>
    <cellStyle name="Standard 2 10 2 2 3 2" xfId="29490" xr:uid="{00000000-0005-0000-0000-000032730000}"/>
    <cellStyle name="Standard 2 10 2 2 4" xfId="29491" xr:uid="{00000000-0005-0000-0000-000033730000}"/>
    <cellStyle name="Standard 2 10 2 3" xfId="29492" xr:uid="{00000000-0005-0000-0000-000034730000}"/>
    <cellStyle name="Standard 2 10 2 3 2" xfId="29493" xr:uid="{00000000-0005-0000-0000-000035730000}"/>
    <cellStyle name="Standard 2 10 2 3 2 2" xfId="29494" xr:uid="{00000000-0005-0000-0000-000036730000}"/>
    <cellStyle name="Standard 2 10 2 3 3" xfId="29495" xr:uid="{00000000-0005-0000-0000-000037730000}"/>
    <cellStyle name="Standard 2 10 2 3 3 2" xfId="29496" xr:uid="{00000000-0005-0000-0000-000038730000}"/>
    <cellStyle name="Standard 2 10 2 3 4" xfId="29497" xr:uid="{00000000-0005-0000-0000-000039730000}"/>
    <cellStyle name="Standard 2 10 2 4" xfId="29498" xr:uid="{00000000-0005-0000-0000-00003A730000}"/>
    <cellStyle name="Standard 2 10 2 4 2" xfId="29499" xr:uid="{00000000-0005-0000-0000-00003B730000}"/>
    <cellStyle name="Standard 2 10 2 4 2 2" xfId="29500" xr:uid="{00000000-0005-0000-0000-00003C730000}"/>
    <cellStyle name="Standard 2 10 2 4 3" xfId="29501" xr:uid="{00000000-0005-0000-0000-00003D730000}"/>
    <cellStyle name="Standard 2 10 2 4 3 2" xfId="29502" xr:uid="{00000000-0005-0000-0000-00003E730000}"/>
    <cellStyle name="Standard 2 10 2 4 4" xfId="29503" xr:uid="{00000000-0005-0000-0000-00003F730000}"/>
    <cellStyle name="Standard 2 10 2 5" xfId="29504" xr:uid="{00000000-0005-0000-0000-000040730000}"/>
    <cellStyle name="Standard 2 10 2 5 2" xfId="29505" xr:uid="{00000000-0005-0000-0000-000041730000}"/>
    <cellStyle name="Standard 2 10 2 6" xfId="29506" xr:uid="{00000000-0005-0000-0000-000042730000}"/>
    <cellStyle name="Standard 2 10 2 6 2" xfId="29507" xr:uid="{00000000-0005-0000-0000-000043730000}"/>
    <cellStyle name="Standard 2 10 2 7" xfId="29508" xr:uid="{00000000-0005-0000-0000-000044730000}"/>
    <cellStyle name="Standard 2 10 3" xfId="29509" xr:uid="{00000000-0005-0000-0000-000045730000}"/>
    <cellStyle name="Standard 2 10 3 2" xfId="29510" xr:uid="{00000000-0005-0000-0000-000046730000}"/>
    <cellStyle name="Standard 2 10 3 2 2" xfId="29511" xr:uid="{00000000-0005-0000-0000-000047730000}"/>
    <cellStyle name="Standard 2 10 3 3" xfId="29512" xr:uid="{00000000-0005-0000-0000-000048730000}"/>
    <cellStyle name="Standard 2 10 3 3 2" xfId="29513" xr:uid="{00000000-0005-0000-0000-000049730000}"/>
    <cellStyle name="Standard 2 10 3 4" xfId="29514" xr:uid="{00000000-0005-0000-0000-00004A730000}"/>
    <cellStyle name="Standard 2 10 4" xfId="29515" xr:uid="{00000000-0005-0000-0000-00004B730000}"/>
    <cellStyle name="Standard 2 10 4 2" xfId="29516" xr:uid="{00000000-0005-0000-0000-00004C730000}"/>
    <cellStyle name="Standard 2 10 4 2 2" xfId="29517" xr:uid="{00000000-0005-0000-0000-00004D730000}"/>
    <cellStyle name="Standard 2 10 4 3" xfId="29518" xr:uid="{00000000-0005-0000-0000-00004E730000}"/>
    <cellStyle name="Standard 2 10 4 3 2" xfId="29519" xr:uid="{00000000-0005-0000-0000-00004F730000}"/>
    <cellStyle name="Standard 2 10 4 4" xfId="29520" xr:uid="{00000000-0005-0000-0000-000050730000}"/>
    <cellStyle name="Standard 2 10 5" xfId="29521" xr:uid="{00000000-0005-0000-0000-000051730000}"/>
    <cellStyle name="Standard 2 10 5 2" xfId="29522" xr:uid="{00000000-0005-0000-0000-000052730000}"/>
    <cellStyle name="Standard 2 10 5 2 2" xfId="29523" xr:uid="{00000000-0005-0000-0000-000053730000}"/>
    <cellStyle name="Standard 2 10 5 3" xfId="29524" xr:uid="{00000000-0005-0000-0000-000054730000}"/>
    <cellStyle name="Standard 2 10 5 3 2" xfId="29525" xr:uid="{00000000-0005-0000-0000-000055730000}"/>
    <cellStyle name="Standard 2 10 5 4" xfId="29526" xr:uid="{00000000-0005-0000-0000-000056730000}"/>
    <cellStyle name="Standard 2 10 6" xfId="29527" xr:uid="{00000000-0005-0000-0000-000057730000}"/>
    <cellStyle name="Standard 2 10 6 2" xfId="29528" xr:uid="{00000000-0005-0000-0000-000058730000}"/>
    <cellStyle name="Standard 2 10 7" xfId="29529" xr:uid="{00000000-0005-0000-0000-000059730000}"/>
    <cellStyle name="Standard 2 10 7 2" xfId="29530" xr:uid="{00000000-0005-0000-0000-00005A730000}"/>
    <cellStyle name="Standard 2 10 8" xfId="29531" xr:uid="{00000000-0005-0000-0000-00005B730000}"/>
    <cellStyle name="Standard 2 11" xfId="29532" xr:uid="{00000000-0005-0000-0000-00005C730000}"/>
    <cellStyle name="Standard 2 11 2" xfId="29533" xr:uid="{00000000-0005-0000-0000-00005D730000}"/>
    <cellStyle name="Standard 2 11 2 2" xfId="29534" xr:uid="{00000000-0005-0000-0000-00005E730000}"/>
    <cellStyle name="Standard 2 11 2 2 2" xfId="29535" xr:uid="{00000000-0005-0000-0000-00005F730000}"/>
    <cellStyle name="Standard 2 11 2 3" xfId="29536" xr:uid="{00000000-0005-0000-0000-000060730000}"/>
    <cellStyle name="Standard 2 11 2 3 2" xfId="29537" xr:uid="{00000000-0005-0000-0000-000061730000}"/>
    <cellStyle name="Standard 2 11 2 4" xfId="29538" xr:uid="{00000000-0005-0000-0000-000062730000}"/>
    <cellStyle name="Standard 2 11 3" xfId="29539" xr:uid="{00000000-0005-0000-0000-000063730000}"/>
    <cellStyle name="Standard 2 11 3 2" xfId="29540" xr:uid="{00000000-0005-0000-0000-000064730000}"/>
    <cellStyle name="Standard 2 11 3 2 2" xfId="29541" xr:uid="{00000000-0005-0000-0000-000065730000}"/>
    <cellStyle name="Standard 2 11 3 3" xfId="29542" xr:uid="{00000000-0005-0000-0000-000066730000}"/>
    <cellStyle name="Standard 2 11 3 3 2" xfId="29543" xr:uid="{00000000-0005-0000-0000-000067730000}"/>
    <cellStyle name="Standard 2 11 3 4" xfId="29544" xr:uid="{00000000-0005-0000-0000-000068730000}"/>
    <cellStyle name="Standard 2 11 4" xfId="29545" xr:uid="{00000000-0005-0000-0000-000069730000}"/>
    <cellStyle name="Standard 2 11 4 2" xfId="29546" xr:uid="{00000000-0005-0000-0000-00006A730000}"/>
    <cellStyle name="Standard 2 11 4 2 2" xfId="29547" xr:uid="{00000000-0005-0000-0000-00006B730000}"/>
    <cellStyle name="Standard 2 11 4 3" xfId="29548" xr:uid="{00000000-0005-0000-0000-00006C730000}"/>
    <cellStyle name="Standard 2 11 4 3 2" xfId="29549" xr:uid="{00000000-0005-0000-0000-00006D730000}"/>
    <cellStyle name="Standard 2 11 4 4" xfId="29550" xr:uid="{00000000-0005-0000-0000-00006E730000}"/>
    <cellStyle name="Standard 2 11 5" xfId="29551" xr:uid="{00000000-0005-0000-0000-00006F730000}"/>
    <cellStyle name="Standard 2 11 5 2" xfId="29552" xr:uid="{00000000-0005-0000-0000-000070730000}"/>
    <cellStyle name="Standard 2 11 6" xfId="29553" xr:uid="{00000000-0005-0000-0000-000071730000}"/>
    <cellStyle name="Standard 2 11 6 2" xfId="29554" xr:uid="{00000000-0005-0000-0000-000072730000}"/>
    <cellStyle name="Standard 2 11 7" xfId="29555" xr:uid="{00000000-0005-0000-0000-000073730000}"/>
    <cellStyle name="Standard 2 12" xfId="29556" xr:uid="{00000000-0005-0000-0000-000074730000}"/>
    <cellStyle name="Standard 2 12 2" xfId="29557" xr:uid="{00000000-0005-0000-0000-000075730000}"/>
    <cellStyle name="Standard 2 12 2 2" xfId="29558" xr:uid="{00000000-0005-0000-0000-000076730000}"/>
    <cellStyle name="Standard 2 12 3" xfId="29559" xr:uid="{00000000-0005-0000-0000-000077730000}"/>
    <cellStyle name="Standard 2 12 3 2" xfId="29560" xr:uid="{00000000-0005-0000-0000-000078730000}"/>
    <cellStyle name="Standard 2 12 4" xfId="29561" xr:uid="{00000000-0005-0000-0000-000079730000}"/>
    <cellStyle name="Standard 2 13" xfId="29562" xr:uid="{00000000-0005-0000-0000-00007A730000}"/>
    <cellStyle name="Standard 2 13 2" xfId="29563" xr:uid="{00000000-0005-0000-0000-00007B730000}"/>
    <cellStyle name="Standard 2 13 2 2" xfId="29564" xr:uid="{00000000-0005-0000-0000-00007C730000}"/>
    <cellStyle name="Standard 2 13 3" xfId="29565" xr:uid="{00000000-0005-0000-0000-00007D730000}"/>
    <cellStyle name="Standard 2 13 3 2" xfId="29566" xr:uid="{00000000-0005-0000-0000-00007E730000}"/>
    <cellStyle name="Standard 2 13 4" xfId="29567" xr:uid="{00000000-0005-0000-0000-00007F730000}"/>
    <cellStyle name="Standard 2 14" xfId="29568" xr:uid="{00000000-0005-0000-0000-000080730000}"/>
    <cellStyle name="Standard 2 14 2" xfId="29569" xr:uid="{00000000-0005-0000-0000-000081730000}"/>
    <cellStyle name="Standard 2 14 2 2" xfId="29570" xr:uid="{00000000-0005-0000-0000-000082730000}"/>
    <cellStyle name="Standard 2 14 3" xfId="29571" xr:uid="{00000000-0005-0000-0000-000083730000}"/>
    <cellStyle name="Standard 2 14 3 2" xfId="29572" xr:uid="{00000000-0005-0000-0000-000084730000}"/>
    <cellStyle name="Standard 2 14 4" xfId="29573" xr:uid="{00000000-0005-0000-0000-000085730000}"/>
    <cellStyle name="Standard 2 15" xfId="29574" xr:uid="{00000000-0005-0000-0000-000086730000}"/>
    <cellStyle name="Standard 2 15 2" xfId="29575" xr:uid="{00000000-0005-0000-0000-000087730000}"/>
    <cellStyle name="Standard 2 16" xfId="29576" xr:uid="{00000000-0005-0000-0000-000088730000}"/>
    <cellStyle name="Standard 2 16 2" xfId="29577" xr:uid="{00000000-0005-0000-0000-000089730000}"/>
    <cellStyle name="Standard 2 17" xfId="29578" xr:uid="{00000000-0005-0000-0000-00008A730000}"/>
    <cellStyle name="Standard 2 18" xfId="29579" xr:uid="{00000000-0005-0000-0000-00008B730000}"/>
    <cellStyle name="Standard 2 2" xfId="29580" xr:uid="{00000000-0005-0000-0000-00008C730000}"/>
    <cellStyle name="Standard 2 2 2" xfId="29581" xr:uid="{00000000-0005-0000-0000-00008D730000}"/>
    <cellStyle name="Standard 2 2 2 2" xfId="29582" xr:uid="{00000000-0005-0000-0000-00008E730000}"/>
    <cellStyle name="Standard 2 2 2 2 2" xfId="29583" xr:uid="{00000000-0005-0000-0000-00008F730000}"/>
    <cellStyle name="Standard 2 2 2 2 2 2" xfId="29584" xr:uid="{00000000-0005-0000-0000-000090730000}"/>
    <cellStyle name="Standard 2 2 2 2 2 2 2" xfId="29585" xr:uid="{00000000-0005-0000-0000-000091730000}"/>
    <cellStyle name="Standard 2 2 2 2 2 3" xfId="29586" xr:uid="{00000000-0005-0000-0000-000092730000}"/>
    <cellStyle name="Standard 2 2 2 2 2 3 2" xfId="29587" xr:uid="{00000000-0005-0000-0000-000093730000}"/>
    <cellStyle name="Standard 2 2 2 2 2 4" xfId="29588" xr:uid="{00000000-0005-0000-0000-000094730000}"/>
    <cellStyle name="Standard 2 2 2 2 3" xfId="29589" xr:uid="{00000000-0005-0000-0000-000095730000}"/>
    <cellStyle name="Standard 2 2 2 2 3 2" xfId="29590" xr:uid="{00000000-0005-0000-0000-000096730000}"/>
    <cellStyle name="Standard 2 2 2 2 3 2 2" xfId="29591" xr:uid="{00000000-0005-0000-0000-000097730000}"/>
    <cellStyle name="Standard 2 2 2 2 3 3" xfId="29592" xr:uid="{00000000-0005-0000-0000-000098730000}"/>
    <cellStyle name="Standard 2 2 2 2 3 3 2" xfId="29593" xr:uid="{00000000-0005-0000-0000-000099730000}"/>
    <cellStyle name="Standard 2 2 2 2 3 4" xfId="29594" xr:uid="{00000000-0005-0000-0000-00009A730000}"/>
    <cellStyle name="Standard 2 2 2 2 4" xfId="29595" xr:uid="{00000000-0005-0000-0000-00009B730000}"/>
    <cellStyle name="Standard 2 2 2 2 4 2" xfId="29596" xr:uid="{00000000-0005-0000-0000-00009C730000}"/>
    <cellStyle name="Standard 2 2 2 2 4 2 2" xfId="29597" xr:uid="{00000000-0005-0000-0000-00009D730000}"/>
    <cellStyle name="Standard 2 2 2 2 4 3" xfId="29598" xr:uid="{00000000-0005-0000-0000-00009E730000}"/>
    <cellStyle name="Standard 2 2 2 2 4 3 2" xfId="29599" xr:uid="{00000000-0005-0000-0000-00009F730000}"/>
    <cellStyle name="Standard 2 2 2 2 4 4" xfId="29600" xr:uid="{00000000-0005-0000-0000-0000A0730000}"/>
    <cellStyle name="Standard 2 2 2 2 5" xfId="29601" xr:uid="{00000000-0005-0000-0000-0000A1730000}"/>
    <cellStyle name="Standard 2 2 2 2 5 2" xfId="29602" xr:uid="{00000000-0005-0000-0000-0000A2730000}"/>
    <cellStyle name="Standard 2 2 2 2 6" xfId="29603" xr:uid="{00000000-0005-0000-0000-0000A3730000}"/>
    <cellStyle name="Standard 2 2 2 2 6 2" xfId="29604" xr:uid="{00000000-0005-0000-0000-0000A4730000}"/>
    <cellStyle name="Standard 2 2 2 2 7" xfId="29605" xr:uid="{00000000-0005-0000-0000-0000A5730000}"/>
    <cellStyle name="Standard 2 2 2 3" xfId="29606" xr:uid="{00000000-0005-0000-0000-0000A6730000}"/>
    <cellStyle name="Standard 2 2 2 3 2" xfId="29607" xr:uid="{00000000-0005-0000-0000-0000A7730000}"/>
    <cellStyle name="Standard 2 2 2 3 2 2" xfId="29608" xr:uid="{00000000-0005-0000-0000-0000A8730000}"/>
    <cellStyle name="Standard 2 2 2 3 3" xfId="29609" xr:uid="{00000000-0005-0000-0000-0000A9730000}"/>
    <cellStyle name="Standard 2 2 2 3 3 2" xfId="29610" xr:uid="{00000000-0005-0000-0000-0000AA730000}"/>
    <cellStyle name="Standard 2 2 2 3 4" xfId="29611" xr:uid="{00000000-0005-0000-0000-0000AB730000}"/>
    <cellStyle name="Standard 2 2 2 4" xfId="29612" xr:uid="{00000000-0005-0000-0000-0000AC730000}"/>
    <cellStyle name="Standard 2 2 2 4 2" xfId="29613" xr:uid="{00000000-0005-0000-0000-0000AD730000}"/>
    <cellStyle name="Standard 2 2 2 4 2 2" xfId="29614" xr:uid="{00000000-0005-0000-0000-0000AE730000}"/>
    <cellStyle name="Standard 2 2 2 4 3" xfId="29615" xr:uid="{00000000-0005-0000-0000-0000AF730000}"/>
    <cellStyle name="Standard 2 2 2 4 3 2" xfId="29616" xr:uid="{00000000-0005-0000-0000-0000B0730000}"/>
    <cellStyle name="Standard 2 2 2 4 4" xfId="29617" xr:uid="{00000000-0005-0000-0000-0000B1730000}"/>
    <cellStyle name="Standard 2 2 2 5" xfId="29618" xr:uid="{00000000-0005-0000-0000-0000B2730000}"/>
    <cellStyle name="Standard 2 2 2 5 2" xfId="29619" xr:uid="{00000000-0005-0000-0000-0000B3730000}"/>
    <cellStyle name="Standard 2 2 2 5 2 2" xfId="29620" xr:uid="{00000000-0005-0000-0000-0000B4730000}"/>
    <cellStyle name="Standard 2 2 2 5 3" xfId="29621" xr:uid="{00000000-0005-0000-0000-0000B5730000}"/>
    <cellStyle name="Standard 2 2 2 5 3 2" xfId="29622" xr:uid="{00000000-0005-0000-0000-0000B6730000}"/>
    <cellStyle name="Standard 2 2 2 5 4" xfId="29623" xr:uid="{00000000-0005-0000-0000-0000B7730000}"/>
    <cellStyle name="Standard 2 2 2 6" xfId="29624" xr:uid="{00000000-0005-0000-0000-0000B8730000}"/>
    <cellStyle name="Standard 2 2 2 6 2" xfId="29625" xr:uid="{00000000-0005-0000-0000-0000B9730000}"/>
    <cellStyle name="Standard 2 2 2 7" xfId="29626" xr:uid="{00000000-0005-0000-0000-0000BA730000}"/>
    <cellStyle name="Standard 2 2 2 7 2" xfId="29627" xr:uid="{00000000-0005-0000-0000-0000BB730000}"/>
    <cellStyle name="Standard 2 2 2 8" xfId="29628" xr:uid="{00000000-0005-0000-0000-0000BC730000}"/>
    <cellStyle name="Standard 2 3" xfId="29629" xr:uid="{00000000-0005-0000-0000-0000BD730000}"/>
    <cellStyle name="Standard 2 3 2" xfId="29630" xr:uid="{00000000-0005-0000-0000-0000BE730000}"/>
    <cellStyle name="Standard 2 3 2 2" xfId="29631" xr:uid="{00000000-0005-0000-0000-0000BF730000}"/>
    <cellStyle name="Standard 2 3 2 2 2" xfId="29632" xr:uid="{00000000-0005-0000-0000-0000C0730000}"/>
    <cellStyle name="Standard 2 3 2 2 2 2" xfId="29633" xr:uid="{00000000-0005-0000-0000-0000C1730000}"/>
    <cellStyle name="Standard 2 3 2 2 2 2 2" xfId="29634" xr:uid="{00000000-0005-0000-0000-0000C2730000}"/>
    <cellStyle name="Standard 2 3 2 2 2 3" xfId="29635" xr:uid="{00000000-0005-0000-0000-0000C3730000}"/>
    <cellStyle name="Standard 2 3 2 2 2 3 2" xfId="29636" xr:uid="{00000000-0005-0000-0000-0000C4730000}"/>
    <cellStyle name="Standard 2 3 2 2 2 4" xfId="29637" xr:uid="{00000000-0005-0000-0000-0000C5730000}"/>
    <cellStyle name="Standard 2 3 2 2 3" xfId="29638" xr:uid="{00000000-0005-0000-0000-0000C6730000}"/>
    <cellStyle name="Standard 2 3 2 2 3 2" xfId="29639" xr:uid="{00000000-0005-0000-0000-0000C7730000}"/>
    <cellStyle name="Standard 2 3 2 2 3 2 2" xfId="29640" xr:uid="{00000000-0005-0000-0000-0000C8730000}"/>
    <cellStyle name="Standard 2 3 2 2 3 3" xfId="29641" xr:uid="{00000000-0005-0000-0000-0000C9730000}"/>
    <cellStyle name="Standard 2 3 2 2 3 3 2" xfId="29642" xr:uid="{00000000-0005-0000-0000-0000CA730000}"/>
    <cellStyle name="Standard 2 3 2 2 3 4" xfId="29643" xr:uid="{00000000-0005-0000-0000-0000CB730000}"/>
    <cellStyle name="Standard 2 3 2 2 4" xfId="29644" xr:uid="{00000000-0005-0000-0000-0000CC730000}"/>
    <cellStyle name="Standard 2 3 2 2 4 2" xfId="29645" xr:uid="{00000000-0005-0000-0000-0000CD730000}"/>
    <cellStyle name="Standard 2 3 2 2 4 2 2" xfId="29646" xr:uid="{00000000-0005-0000-0000-0000CE730000}"/>
    <cellStyle name="Standard 2 3 2 2 4 3" xfId="29647" xr:uid="{00000000-0005-0000-0000-0000CF730000}"/>
    <cellStyle name="Standard 2 3 2 2 4 3 2" xfId="29648" xr:uid="{00000000-0005-0000-0000-0000D0730000}"/>
    <cellStyle name="Standard 2 3 2 2 4 4" xfId="29649" xr:uid="{00000000-0005-0000-0000-0000D1730000}"/>
    <cellStyle name="Standard 2 3 2 2 5" xfId="29650" xr:uid="{00000000-0005-0000-0000-0000D2730000}"/>
    <cellStyle name="Standard 2 3 2 2 5 2" xfId="29651" xr:uid="{00000000-0005-0000-0000-0000D3730000}"/>
    <cellStyle name="Standard 2 3 2 2 6" xfId="29652" xr:uid="{00000000-0005-0000-0000-0000D4730000}"/>
    <cellStyle name="Standard 2 3 2 2 6 2" xfId="29653" xr:uid="{00000000-0005-0000-0000-0000D5730000}"/>
    <cellStyle name="Standard 2 3 2 2 7" xfId="29654" xr:uid="{00000000-0005-0000-0000-0000D6730000}"/>
    <cellStyle name="Standard 2 3 2 3" xfId="29655" xr:uid="{00000000-0005-0000-0000-0000D7730000}"/>
    <cellStyle name="Standard 2 3 2 3 2" xfId="29656" xr:uid="{00000000-0005-0000-0000-0000D8730000}"/>
    <cellStyle name="Standard 2 3 2 3 2 2" xfId="29657" xr:uid="{00000000-0005-0000-0000-0000D9730000}"/>
    <cellStyle name="Standard 2 3 2 3 3" xfId="29658" xr:uid="{00000000-0005-0000-0000-0000DA730000}"/>
    <cellStyle name="Standard 2 3 2 3 3 2" xfId="29659" xr:uid="{00000000-0005-0000-0000-0000DB730000}"/>
    <cellStyle name="Standard 2 3 2 3 4" xfId="29660" xr:uid="{00000000-0005-0000-0000-0000DC730000}"/>
    <cellStyle name="Standard 2 3 2 4" xfId="29661" xr:uid="{00000000-0005-0000-0000-0000DD730000}"/>
    <cellStyle name="Standard 2 3 2 4 2" xfId="29662" xr:uid="{00000000-0005-0000-0000-0000DE730000}"/>
    <cellStyle name="Standard 2 3 2 4 2 2" xfId="29663" xr:uid="{00000000-0005-0000-0000-0000DF730000}"/>
    <cellStyle name="Standard 2 3 2 4 3" xfId="29664" xr:uid="{00000000-0005-0000-0000-0000E0730000}"/>
    <cellStyle name="Standard 2 3 2 4 3 2" xfId="29665" xr:uid="{00000000-0005-0000-0000-0000E1730000}"/>
    <cellStyle name="Standard 2 3 2 4 4" xfId="29666" xr:uid="{00000000-0005-0000-0000-0000E2730000}"/>
    <cellStyle name="Standard 2 3 2 5" xfId="29667" xr:uid="{00000000-0005-0000-0000-0000E3730000}"/>
    <cellStyle name="Standard 2 3 2 5 2" xfId="29668" xr:uid="{00000000-0005-0000-0000-0000E4730000}"/>
    <cellStyle name="Standard 2 3 2 5 2 2" xfId="29669" xr:uid="{00000000-0005-0000-0000-0000E5730000}"/>
    <cellStyle name="Standard 2 3 2 5 3" xfId="29670" xr:uid="{00000000-0005-0000-0000-0000E6730000}"/>
    <cellStyle name="Standard 2 3 2 5 3 2" xfId="29671" xr:uid="{00000000-0005-0000-0000-0000E7730000}"/>
    <cellStyle name="Standard 2 3 2 5 4" xfId="29672" xr:uid="{00000000-0005-0000-0000-0000E8730000}"/>
    <cellStyle name="Standard 2 3 2 6" xfId="29673" xr:uid="{00000000-0005-0000-0000-0000E9730000}"/>
    <cellStyle name="Standard 2 3 2 6 2" xfId="29674" xr:uid="{00000000-0005-0000-0000-0000EA730000}"/>
    <cellStyle name="Standard 2 3 2 7" xfId="29675" xr:uid="{00000000-0005-0000-0000-0000EB730000}"/>
    <cellStyle name="Standard 2 3 2 7 2" xfId="29676" xr:uid="{00000000-0005-0000-0000-0000EC730000}"/>
    <cellStyle name="Standard 2 3 2 8" xfId="29677" xr:uid="{00000000-0005-0000-0000-0000ED730000}"/>
    <cellStyle name="Standard 2 4" xfId="29678" xr:uid="{00000000-0005-0000-0000-0000EE730000}"/>
    <cellStyle name="Standard 2 4 2" xfId="29679" xr:uid="{00000000-0005-0000-0000-0000EF730000}"/>
    <cellStyle name="Standard 2 4 2 2" xfId="29680" xr:uid="{00000000-0005-0000-0000-0000F0730000}"/>
    <cellStyle name="Standard 2 4 2 2 2" xfId="29681" xr:uid="{00000000-0005-0000-0000-0000F1730000}"/>
    <cellStyle name="Standard 2 4 2 2 2 2" xfId="29682" xr:uid="{00000000-0005-0000-0000-0000F2730000}"/>
    <cellStyle name="Standard 2 4 2 2 3" xfId="29683" xr:uid="{00000000-0005-0000-0000-0000F3730000}"/>
    <cellStyle name="Standard 2 4 2 2 3 2" xfId="29684" xr:uid="{00000000-0005-0000-0000-0000F4730000}"/>
    <cellStyle name="Standard 2 4 2 2 4" xfId="29685" xr:uid="{00000000-0005-0000-0000-0000F5730000}"/>
    <cellStyle name="Standard 2 4 2 3" xfId="29686" xr:uid="{00000000-0005-0000-0000-0000F6730000}"/>
    <cellStyle name="Standard 2 4 2 3 2" xfId="29687" xr:uid="{00000000-0005-0000-0000-0000F7730000}"/>
    <cellStyle name="Standard 2 4 2 3 2 2" xfId="29688" xr:uid="{00000000-0005-0000-0000-0000F8730000}"/>
    <cellStyle name="Standard 2 4 2 3 3" xfId="29689" xr:uid="{00000000-0005-0000-0000-0000F9730000}"/>
    <cellStyle name="Standard 2 4 2 3 3 2" xfId="29690" xr:uid="{00000000-0005-0000-0000-0000FA730000}"/>
    <cellStyle name="Standard 2 4 2 3 4" xfId="29691" xr:uid="{00000000-0005-0000-0000-0000FB730000}"/>
    <cellStyle name="Standard 2 4 2 4" xfId="29692" xr:uid="{00000000-0005-0000-0000-0000FC730000}"/>
    <cellStyle name="Standard 2 4 2 4 2" xfId="29693" xr:uid="{00000000-0005-0000-0000-0000FD730000}"/>
    <cellStyle name="Standard 2 4 2 4 2 2" xfId="29694" xr:uid="{00000000-0005-0000-0000-0000FE730000}"/>
    <cellStyle name="Standard 2 4 2 4 3" xfId="29695" xr:uid="{00000000-0005-0000-0000-0000FF730000}"/>
    <cellStyle name="Standard 2 4 2 4 3 2" xfId="29696" xr:uid="{00000000-0005-0000-0000-000000740000}"/>
    <cellStyle name="Standard 2 4 2 4 4" xfId="29697" xr:uid="{00000000-0005-0000-0000-000001740000}"/>
    <cellStyle name="Standard 2 4 2 5" xfId="29698" xr:uid="{00000000-0005-0000-0000-000002740000}"/>
    <cellStyle name="Standard 2 4 2 5 2" xfId="29699" xr:uid="{00000000-0005-0000-0000-000003740000}"/>
    <cellStyle name="Standard 2 4 2 6" xfId="29700" xr:uid="{00000000-0005-0000-0000-000004740000}"/>
    <cellStyle name="Standard 2 4 2 6 2" xfId="29701" xr:uid="{00000000-0005-0000-0000-000005740000}"/>
    <cellStyle name="Standard 2 4 2 7" xfId="29702" xr:uid="{00000000-0005-0000-0000-000006740000}"/>
    <cellStyle name="Standard 2 4 3" xfId="29703" xr:uid="{00000000-0005-0000-0000-000007740000}"/>
    <cellStyle name="Standard 2 4 3 2" xfId="29704" xr:uid="{00000000-0005-0000-0000-000008740000}"/>
    <cellStyle name="Standard 2 4 3 2 2" xfId="29705" xr:uid="{00000000-0005-0000-0000-000009740000}"/>
    <cellStyle name="Standard 2 4 3 3" xfId="29706" xr:uid="{00000000-0005-0000-0000-00000A740000}"/>
    <cellStyle name="Standard 2 4 3 3 2" xfId="29707" xr:uid="{00000000-0005-0000-0000-00000B740000}"/>
    <cellStyle name="Standard 2 4 3 4" xfId="29708" xr:uid="{00000000-0005-0000-0000-00000C740000}"/>
    <cellStyle name="Standard 2 4 4" xfId="29709" xr:uid="{00000000-0005-0000-0000-00000D740000}"/>
    <cellStyle name="Standard 2 4 4 2" xfId="29710" xr:uid="{00000000-0005-0000-0000-00000E740000}"/>
    <cellStyle name="Standard 2 4 4 2 2" xfId="29711" xr:uid="{00000000-0005-0000-0000-00000F740000}"/>
    <cellStyle name="Standard 2 4 4 3" xfId="29712" xr:uid="{00000000-0005-0000-0000-000010740000}"/>
    <cellStyle name="Standard 2 4 4 3 2" xfId="29713" xr:uid="{00000000-0005-0000-0000-000011740000}"/>
    <cellStyle name="Standard 2 4 4 4" xfId="29714" xr:uid="{00000000-0005-0000-0000-000012740000}"/>
    <cellStyle name="Standard 2 4 5" xfId="29715" xr:uid="{00000000-0005-0000-0000-000013740000}"/>
    <cellStyle name="Standard 2 4 5 2" xfId="29716" xr:uid="{00000000-0005-0000-0000-000014740000}"/>
    <cellStyle name="Standard 2 4 5 2 2" xfId="29717" xr:uid="{00000000-0005-0000-0000-000015740000}"/>
    <cellStyle name="Standard 2 4 5 3" xfId="29718" xr:uid="{00000000-0005-0000-0000-000016740000}"/>
    <cellStyle name="Standard 2 4 5 3 2" xfId="29719" xr:uid="{00000000-0005-0000-0000-000017740000}"/>
    <cellStyle name="Standard 2 4 5 4" xfId="29720" xr:uid="{00000000-0005-0000-0000-000018740000}"/>
    <cellStyle name="Standard 2 4 6" xfId="29721" xr:uid="{00000000-0005-0000-0000-000019740000}"/>
    <cellStyle name="Standard 2 4 6 2" xfId="29722" xr:uid="{00000000-0005-0000-0000-00001A740000}"/>
    <cellStyle name="Standard 2 4 7" xfId="29723" xr:uid="{00000000-0005-0000-0000-00001B740000}"/>
    <cellStyle name="Standard 2 4 7 2" xfId="29724" xr:uid="{00000000-0005-0000-0000-00001C740000}"/>
    <cellStyle name="Standard 2 4 8" xfId="29725" xr:uid="{00000000-0005-0000-0000-00001D740000}"/>
    <cellStyle name="Standard 2 5" xfId="29726" xr:uid="{00000000-0005-0000-0000-00001E740000}"/>
    <cellStyle name="Standard 2 5 2" xfId="29727" xr:uid="{00000000-0005-0000-0000-00001F740000}"/>
    <cellStyle name="Standard 2 5 2 2" xfId="29728" xr:uid="{00000000-0005-0000-0000-000020740000}"/>
    <cellStyle name="Standard 2 5 2 2 2" xfId="29729" xr:uid="{00000000-0005-0000-0000-000021740000}"/>
    <cellStyle name="Standard 2 5 2 2 2 2" xfId="29730" xr:uid="{00000000-0005-0000-0000-000022740000}"/>
    <cellStyle name="Standard 2 5 2 2 3" xfId="29731" xr:uid="{00000000-0005-0000-0000-000023740000}"/>
    <cellStyle name="Standard 2 5 2 2 3 2" xfId="29732" xr:uid="{00000000-0005-0000-0000-000024740000}"/>
    <cellStyle name="Standard 2 5 2 2 4" xfId="29733" xr:uid="{00000000-0005-0000-0000-000025740000}"/>
    <cellStyle name="Standard 2 5 2 3" xfId="29734" xr:uid="{00000000-0005-0000-0000-000026740000}"/>
    <cellStyle name="Standard 2 5 2 3 2" xfId="29735" xr:uid="{00000000-0005-0000-0000-000027740000}"/>
    <cellStyle name="Standard 2 5 2 3 2 2" xfId="29736" xr:uid="{00000000-0005-0000-0000-000028740000}"/>
    <cellStyle name="Standard 2 5 2 3 3" xfId="29737" xr:uid="{00000000-0005-0000-0000-000029740000}"/>
    <cellStyle name="Standard 2 5 2 3 3 2" xfId="29738" xr:uid="{00000000-0005-0000-0000-00002A740000}"/>
    <cellStyle name="Standard 2 5 2 3 4" xfId="29739" xr:uid="{00000000-0005-0000-0000-00002B740000}"/>
    <cellStyle name="Standard 2 5 2 4" xfId="29740" xr:uid="{00000000-0005-0000-0000-00002C740000}"/>
    <cellStyle name="Standard 2 5 2 4 2" xfId="29741" xr:uid="{00000000-0005-0000-0000-00002D740000}"/>
    <cellStyle name="Standard 2 5 2 4 2 2" xfId="29742" xr:uid="{00000000-0005-0000-0000-00002E740000}"/>
    <cellStyle name="Standard 2 5 2 4 3" xfId="29743" xr:uid="{00000000-0005-0000-0000-00002F740000}"/>
    <cellStyle name="Standard 2 5 2 4 3 2" xfId="29744" xr:uid="{00000000-0005-0000-0000-000030740000}"/>
    <cellStyle name="Standard 2 5 2 4 4" xfId="29745" xr:uid="{00000000-0005-0000-0000-000031740000}"/>
    <cellStyle name="Standard 2 5 2 5" xfId="29746" xr:uid="{00000000-0005-0000-0000-000032740000}"/>
    <cellStyle name="Standard 2 5 2 5 2" xfId="29747" xr:uid="{00000000-0005-0000-0000-000033740000}"/>
    <cellStyle name="Standard 2 5 2 6" xfId="29748" xr:uid="{00000000-0005-0000-0000-000034740000}"/>
    <cellStyle name="Standard 2 5 2 6 2" xfId="29749" xr:uid="{00000000-0005-0000-0000-000035740000}"/>
    <cellStyle name="Standard 2 5 2 7" xfId="29750" xr:uid="{00000000-0005-0000-0000-000036740000}"/>
    <cellStyle name="Standard 2 5 3" xfId="29751" xr:uid="{00000000-0005-0000-0000-000037740000}"/>
    <cellStyle name="Standard 2 5 3 2" xfId="29752" xr:uid="{00000000-0005-0000-0000-000038740000}"/>
    <cellStyle name="Standard 2 5 3 2 2" xfId="29753" xr:uid="{00000000-0005-0000-0000-000039740000}"/>
    <cellStyle name="Standard 2 5 3 3" xfId="29754" xr:uid="{00000000-0005-0000-0000-00003A740000}"/>
    <cellStyle name="Standard 2 5 3 3 2" xfId="29755" xr:uid="{00000000-0005-0000-0000-00003B740000}"/>
    <cellStyle name="Standard 2 5 3 4" xfId="29756" xr:uid="{00000000-0005-0000-0000-00003C740000}"/>
    <cellStyle name="Standard 2 5 4" xfId="29757" xr:uid="{00000000-0005-0000-0000-00003D740000}"/>
    <cellStyle name="Standard 2 5 4 2" xfId="29758" xr:uid="{00000000-0005-0000-0000-00003E740000}"/>
    <cellStyle name="Standard 2 5 4 2 2" xfId="29759" xr:uid="{00000000-0005-0000-0000-00003F740000}"/>
    <cellStyle name="Standard 2 5 4 3" xfId="29760" xr:uid="{00000000-0005-0000-0000-000040740000}"/>
    <cellStyle name="Standard 2 5 4 3 2" xfId="29761" xr:uid="{00000000-0005-0000-0000-000041740000}"/>
    <cellStyle name="Standard 2 5 4 4" xfId="29762" xr:uid="{00000000-0005-0000-0000-000042740000}"/>
    <cellStyle name="Standard 2 5 5" xfId="29763" xr:uid="{00000000-0005-0000-0000-000043740000}"/>
    <cellStyle name="Standard 2 5 5 2" xfId="29764" xr:uid="{00000000-0005-0000-0000-000044740000}"/>
    <cellStyle name="Standard 2 5 5 2 2" xfId="29765" xr:uid="{00000000-0005-0000-0000-000045740000}"/>
    <cellStyle name="Standard 2 5 5 3" xfId="29766" xr:uid="{00000000-0005-0000-0000-000046740000}"/>
    <cellStyle name="Standard 2 5 5 3 2" xfId="29767" xr:uid="{00000000-0005-0000-0000-000047740000}"/>
    <cellStyle name="Standard 2 5 5 4" xfId="29768" xr:uid="{00000000-0005-0000-0000-000048740000}"/>
    <cellStyle name="Standard 2 5 6" xfId="29769" xr:uid="{00000000-0005-0000-0000-000049740000}"/>
    <cellStyle name="Standard 2 5 6 2" xfId="29770" xr:uid="{00000000-0005-0000-0000-00004A740000}"/>
    <cellStyle name="Standard 2 5 7" xfId="29771" xr:uid="{00000000-0005-0000-0000-00004B740000}"/>
    <cellStyle name="Standard 2 5 7 2" xfId="29772" xr:uid="{00000000-0005-0000-0000-00004C740000}"/>
    <cellStyle name="Standard 2 5 8" xfId="29773" xr:uid="{00000000-0005-0000-0000-00004D740000}"/>
    <cellStyle name="Standard 2 6" xfId="29774" xr:uid="{00000000-0005-0000-0000-00004E740000}"/>
    <cellStyle name="Standard 2 6 2" xfId="29775" xr:uid="{00000000-0005-0000-0000-00004F740000}"/>
    <cellStyle name="Standard 2 6 2 2" xfId="29776" xr:uid="{00000000-0005-0000-0000-000050740000}"/>
    <cellStyle name="Standard 2 6 2 2 2" xfId="29777" xr:uid="{00000000-0005-0000-0000-000051740000}"/>
    <cellStyle name="Standard 2 6 2 2 2 2" xfId="29778" xr:uid="{00000000-0005-0000-0000-000052740000}"/>
    <cellStyle name="Standard 2 6 2 2 3" xfId="29779" xr:uid="{00000000-0005-0000-0000-000053740000}"/>
    <cellStyle name="Standard 2 6 2 2 3 2" xfId="29780" xr:uid="{00000000-0005-0000-0000-000054740000}"/>
    <cellStyle name="Standard 2 6 2 2 4" xfId="29781" xr:uid="{00000000-0005-0000-0000-000055740000}"/>
    <cellStyle name="Standard 2 6 2 3" xfId="29782" xr:uid="{00000000-0005-0000-0000-000056740000}"/>
    <cellStyle name="Standard 2 6 2 3 2" xfId="29783" xr:uid="{00000000-0005-0000-0000-000057740000}"/>
    <cellStyle name="Standard 2 6 2 3 2 2" xfId="29784" xr:uid="{00000000-0005-0000-0000-000058740000}"/>
    <cellStyle name="Standard 2 6 2 3 3" xfId="29785" xr:uid="{00000000-0005-0000-0000-000059740000}"/>
    <cellStyle name="Standard 2 6 2 3 3 2" xfId="29786" xr:uid="{00000000-0005-0000-0000-00005A740000}"/>
    <cellStyle name="Standard 2 6 2 3 4" xfId="29787" xr:uid="{00000000-0005-0000-0000-00005B740000}"/>
    <cellStyle name="Standard 2 6 2 4" xfId="29788" xr:uid="{00000000-0005-0000-0000-00005C740000}"/>
    <cellStyle name="Standard 2 6 2 4 2" xfId="29789" xr:uid="{00000000-0005-0000-0000-00005D740000}"/>
    <cellStyle name="Standard 2 6 2 4 2 2" xfId="29790" xr:uid="{00000000-0005-0000-0000-00005E740000}"/>
    <cellStyle name="Standard 2 6 2 4 3" xfId="29791" xr:uid="{00000000-0005-0000-0000-00005F740000}"/>
    <cellStyle name="Standard 2 6 2 4 3 2" xfId="29792" xr:uid="{00000000-0005-0000-0000-000060740000}"/>
    <cellStyle name="Standard 2 6 2 4 4" xfId="29793" xr:uid="{00000000-0005-0000-0000-000061740000}"/>
    <cellStyle name="Standard 2 6 2 5" xfId="29794" xr:uid="{00000000-0005-0000-0000-000062740000}"/>
    <cellStyle name="Standard 2 6 2 5 2" xfId="29795" xr:uid="{00000000-0005-0000-0000-000063740000}"/>
    <cellStyle name="Standard 2 6 2 6" xfId="29796" xr:uid="{00000000-0005-0000-0000-000064740000}"/>
    <cellStyle name="Standard 2 6 2 6 2" xfId="29797" xr:uid="{00000000-0005-0000-0000-000065740000}"/>
    <cellStyle name="Standard 2 6 2 7" xfId="29798" xr:uid="{00000000-0005-0000-0000-000066740000}"/>
    <cellStyle name="Standard 2 6 3" xfId="29799" xr:uid="{00000000-0005-0000-0000-000067740000}"/>
    <cellStyle name="Standard 2 6 3 2" xfId="29800" xr:uid="{00000000-0005-0000-0000-000068740000}"/>
    <cellStyle name="Standard 2 6 3 2 2" xfId="29801" xr:uid="{00000000-0005-0000-0000-000069740000}"/>
    <cellStyle name="Standard 2 6 3 3" xfId="29802" xr:uid="{00000000-0005-0000-0000-00006A740000}"/>
    <cellStyle name="Standard 2 6 3 3 2" xfId="29803" xr:uid="{00000000-0005-0000-0000-00006B740000}"/>
    <cellStyle name="Standard 2 6 3 4" xfId="29804" xr:uid="{00000000-0005-0000-0000-00006C740000}"/>
    <cellStyle name="Standard 2 6 4" xfId="29805" xr:uid="{00000000-0005-0000-0000-00006D740000}"/>
    <cellStyle name="Standard 2 6 4 2" xfId="29806" xr:uid="{00000000-0005-0000-0000-00006E740000}"/>
    <cellStyle name="Standard 2 6 4 2 2" xfId="29807" xr:uid="{00000000-0005-0000-0000-00006F740000}"/>
    <cellStyle name="Standard 2 6 4 3" xfId="29808" xr:uid="{00000000-0005-0000-0000-000070740000}"/>
    <cellStyle name="Standard 2 6 4 3 2" xfId="29809" xr:uid="{00000000-0005-0000-0000-000071740000}"/>
    <cellStyle name="Standard 2 6 4 4" xfId="29810" xr:uid="{00000000-0005-0000-0000-000072740000}"/>
    <cellStyle name="Standard 2 6 5" xfId="29811" xr:uid="{00000000-0005-0000-0000-000073740000}"/>
    <cellStyle name="Standard 2 6 5 2" xfId="29812" xr:uid="{00000000-0005-0000-0000-000074740000}"/>
    <cellStyle name="Standard 2 6 5 2 2" xfId="29813" xr:uid="{00000000-0005-0000-0000-000075740000}"/>
    <cellStyle name="Standard 2 6 5 3" xfId="29814" xr:uid="{00000000-0005-0000-0000-000076740000}"/>
    <cellStyle name="Standard 2 6 5 3 2" xfId="29815" xr:uid="{00000000-0005-0000-0000-000077740000}"/>
    <cellStyle name="Standard 2 6 5 4" xfId="29816" xr:uid="{00000000-0005-0000-0000-000078740000}"/>
    <cellStyle name="Standard 2 6 6" xfId="29817" xr:uid="{00000000-0005-0000-0000-000079740000}"/>
    <cellStyle name="Standard 2 6 6 2" xfId="29818" xr:uid="{00000000-0005-0000-0000-00007A740000}"/>
    <cellStyle name="Standard 2 6 7" xfId="29819" xr:uid="{00000000-0005-0000-0000-00007B740000}"/>
    <cellStyle name="Standard 2 6 7 2" xfId="29820" xr:uid="{00000000-0005-0000-0000-00007C740000}"/>
    <cellStyle name="Standard 2 6 8" xfId="29821" xr:uid="{00000000-0005-0000-0000-00007D740000}"/>
    <cellStyle name="Standard 2 7" xfId="29822" xr:uid="{00000000-0005-0000-0000-00007E740000}"/>
    <cellStyle name="Standard 2 7 2" xfId="29823" xr:uid="{00000000-0005-0000-0000-00007F740000}"/>
    <cellStyle name="Standard 2 7 2 2" xfId="29824" xr:uid="{00000000-0005-0000-0000-000080740000}"/>
    <cellStyle name="Standard 2 7 2 2 2" xfId="29825" xr:uid="{00000000-0005-0000-0000-000081740000}"/>
    <cellStyle name="Standard 2 7 2 2 2 2" xfId="29826" xr:uid="{00000000-0005-0000-0000-000082740000}"/>
    <cellStyle name="Standard 2 7 2 2 3" xfId="29827" xr:uid="{00000000-0005-0000-0000-000083740000}"/>
    <cellStyle name="Standard 2 7 2 2 3 2" xfId="29828" xr:uid="{00000000-0005-0000-0000-000084740000}"/>
    <cellStyle name="Standard 2 7 2 2 4" xfId="29829" xr:uid="{00000000-0005-0000-0000-000085740000}"/>
    <cellStyle name="Standard 2 7 2 3" xfId="29830" xr:uid="{00000000-0005-0000-0000-000086740000}"/>
    <cellStyle name="Standard 2 7 2 3 2" xfId="29831" xr:uid="{00000000-0005-0000-0000-000087740000}"/>
    <cellStyle name="Standard 2 7 2 3 2 2" xfId="29832" xr:uid="{00000000-0005-0000-0000-000088740000}"/>
    <cellStyle name="Standard 2 7 2 3 3" xfId="29833" xr:uid="{00000000-0005-0000-0000-000089740000}"/>
    <cellStyle name="Standard 2 7 2 3 3 2" xfId="29834" xr:uid="{00000000-0005-0000-0000-00008A740000}"/>
    <cellStyle name="Standard 2 7 2 3 4" xfId="29835" xr:uid="{00000000-0005-0000-0000-00008B740000}"/>
    <cellStyle name="Standard 2 7 2 4" xfId="29836" xr:uid="{00000000-0005-0000-0000-00008C740000}"/>
    <cellStyle name="Standard 2 7 2 4 2" xfId="29837" xr:uid="{00000000-0005-0000-0000-00008D740000}"/>
    <cellStyle name="Standard 2 7 2 4 2 2" xfId="29838" xr:uid="{00000000-0005-0000-0000-00008E740000}"/>
    <cellStyle name="Standard 2 7 2 4 3" xfId="29839" xr:uid="{00000000-0005-0000-0000-00008F740000}"/>
    <cellStyle name="Standard 2 7 2 4 3 2" xfId="29840" xr:uid="{00000000-0005-0000-0000-000090740000}"/>
    <cellStyle name="Standard 2 7 2 4 4" xfId="29841" xr:uid="{00000000-0005-0000-0000-000091740000}"/>
    <cellStyle name="Standard 2 7 2 5" xfId="29842" xr:uid="{00000000-0005-0000-0000-000092740000}"/>
    <cellStyle name="Standard 2 7 2 5 2" xfId="29843" xr:uid="{00000000-0005-0000-0000-000093740000}"/>
    <cellStyle name="Standard 2 7 2 6" xfId="29844" xr:uid="{00000000-0005-0000-0000-000094740000}"/>
    <cellStyle name="Standard 2 7 2 6 2" xfId="29845" xr:uid="{00000000-0005-0000-0000-000095740000}"/>
    <cellStyle name="Standard 2 7 2 7" xfId="29846" xr:uid="{00000000-0005-0000-0000-000096740000}"/>
    <cellStyle name="Standard 2 7 3" xfId="29847" xr:uid="{00000000-0005-0000-0000-000097740000}"/>
    <cellStyle name="Standard 2 7 3 2" xfId="29848" xr:uid="{00000000-0005-0000-0000-000098740000}"/>
    <cellStyle name="Standard 2 7 3 2 2" xfId="29849" xr:uid="{00000000-0005-0000-0000-000099740000}"/>
    <cellStyle name="Standard 2 7 3 3" xfId="29850" xr:uid="{00000000-0005-0000-0000-00009A740000}"/>
    <cellStyle name="Standard 2 7 3 3 2" xfId="29851" xr:uid="{00000000-0005-0000-0000-00009B740000}"/>
    <cellStyle name="Standard 2 7 3 4" xfId="29852" xr:uid="{00000000-0005-0000-0000-00009C740000}"/>
    <cellStyle name="Standard 2 7 4" xfId="29853" xr:uid="{00000000-0005-0000-0000-00009D740000}"/>
    <cellStyle name="Standard 2 7 4 2" xfId="29854" xr:uid="{00000000-0005-0000-0000-00009E740000}"/>
    <cellStyle name="Standard 2 7 4 2 2" xfId="29855" xr:uid="{00000000-0005-0000-0000-00009F740000}"/>
    <cellStyle name="Standard 2 7 4 3" xfId="29856" xr:uid="{00000000-0005-0000-0000-0000A0740000}"/>
    <cellStyle name="Standard 2 7 4 3 2" xfId="29857" xr:uid="{00000000-0005-0000-0000-0000A1740000}"/>
    <cellStyle name="Standard 2 7 4 4" xfId="29858" xr:uid="{00000000-0005-0000-0000-0000A2740000}"/>
    <cellStyle name="Standard 2 7 5" xfId="29859" xr:uid="{00000000-0005-0000-0000-0000A3740000}"/>
    <cellStyle name="Standard 2 7 5 2" xfId="29860" xr:uid="{00000000-0005-0000-0000-0000A4740000}"/>
    <cellStyle name="Standard 2 7 5 2 2" xfId="29861" xr:uid="{00000000-0005-0000-0000-0000A5740000}"/>
    <cellStyle name="Standard 2 7 5 3" xfId="29862" xr:uid="{00000000-0005-0000-0000-0000A6740000}"/>
    <cellStyle name="Standard 2 7 5 3 2" xfId="29863" xr:uid="{00000000-0005-0000-0000-0000A7740000}"/>
    <cellStyle name="Standard 2 7 5 4" xfId="29864" xr:uid="{00000000-0005-0000-0000-0000A8740000}"/>
    <cellStyle name="Standard 2 7 6" xfId="29865" xr:uid="{00000000-0005-0000-0000-0000A9740000}"/>
    <cellStyle name="Standard 2 7 6 2" xfId="29866" xr:uid="{00000000-0005-0000-0000-0000AA740000}"/>
    <cellStyle name="Standard 2 7 7" xfId="29867" xr:uid="{00000000-0005-0000-0000-0000AB740000}"/>
    <cellStyle name="Standard 2 7 7 2" xfId="29868" xr:uid="{00000000-0005-0000-0000-0000AC740000}"/>
    <cellStyle name="Standard 2 7 8" xfId="29869" xr:uid="{00000000-0005-0000-0000-0000AD740000}"/>
    <cellStyle name="Standard 2 8" xfId="29870" xr:uid="{00000000-0005-0000-0000-0000AE740000}"/>
    <cellStyle name="Standard 2 8 2" xfId="29871" xr:uid="{00000000-0005-0000-0000-0000AF740000}"/>
    <cellStyle name="Standard 2 8 2 2" xfId="29872" xr:uid="{00000000-0005-0000-0000-0000B0740000}"/>
    <cellStyle name="Standard 2 8 2 2 2" xfId="29873" xr:uid="{00000000-0005-0000-0000-0000B1740000}"/>
    <cellStyle name="Standard 2 8 2 2 2 2" xfId="29874" xr:uid="{00000000-0005-0000-0000-0000B2740000}"/>
    <cellStyle name="Standard 2 8 2 2 3" xfId="29875" xr:uid="{00000000-0005-0000-0000-0000B3740000}"/>
    <cellStyle name="Standard 2 8 2 2 3 2" xfId="29876" xr:uid="{00000000-0005-0000-0000-0000B4740000}"/>
    <cellStyle name="Standard 2 8 2 2 4" xfId="29877" xr:uid="{00000000-0005-0000-0000-0000B5740000}"/>
    <cellStyle name="Standard 2 8 2 3" xfId="29878" xr:uid="{00000000-0005-0000-0000-0000B6740000}"/>
    <cellStyle name="Standard 2 8 2 3 2" xfId="29879" xr:uid="{00000000-0005-0000-0000-0000B7740000}"/>
    <cellStyle name="Standard 2 8 2 3 2 2" xfId="29880" xr:uid="{00000000-0005-0000-0000-0000B8740000}"/>
    <cellStyle name="Standard 2 8 2 3 3" xfId="29881" xr:uid="{00000000-0005-0000-0000-0000B9740000}"/>
    <cellStyle name="Standard 2 8 2 3 3 2" xfId="29882" xr:uid="{00000000-0005-0000-0000-0000BA740000}"/>
    <cellStyle name="Standard 2 8 2 3 4" xfId="29883" xr:uid="{00000000-0005-0000-0000-0000BB740000}"/>
    <cellStyle name="Standard 2 8 2 4" xfId="29884" xr:uid="{00000000-0005-0000-0000-0000BC740000}"/>
    <cellStyle name="Standard 2 8 2 4 2" xfId="29885" xr:uid="{00000000-0005-0000-0000-0000BD740000}"/>
    <cellStyle name="Standard 2 8 2 4 2 2" xfId="29886" xr:uid="{00000000-0005-0000-0000-0000BE740000}"/>
    <cellStyle name="Standard 2 8 2 4 3" xfId="29887" xr:uid="{00000000-0005-0000-0000-0000BF740000}"/>
    <cellStyle name="Standard 2 8 2 4 3 2" xfId="29888" xr:uid="{00000000-0005-0000-0000-0000C0740000}"/>
    <cellStyle name="Standard 2 8 2 4 4" xfId="29889" xr:uid="{00000000-0005-0000-0000-0000C1740000}"/>
    <cellStyle name="Standard 2 8 2 5" xfId="29890" xr:uid="{00000000-0005-0000-0000-0000C2740000}"/>
    <cellStyle name="Standard 2 8 2 5 2" xfId="29891" xr:uid="{00000000-0005-0000-0000-0000C3740000}"/>
    <cellStyle name="Standard 2 8 2 6" xfId="29892" xr:uid="{00000000-0005-0000-0000-0000C4740000}"/>
    <cellStyle name="Standard 2 8 2 6 2" xfId="29893" xr:uid="{00000000-0005-0000-0000-0000C5740000}"/>
    <cellStyle name="Standard 2 8 2 7" xfId="29894" xr:uid="{00000000-0005-0000-0000-0000C6740000}"/>
    <cellStyle name="Standard 2 8 3" xfId="29895" xr:uid="{00000000-0005-0000-0000-0000C7740000}"/>
    <cellStyle name="Standard 2 8 3 2" xfId="29896" xr:uid="{00000000-0005-0000-0000-0000C8740000}"/>
    <cellStyle name="Standard 2 8 3 2 2" xfId="29897" xr:uid="{00000000-0005-0000-0000-0000C9740000}"/>
    <cellStyle name="Standard 2 8 3 3" xfId="29898" xr:uid="{00000000-0005-0000-0000-0000CA740000}"/>
    <cellStyle name="Standard 2 8 3 3 2" xfId="29899" xr:uid="{00000000-0005-0000-0000-0000CB740000}"/>
    <cellStyle name="Standard 2 8 3 4" xfId="29900" xr:uid="{00000000-0005-0000-0000-0000CC740000}"/>
    <cellStyle name="Standard 2 8 4" xfId="29901" xr:uid="{00000000-0005-0000-0000-0000CD740000}"/>
    <cellStyle name="Standard 2 8 4 2" xfId="29902" xr:uid="{00000000-0005-0000-0000-0000CE740000}"/>
    <cellStyle name="Standard 2 8 4 2 2" xfId="29903" xr:uid="{00000000-0005-0000-0000-0000CF740000}"/>
    <cellStyle name="Standard 2 8 4 3" xfId="29904" xr:uid="{00000000-0005-0000-0000-0000D0740000}"/>
    <cellStyle name="Standard 2 8 4 3 2" xfId="29905" xr:uid="{00000000-0005-0000-0000-0000D1740000}"/>
    <cellStyle name="Standard 2 8 4 4" xfId="29906" xr:uid="{00000000-0005-0000-0000-0000D2740000}"/>
    <cellStyle name="Standard 2 8 5" xfId="29907" xr:uid="{00000000-0005-0000-0000-0000D3740000}"/>
    <cellStyle name="Standard 2 8 5 2" xfId="29908" xr:uid="{00000000-0005-0000-0000-0000D4740000}"/>
    <cellStyle name="Standard 2 8 5 2 2" xfId="29909" xr:uid="{00000000-0005-0000-0000-0000D5740000}"/>
    <cellStyle name="Standard 2 8 5 3" xfId="29910" xr:uid="{00000000-0005-0000-0000-0000D6740000}"/>
    <cellStyle name="Standard 2 8 5 3 2" xfId="29911" xr:uid="{00000000-0005-0000-0000-0000D7740000}"/>
    <cellStyle name="Standard 2 8 5 4" xfId="29912" xr:uid="{00000000-0005-0000-0000-0000D8740000}"/>
    <cellStyle name="Standard 2 8 6" xfId="29913" xr:uid="{00000000-0005-0000-0000-0000D9740000}"/>
    <cellStyle name="Standard 2 8 6 2" xfId="29914" xr:uid="{00000000-0005-0000-0000-0000DA740000}"/>
    <cellStyle name="Standard 2 8 7" xfId="29915" xr:uid="{00000000-0005-0000-0000-0000DB740000}"/>
    <cellStyle name="Standard 2 8 7 2" xfId="29916" xr:uid="{00000000-0005-0000-0000-0000DC740000}"/>
    <cellStyle name="Standard 2 8 8" xfId="29917" xr:uid="{00000000-0005-0000-0000-0000DD740000}"/>
    <cellStyle name="Standard 2 9" xfId="29918" xr:uid="{00000000-0005-0000-0000-0000DE740000}"/>
    <cellStyle name="Standard 2 9 2" xfId="29919" xr:uid="{00000000-0005-0000-0000-0000DF740000}"/>
    <cellStyle name="Standard 2 9 2 2" xfId="29920" xr:uid="{00000000-0005-0000-0000-0000E0740000}"/>
    <cellStyle name="Standard 2 9 2 2 2" xfId="29921" xr:uid="{00000000-0005-0000-0000-0000E1740000}"/>
    <cellStyle name="Standard 2 9 2 2 2 2" xfId="29922" xr:uid="{00000000-0005-0000-0000-0000E2740000}"/>
    <cellStyle name="Standard 2 9 2 2 3" xfId="29923" xr:uid="{00000000-0005-0000-0000-0000E3740000}"/>
    <cellStyle name="Standard 2 9 2 2 3 2" xfId="29924" xr:uid="{00000000-0005-0000-0000-0000E4740000}"/>
    <cellStyle name="Standard 2 9 2 2 4" xfId="29925" xr:uid="{00000000-0005-0000-0000-0000E5740000}"/>
    <cellStyle name="Standard 2 9 2 3" xfId="29926" xr:uid="{00000000-0005-0000-0000-0000E6740000}"/>
    <cellStyle name="Standard 2 9 2 3 2" xfId="29927" xr:uid="{00000000-0005-0000-0000-0000E7740000}"/>
    <cellStyle name="Standard 2 9 2 3 2 2" xfId="29928" xr:uid="{00000000-0005-0000-0000-0000E8740000}"/>
    <cellStyle name="Standard 2 9 2 3 3" xfId="29929" xr:uid="{00000000-0005-0000-0000-0000E9740000}"/>
    <cellStyle name="Standard 2 9 2 3 3 2" xfId="29930" xr:uid="{00000000-0005-0000-0000-0000EA740000}"/>
    <cellStyle name="Standard 2 9 2 3 4" xfId="29931" xr:uid="{00000000-0005-0000-0000-0000EB740000}"/>
    <cellStyle name="Standard 2 9 2 4" xfId="29932" xr:uid="{00000000-0005-0000-0000-0000EC740000}"/>
    <cellStyle name="Standard 2 9 2 4 2" xfId="29933" xr:uid="{00000000-0005-0000-0000-0000ED740000}"/>
    <cellStyle name="Standard 2 9 2 4 2 2" xfId="29934" xr:uid="{00000000-0005-0000-0000-0000EE740000}"/>
    <cellStyle name="Standard 2 9 2 4 3" xfId="29935" xr:uid="{00000000-0005-0000-0000-0000EF740000}"/>
    <cellStyle name="Standard 2 9 2 4 3 2" xfId="29936" xr:uid="{00000000-0005-0000-0000-0000F0740000}"/>
    <cellStyle name="Standard 2 9 2 4 4" xfId="29937" xr:uid="{00000000-0005-0000-0000-0000F1740000}"/>
    <cellStyle name="Standard 2 9 2 5" xfId="29938" xr:uid="{00000000-0005-0000-0000-0000F2740000}"/>
    <cellStyle name="Standard 2 9 2 5 2" xfId="29939" xr:uid="{00000000-0005-0000-0000-0000F3740000}"/>
    <cellStyle name="Standard 2 9 2 6" xfId="29940" xr:uid="{00000000-0005-0000-0000-0000F4740000}"/>
    <cellStyle name="Standard 2 9 2 6 2" xfId="29941" xr:uid="{00000000-0005-0000-0000-0000F5740000}"/>
    <cellStyle name="Standard 2 9 2 7" xfId="29942" xr:uid="{00000000-0005-0000-0000-0000F6740000}"/>
    <cellStyle name="Standard 2 9 3" xfId="29943" xr:uid="{00000000-0005-0000-0000-0000F7740000}"/>
    <cellStyle name="Standard 2 9 3 2" xfId="29944" xr:uid="{00000000-0005-0000-0000-0000F8740000}"/>
    <cellStyle name="Standard 2 9 3 2 2" xfId="29945" xr:uid="{00000000-0005-0000-0000-0000F9740000}"/>
    <cellStyle name="Standard 2 9 3 3" xfId="29946" xr:uid="{00000000-0005-0000-0000-0000FA740000}"/>
    <cellStyle name="Standard 2 9 3 3 2" xfId="29947" xr:uid="{00000000-0005-0000-0000-0000FB740000}"/>
    <cellStyle name="Standard 2 9 3 4" xfId="29948" xr:uid="{00000000-0005-0000-0000-0000FC740000}"/>
    <cellStyle name="Standard 2 9 4" xfId="29949" xr:uid="{00000000-0005-0000-0000-0000FD740000}"/>
    <cellStyle name="Standard 2 9 4 2" xfId="29950" xr:uid="{00000000-0005-0000-0000-0000FE740000}"/>
    <cellStyle name="Standard 2 9 4 2 2" xfId="29951" xr:uid="{00000000-0005-0000-0000-0000FF740000}"/>
    <cellStyle name="Standard 2 9 4 3" xfId="29952" xr:uid="{00000000-0005-0000-0000-000000750000}"/>
    <cellStyle name="Standard 2 9 4 3 2" xfId="29953" xr:uid="{00000000-0005-0000-0000-000001750000}"/>
    <cellStyle name="Standard 2 9 4 4" xfId="29954" xr:uid="{00000000-0005-0000-0000-000002750000}"/>
    <cellStyle name="Standard 2 9 5" xfId="29955" xr:uid="{00000000-0005-0000-0000-000003750000}"/>
    <cellStyle name="Standard 2 9 5 2" xfId="29956" xr:uid="{00000000-0005-0000-0000-000004750000}"/>
    <cellStyle name="Standard 2 9 5 2 2" xfId="29957" xr:uid="{00000000-0005-0000-0000-000005750000}"/>
    <cellStyle name="Standard 2 9 5 3" xfId="29958" xr:uid="{00000000-0005-0000-0000-000006750000}"/>
    <cellStyle name="Standard 2 9 5 3 2" xfId="29959" xr:uid="{00000000-0005-0000-0000-000007750000}"/>
    <cellStyle name="Standard 2 9 5 4" xfId="29960" xr:uid="{00000000-0005-0000-0000-000008750000}"/>
    <cellStyle name="Standard 2 9 6" xfId="29961" xr:uid="{00000000-0005-0000-0000-000009750000}"/>
    <cellStyle name="Standard 2 9 6 2" xfId="29962" xr:uid="{00000000-0005-0000-0000-00000A750000}"/>
    <cellStyle name="Standard 2 9 7" xfId="29963" xr:uid="{00000000-0005-0000-0000-00000B750000}"/>
    <cellStyle name="Standard 2 9 7 2" xfId="29964" xr:uid="{00000000-0005-0000-0000-00000C750000}"/>
    <cellStyle name="Standard 2 9 8" xfId="29965" xr:uid="{00000000-0005-0000-0000-00000D750000}"/>
    <cellStyle name="Standard 20" xfId="29966" xr:uid="{00000000-0005-0000-0000-00000E750000}"/>
    <cellStyle name="Standard 21" xfId="29967" xr:uid="{00000000-0005-0000-0000-00000F750000}"/>
    <cellStyle name="Standard 22" xfId="29968" xr:uid="{00000000-0005-0000-0000-000010750000}"/>
    <cellStyle name="Standard 25" xfId="29969" xr:uid="{00000000-0005-0000-0000-000011750000}"/>
    <cellStyle name="Standard 3" xfId="29970" xr:uid="{00000000-0005-0000-0000-000012750000}"/>
    <cellStyle name="Standard 3 10" xfId="29971" xr:uid="{00000000-0005-0000-0000-000013750000}"/>
    <cellStyle name="Standard 3 10 2" xfId="29972" xr:uid="{00000000-0005-0000-0000-000014750000}"/>
    <cellStyle name="Standard 3 10 2 2" xfId="29973" xr:uid="{00000000-0005-0000-0000-000015750000}"/>
    <cellStyle name="Standard 3 10 2 2 2" xfId="29974" xr:uid="{00000000-0005-0000-0000-000016750000}"/>
    <cellStyle name="Standard 3 10 2 2 2 2" xfId="29975" xr:uid="{00000000-0005-0000-0000-000017750000}"/>
    <cellStyle name="Standard 3 10 2 2 3" xfId="29976" xr:uid="{00000000-0005-0000-0000-000018750000}"/>
    <cellStyle name="Standard 3 10 2 2 3 2" xfId="29977" xr:uid="{00000000-0005-0000-0000-000019750000}"/>
    <cellStyle name="Standard 3 10 2 2 4" xfId="29978" xr:uid="{00000000-0005-0000-0000-00001A750000}"/>
    <cellStyle name="Standard 3 10 2 3" xfId="29979" xr:uid="{00000000-0005-0000-0000-00001B750000}"/>
    <cellStyle name="Standard 3 10 2 3 2" xfId="29980" xr:uid="{00000000-0005-0000-0000-00001C750000}"/>
    <cellStyle name="Standard 3 10 2 3 2 2" xfId="29981" xr:uid="{00000000-0005-0000-0000-00001D750000}"/>
    <cellStyle name="Standard 3 10 2 3 3" xfId="29982" xr:uid="{00000000-0005-0000-0000-00001E750000}"/>
    <cellStyle name="Standard 3 10 2 3 3 2" xfId="29983" xr:uid="{00000000-0005-0000-0000-00001F750000}"/>
    <cellStyle name="Standard 3 10 2 3 4" xfId="29984" xr:uid="{00000000-0005-0000-0000-000020750000}"/>
    <cellStyle name="Standard 3 10 2 4" xfId="29985" xr:uid="{00000000-0005-0000-0000-000021750000}"/>
    <cellStyle name="Standard 3 10 2 4 2" xfId="29986" xr:uid="{00000000-0005-0000-0000-000022750000}"/>
    <cellStyle name="Standard 3 10 2 4 2 2" xfId="29987" xr:uid="{00000000-0005-0000-0000-000023750000}"/>
    <cellStyle name="Standard 3 10 2 4 3" xfId="29988" xr:uid="{00000000-0005-0000-0000-000024750000}"/>
    <cellStyle name="Standard 3 10 2 4 3 2" xfId="29989" xr:uid="{00000000-0005-0000-0000-000025750000}"/>
    <cellStyle name="Standard 3 10 2 4 4" xfId="29990" xr:uid="{00000000-0005-0000-0000-000026750000}"/>
    <cellStyle name="Standard 3 10 2 5" xfId="29991" xr:uid="{00000000-0005-0000-0000-000027750000}"/>
    <cellStyle name="Standard 3 10 2 5 2" xfId="29992" xr:uid="{00000000-0005-0000-0000-000028750000}"/>
    <cellStyle name="Standard 3 10 2 6" xfId="29993" xr:uid="{00000000-0005-0000-0000-000029750000}"/>
    <cellStyle name="Standard 3 10 2 6 2" xfId="29994" xr:uid="{00000000-0005-0000-0000-00002A750000}"/>
    <cellStyle name="Standard 3 10 2 7" xfId="29995" xr:uid="{00000000-0005-0000-0000-00002B750000}"/>
    <cellStyle name="Standard 3 10 3" xfId="29996" xr:uid="{00000000-0005-0000-0000-00002C750000}"/>
    <cellStyle name="Standard 3 10 3 2" xfId="29997" xr:uid="{00000000-0005-0000-0000-00002D750000}"/>
    <cellStyle name="Standard 3 10 3 2 2" xfId="29998" xr:uid="{00000000-0005-0000-0000-00002E750000}"/>
    <cellStyle name="Standard 3 10 3 3" xfId="29999" xr:uid="{00000000-0005-0000-0000-00002F750000}"/>
    <cellStyle name="Standard 3 10 3 3 2" xfId="30000" xr:uid="{00000000-0005-0000-0000-000030750000}"/>
    <cellStyle name="Standard 3 10 3 4" xfId="30001" xr:uid="{00000000-0005-0000-0000-000031750000}"/>
    <cellStyle name="Standard 3 10 4" xfId="30002" xr:uid="{00000000-0005-0000-0000-000032750000}"/>
    <cellStyle name="Standard 3 10 4 2" xfId="30003" xr:uid="{00000000-0005-0000-0000-000033750000}"/>
    <cellStyle name="Standard 3 10 4 2 2" xfId="30004" xr:uid="{00000000-0005-0000-0000-000034750000}"/>
    <cellStyle name="Standard 3 10 4 3" xfId="30005" xr:uid="{00000000-0005-0000-0000-000035750000}"/>
    <cellStyle name="Standard 3 10 4 3 2" xfId="30006" xr:uid="{00000000-0005-0000-0000-000036750000}"/>
    <cellStyle name="Standard 3 10 4 4" xfId="30007" xr:uid="{00000000-0005-0000-0000-000037750000}"/>
    <cellStyle name="Standard 3 10 5" xfId="30008" xr:uid="{00000000-0005-0000-0000-000038750000}"/>
    <cellStyle name="Standard 3 10 5 2" xfId="30009" xr:uid="{00000000-0005-0000-0000-000039750000}"/>
    <cellStyle name="Standard 3 10 5 2 2" xfId="30010" xr:uid="{00000000-0005-0000-0000-00003A750000}"/>
    <cellStyle name="Standard 3 10 5 3" xfId="30011" xr:uid="{00000000-0005-0000-0000-00003B750000}"/>
    <cellStyle name="Standard 3 10 5 3 2" xfId="30012" xr:uid="{00000000-0005-0000-0000-00003C750000}"/>
    <cellStyle name="Standard 3 10 5 4" xfId="30013" xr:uid="{00000000-0005-0000-0000-00003D750000}"/>
    <cellStyle name="Standard 3 10 6" xfId="30014" xr:uid="{00000000-0005-0000-0000-00003E750000}"/>
    <cellStyle name="Standard 3 10 6 2" xfId="30015" xr:uid="{00000000-0005-0000-0000-00003F750000}"/>
    <cellStyle name="Standard 3 10 7" xfId="30016" xr:uid="{00000000-0005-0000-0000-000040750000}"/>
    <cellStyle name="Standard 3 10 7 2" xfId="30017" xr:uid="{00000000-0005-0000-0000-000041750000}"/>
    <cellStyle name="Standard 3 10 8" xfId="30018" xr:uid="{00000000-0005-0000-0000-000042750000}"/>
    <cellStyle name="Standard 3 11" xfId="30019" xr:uid="{00000000-0005-0000-0000-000043750000}"/>
    <cellStyle name="Standard 3 11 2" xfId="30020" xr:uid="{00000000-0005-0000-0000-000044750000}"/>
    <cellStyle name="Standard 3 11 3" xfId="30021" xr:uid="{00000000-0005-0000-0000-000045750000}"/>
    <cellStyle name="Standard 3 11 4" xfId="30022" xr:uid="{00000000-0005-0000-0000-000046750000}"/>
    <cellStyle name="Standard 3 12" xfId="30023" xr:uid="{00000000-0005-0000-0000-000047750000}"/>
    <cellStyle name="Standard 3 13" xfId="30024" xr:uid="{00000000-0005-0000-0000-000048750000}"/>
    <cellStyle name="Standard 3 14" xfId="30025" xr:uid="{00000000-0005-0000-0000-000049750000}"/>
    <cellStyle name="Standard 3 15" xfId="30026" xr:uid="{00000000-0005-0000-0000-00004A750000}"/>
    <cellStyle name="Standard 3 2" xfId="30027" xr:uid="{00000000-0005-0000-0000-00004B750000}"/>
    <cellStyle name="Standard 3 2 2" xfId="30028" xr:uid="{00000000-0005-0000-0000-00004C750000}"/>
    <cellStyle name="Standard 3 3" xfId="30029" xr:uid="{00000000-0005-0000-0000-00004D750000}"/>
    <cellStyle name="Standard 3 3 2" xfId="30030" xr:uid="{00000000-0005-0000-0000-00004E750000}"/>
    <cellStyle name="Standard 3 3 2 2" xfId="30031" xr:uid="{00000000-0005-0000-0000-00004F750000}"/>
    <cellStyle name="Standard 3 3 2 2 2" xfId="30032" xr:uid="{00000000-0005-0000-0000-000050750000}"/>
    <cellStyle name="Standard 3 3 2 2 2 2" xfId="30033" xr:uid="{00000000-0005-0000-0000-000051750000}"/>
    <cellStyle name="Standard 3 3 2 2 2 2 2" xfId="30034" xr:uid="{00000000-0005-0000-0000-000052750000}"/>
    <cellStyle name="Standard 3 3 2 2 2 3" xfId="30035" xr:uid="{00000000-0005-0000-0000-000053750000}"/>
    <cellStyle name="Standard 3 3 2 2 2 3 2" xfId="30036" xr:uid="{00000000-0005-0000-0000-000054750000}"/>
    <cellStyle name="Standard 3 3 2 2 2 4" xfId="30037" xr:uid="{00000000-0005-0000-0000-000055750000}"/>
    <cellStyle name="Standard 3 3 2 2 3" xfId="30038" xr:uid="{00000000-0005-0000-0000-000056750000}"/>
    <cellStyle name="Standard 3 3 2 2 3 2" xfId="30039" xr:uid="{00000000-0005-0000-0000-000057750000}"/>
    <cellStyle name="Standard 3 3 2 2 3 2 2" xfId="30040" xr:uid="{00000000-0005-0000-0000-000058750000}"/>
    <cellStyle name="Standard 3 3 2 2 3 3" xfId="30041" xr:uid="{00000000-0005-0000-0000-000059750000}"/>
    <cellStyle name="Standard 3 3 2 2 3 3 2" xfId="30042" xr:uid="{00000000-0005-0000-0000-00005A750000}"/>
    <cellStyle name="Standard 3 3 2 2 3 4" xfId="30043" xr:uid="{00000000-0005-0000-0000-00005B750000}"/>
    <cellStyle name="Standard 3 3 2 2 4" xfId="30044" xr:uid="{00000000-0005-0000-0000-00005C750000}"/>
    <cellStyle name="Standard 3 3 2 2 4 2" xfId="30045" xr:uid="{00000000-0005-0000-0000-00005D750000}"/>
    <cellStyle name="Standard 3 3 2 2 4 2 2" xfId="30046" xr:uid="{00000000-0005-0000-0000-00005E750000}"/>
    <cellStyle name="Standard 3 3 2 2 4 3" xfId="30047" xr:uid="{00000000-0005-0000-0000-00005F750000}"/>
    <cellStyle name="Standard 3 3 2 2 4 3 2" xfId="30048" xr:uid="{00000000-0005-0000-0000-000060750000}"/>
    <cellStyle name="Standard 3 3 2 2 4 4" xfId="30049" xr:uid="{00000000-0005-0000-0000-000061750000}"/>
    <cellStyle name="Standard 3 3 2 2 5" xfId="30050" xr:uid="{00000000-0005-0000-0000-000062750000}"/>
    <cellStyle name="Standard 3 3 2 2 5 2" xfId="30051" xr:uid="{00000000-0005-0000-0000-000063750000}"/>
    <cellStyle name="Standard 3 3 2 2 6" xfId="30052" xr:uid="{00000000-0005-0000-0000-000064750000}"/>
    <cellStyle name="Standard 3 3 2 2 6 2" xfId="30053" xr:uid="{00000000-0005-0000-0000-000065750000}"/>
    <cellStyle name="Standard 3 3 2 2 7" xfId="30054" xr:uid="{00000000-0005-0000-0000-000066750000}"/>
    <cellStyle name="Standard 3 3 2 3" xfId="30055" xr:uid="{00000000-0005-0000-0000-000067750000}"/>
    <cellStyle name="Standard 3 3 2 3 2" xfId="30056" xr:uid="{00000000-0005-0000-0000-000068750000}"/>
    <cellStyle name="Standard 3 3 2 3 2 2" xfId="30057" xr:uid="{00000000-0005-0000-0000-000069750000}"/>
    <cellStyle name="Standard 3 3 2 3 3" xfId="30058" xr:uid="{00000000-0005-0000-0000-00006A750000}"/>
    <cellStyle name="Standard 3 3 2 3 3 2" xfId="30059" xr:uid="{00000000-0005-0000-0000-00006B750000}"/>
    <cellStyle name="Standard 3 3 2 3 4" xfId="30060" xr:uid="{00000000-0005-0000-0000-00006C750000}"/>
    <cellStyle name="Standard 3 3 2 4" xfId="30061" xr:uid="{00000000-0005-0000-0000-00006D750000}"/>
    <cellStyle name="Standard 3 3 2 4 2" xfId="30062" xr:uid="{00000000-0005-0000-0000-00006E750000}"/>
    <cellStyle name="Standard 3 3 2 4 2 2" xfId="30063" xr:uid="{00000000-0005-0000-0000-00006F750000}"/>
    <cellStyle name="Standard 3 3 2 4 3" xfId="30064" xr:uid="{00000000-0005-0000-0000-000070750000}"/>
    <cellStyle name="Standard 3 3 2 4 3 2" xfId="30065" xr:uid="{00000000-0005-0000-0000-000071750000}"/>
    <cellStyle name="Standard 3 3 2 4 4" xfId="30066" xr:uid="{00000000-0005-0000-0000-000072750000}"/>
    <cellStyle name="Standard 3 3 2 5" xfId="30067" xr:uid="{00000000-0005-0000-0000-000073750000}"/>
    <cellStyle name="Standard 3 3 2 5 2" xfId="30068" xr:uid="{00000000-0005-0000-0000-000074750000}"/>
    <cellStyle name="Standard 3 3 2 5 2 2" xfId="30069" xr:uid="{00000000-0005-0000-0000-000075750000}"/>
    <cellStyle name="Standard 3 3 2 5 3" xfId="30070" xr:uid="{00000000-0005-0000-0000-000076750000}"/>
    <cellStyle name="Standard 3 3 2 5 3 2" xfId="30071" xr:uid="{00000000-0005-0000-0000-000077750000}"/>
    <cellStyle name="Standard 3 3 2 5 4" xfId="30072" xr:uid="{00000000-0005-0000-0000-000078750000}"/>
    <cellStyle name="Standard 3 3 2 6" xfId="30073" xr:uid="{00000000-0005-0000-0000-000079750000}"/>
    <cellStyle name="Standard 3 3 2 6 2" xfId="30074" xr:uid="{00000000-0005-0000-0000-00007A750000}"/>
    <cellStyle name="Standard 3 3 2 7" xfId="30075" xr:uid="{00000000-0005-0000-0000-00007B750000}"/>
    <cellStyle name="Standard 3 3 2 7 2" xfId="30076" xr:uid="{00000000-0005-0000-0000-00007C750000}"/>
    <cellStyle name="Standard 3 3 2 8" xfId="30077" xr:uid="{00000000-0005-0000-0000-00007D750000}"/>
    <cellStyle name="Standard 3 4" xfId="30078" xr:uid="{00000000-0005-0000-0000-00007E750000}"/>
    <cellStyle name="Standard 3 4 2" xfId="30079" xr:uid="{00000000-0005-0000-0000-00007F750000}"/>
    <cellStyle name="Standard 3 4 2 2" xfId="30080" xr:uid="{00000000-0005-0000-0000-000080750000}"/>
    <cellStyle name="Standard 3 4 2 2 2" xfId="30081" xr:uid="{00000000-0005-0000-0000-000081750000}"/>
    <cellStyle name="Standard 3 4 2 2 2 2" xfId="30082" xr:uid="{00000000-0005-0000-0000-000082750000}"/>
    <cellStyle name="Standard 3 4 2 2 3" xfId="30083" xr:uid="{00000000-0005-0000-0000-000083750000}"/>
    <cellStyle name="Standard 3 4 2 2 3 2" xfId="30084" xr:uid="{00000000-0005-0000-0000-000084750000}"/>
    <cellStyle name="Standard 3 4 2 2 4" xfId="30085" xr:uid="{00000000-0005-0000-0000-000085750000}"/>
    <cellStyle name="Standard 3 4 2 3" xfId="30086" xr:uid="{00000000-0005-0000-0000-000086750000}"/>
    <cellStyle name="Standard 3 4 2 3 2" xfId="30087" xr:uid="{00000000-0005-0000-0000-000087750000}"/>
    <cellStyle name="Standard 3 4 2 3 2 2" xfId="30088" xr:uid="{00000000-0005-0000-0000-000088750000}"/>
    <cellStyle name="Standard 3 4 2 3 3" xfId="30089" xr:uid="{00000000-0005-0000-0000-000089750000}"/>
    <cellStyle name="Standard 3 4 2 3 3 2" xfId="30090" xr:uid="{00000000-0005-0000-0000-00008A750000}"/>
    <cellStyle name="Standard 3 4 2 3 4" xfId="30091" xr:uid="{00000000-0005-0000-0000-00008B750000}"/>
    <cellStyle name="Standard 3 4 2 4" xfId="30092" xr:uid="{00000000-0005-0000-0000-00008C750000}"/>
    <cellStyle name="Standard 3 4 2 4 2" xfId="30093" xr:uid="{00000000-0005-0000-0000-00008D750000}"/>
    <cellStyle name="Standard 3 4 2 4 2 2" xfId="30094" xr:uid="{00000000-0005-0000-0000-00008E750000}"/>
    <cellStyle name="Standard 3 4 2 4 3" xfId="30095" xr:uid="{00000000-0005-0000-0000-00008F750000}"/>
    <cellStyle name="Standard 3 4 2 4 3 2" xfId="30096" xr:uid="{00000000-0005-0000-0000-000090750000}"/>
    <cellStyle name="Standard 3 4 2 4 4" xfId="30097" xr:uid="{00000000-0005-0000-0000-000091750000}"/>
    <cellStyle name="Standard 3 4 2 5" xfId="30098" xr:uid="{00000000-0005-0000-0000-000092750000}"/>
    <cellStyle name="Standard 3 4 2 5 2" xfId="30099" xr:uid="{00000000-0005-0000-0000-000093750000}"/>
    <cellStyle name="Standard 3 4 2 6" xfId="30100" xr:uid="{00000000-0005-0000-0000-000094750000}"/>
    <cellStyle name="Standard 3 4 2 6 2" xfId="30101" xr:uid="{00000000-0005-0000-0000-000095750000}"/>
    <cellStyle name="Standard 3 4 2 7" xfId="30102" xr:uid="{00000000-0005-0000-0000-000096750000}"/>
    <cellStyle name="Standard 3 4 3" xfId="30103" xr:uid="{00000000-0005-0000-0000-000097750000}"/>
    <cellStyle name="Standard 3 4 3 2" xfId="30104" xr:uid="{00000000-0005-0000-0000-000098750000}"/>
    <cellStyle name="Standard 3 4 3 2 2" xfId="30105" xr:uid="{00000000-0005-0000-0000-000099750000}"/>
    <cellStyle name="Standard 3 4 3 3" xfId="30106" xr:uid="{00000000-0005-0000-0000-00009A750000}"/>
    <cellStyle name="Standard 3 4 3 3 2" xfId="30107" xr:uid="{00000000-0005-0000-0000-00009B750000}"/>
    <cellStyle name="Standard 3 4 3 4" xfId="30108" xr:uid="{00000000-0005-0000-0000-00009C750000}"/>
    <cellStyle name="Standard 3 4 4" xfId="30109" xr:uid="{00000000-0005-0000-0000-00009D750000}"/>
    <cellStyle name="Standard 3 4 4 2" xfId="30110" xr:uid="{00000000-0005-0000-0000-00009E750000}"/>
    <cellStyle name="Standard 3 4 4 2 2" xfId="30111" xr:uid="{00000000-0005-0000-0000-00009F750000}"/>
    <cellStyle name="Standard 3 4 4 3" xfId="30112" xr:uid="{00000000-0005-0000-0000-0000A0750000}"/>
    <cellStyle name="Standard 3 4 4 3 2" xfId="30113" xr:uid="{00000000-0005-0000-0000-0000A1750000}"/>
    <cellStyle name="Standard 3 4 4 4" xfId="30114" xr:uid="{00000000-0005-0000-0000-0000A2750000}"/>
    <cellStyle name="Standard 3 4 5" xfId="30115" xr:uid="{00000000-0005-0000-0000-0000A3750000}"/>
    <cellStyle name="Standard 3 4 5 2" xfId="30116" xr:uid="{00000000-0005-0000-0000-0000A4750000}"/>
    <cellStyle name="Standard 3 4 5 2 2" xfId="30117" xr:uid="{00000000-0005-0000-0000-0000A5750000}"/>
    <cellStyle name="Standard 3 4 5 3" xfId="30118" xr:uid="{00000000-0005-0000-0000-0000A6750000}"/>
    <cellStyle name="Standard 3 4 5 3 2" xfId="30119" xr:uid="{00000000-0005-0000-0000-0000A7750000}"/>
    <cellStyle name="Standard 3 4 5 4" xfId="30120" xr:uid="{00000000-0005-0000-0000-0000A8750000}"/>
    <cellStyle name="Standard 3 4 6" xfId="30121" xr:uid="{00000000-0005-0000-0000-0000A9750000}"/>
    <cellStyle name="Standard 3 4 6 2" xfId="30122" xr:uid="{00000000-0005-0000-0000-0000AA750000}"/>
    <cellStyle name="Standard 3 4 7" xfId="30123" xr:uid="{00000000-0005-0000-0000-0000AB750000}"/>
    <cellStyle name="Standard 3 4 7 2" xfId="30124" xr:uid="{00000000-0005-0000-0000-0000AC750000}"/>
    <cellStyle name="Standard 3 4 8" xfId="30125" xr:uid="{00000000-0005-0000-0000-0000AD750000}"/>
    <cellStyle name="Standard 3 5" xfId="30126" xr:uid="{00000000-0005-0000-0000-0000AE750000}"/>
    <cellStyle name="Standard 3 5 2" xfId="30127" xr:uid="{00000000-0005-0000-0000-0000AF750000}"/>
    <cellStyle name="Standard 3 5 2 2" xfId="30128" xr:uid="{00000000-0005-0000-0000-0000B0750000}"/>
    <cellStyle name="Standard 3 5 2 2 2" xfId="30129" xr:uid="{00000000-0005-0000-0000-0000B1750000}"/>
    <cellStyle name="Standard 3 5 2 2 2 2" xfId="30130" xr:uid="{00000000-0005-0000-0000-0000B2750000}"/>
    <cellStyle name="Standard 3 5 2 2 3" xfId="30131" xr:uid="{00000000-0005-0000-0000-0000B3750000}"/>
    <cellStyle name="Standard 3 5 2 2 3 2" xfId="30132" xr:uid="{00000000-0005-0000-0000-0000B4750000}"/>
    <cellStyle name="Standard 3 5 2 2 4" xfId="30133" xr:uid="{00000000-0005-0000-0000-0000B5750000}"/>
    <cellStyle name="Standard 3 5 2 3" xfId="30134" xr:uid="{00000000-0005-0000-0000-0000B6750000}"/>
    <cellStyle name="Standard 3 5 2 3 2" xfId="30135" xr:uid="{00000000-0005-0000-0000-0000B7750000}"/>
    <cellStyle name="Standard 3 5 2 3 2 2" xfId="30136" xr:uid="{00000000-0005-0000-0000-0000B8750000}"/>
    <cellStyle name="Standard 3 5 2 3 3" xfId="30137" xr:uid="{00000000-0005-0000-0000-0000B9750000}"/>
    <cellStyle name="Standard 3 5 2 3 3 2" xfId="30138" xr:uid="{00000000-0005-0000-0000-0000BA750000}"/>
    <cellStyle name="Standard 3 5 2 3 4" xfId="30139" xr:uid="{00000000-0005-0000-0000-0000BB750000}"/>
    <cellStyle name="Standard 3 5 2 4" xfId="30140" xr:uid="{00000000-0005-0000-0000-0000BC750000}"/>
    <cellStyle name="Standard 3 5 2 4 2" xfId="30141" xr:uid="{00000000-0005-0000-0000-0000BD750000}"/>
    <cellStyle name="Standard 3 5 2 4 2 2" xfId="30142" xr:uid="{00000000-0005-0000-0000-0000BE750000}"/>
    <cellStyle name="Standard 3 5 2 4 3" xfId="30143" xr:uid="{00000000-0005-0000-0000-0000BF750000}"/>
    <cellStyle name="Standard 3 5 2 4 3 2" xfId="30144" xr:uid="{00000000-0005-0000-0000-0000C0750000}"/>
    <cellStyle name="Standard 3 5 2 4 4" xfId="30145" xr:uid="{00000000-0005-0000-0000-0000C1750000}"/>
    <cellStyle name="Standard 3 5 2 5" xfId="30146" xr:uid="{00000000-0005-0000-0000-0000C2750000}"/>
    <cellStyle name="Standard 3 5 2 5 2" xfId="30147" xr:uid="{00000000-0005-0000-0000-0000C3750000}"/>
    <cellStyle name="Standard 3 5 2 6" xfId="30148" xr:uid="{00000000-0005-0000-0000-0000C4750000}"/>
    <cellStyle name="Standard 3 5 2 6 2" xfId="30149" xr:uid="{00000000-0005-0000-0000-0000C5750000}"/>
    <cellStyle name="Standard 3 5 2 7" xfId="30150" xr:uid="{00000000-0005-0000-0000-0000C6750000}"/>
    <cellStyle name="Standard 3 5 3" xfId="30151" xr:uid="{00000000-0005-0000-0000-0000C7750000}"/>
    <cellStyle name="Standard 3 5 3 2" xfId="30152" xr:uid="{00000000-0005-0000-0000-0000C8750000}"/>
    <cellStyle name="Standard 3 5 3 2 2" xfId="30153" xr:uid="{00000000-0005-0000-0000-0000C9750000}"/>
    <cellStyle name="Standard 3 5 3 3" xfId="30154" xr:uid="{00000000-0005-0000-0000-0000CA750000}"/>
    <cellStyle name="Standard 3 5 3 3 2" xfId="30155" xr:uid="{00000000-0005-0000-0000-0000CB750000}"/>
    <cellStyle name="Standard 3 5 3 4" xfId="30156" xr:uid="{00000000-0005-0000-0000-0000CC750000}"/>
    <cellStyle name="Standard 3 5 4" xfId="30157" xr:uid="{00000000-0005-0000-0000-0000CD750000}"/>
    <cellStyle name="Standard 3 5 4 2" xfId="30158" xr:uid="{00000000-0005-0000-0000-0000CE750000}"/>
    <cellStyle name="Standard 3 5 4 2 2" xfId="30159" xr:uid="{00000000-0005-0000-0000-0000CF750000}"/>
    <cellStyle name="Standard 3 5 4 3" xfId="30160" xr:uid="{00000000-0005-0000-0000-0000D0750000}"/>
    <cellStyle name="Standard 3 5 4 3 2" xfId="30161" xr:uid="{00000000-0005-0000-0000-0000D1750000}"/>
    <cellStyle name="Standard 3 5 4 4" xfId="30162" xr:uid="{00000000-0005-0000-0000-0000D2750000}"/>
    <cellStyle name="Standard 3 5 5" xfId="30163" xr:uid="{00000000-0005-0000-0000-0000D3750000}"/>
    <cellStyle name="Standard 3 5 5 2" xfId="30164" xr:uid="{00000000-0005-0000-0000-0000D4750000}"/>
    <cellStyle name="Standard 3 5 5 2 2" xfId="30165" xr:uid="{00000000-0005-0000-0000-0000D5750000}"/>
    <cellStyle name="Standard 3 5 5 3" xfId="30166" xr:uid="{00000000-0005-0000-0000-0000D6750000}"/>
    <cellStyle name="Standard 3 5 5 3 2" xfId="30167" xr:uid="{00000000-0005-0000-0000-0000D7750000}"/>
    <cellStyle name="Standard 3 5 5 4" xfId="30168" xr:uid="{00000000-0005-0000-0000-0000D8750000}"/>
    <cellStyle name="Standard 3 5 6" xfId="30169" xr:uid="{00000000-0005-0000-0000-0000D9750000}"/>
    <cellStyle name="Standard 3 5 6 2" xfId="30170" xr:uid="{00000000-0005-0000-0000-0000DA750000}"/>
    <cellStyle name="Standard 3 5 7" xfId="30171" xr:uid="{00000000-0005-0000-0000-0000DB750000}"/>
    <cellStyle name="Standard 3 5 7 2" xfId="30172" xr:uid="{00000000-0005-0000-0000-0000DC750000}"/>
    <cellStyle name="Standard 3 5 8" xfId="30173" xr:uid="{00000000-0005-0000-0000-0000DD750000}"/>
    <cellStyle name="Standard 3 6" xfId="30174" xr:uid="{00000000-0005-0000-0000-0000DE750000}"/>
    <cellStyle name="Standard 3 6 2" xfId="30175" xr:uid="{00000000-0005-0000-0000-0000DF750000}"/>
    <cellStyle name="Standard 3 6 2 2" xfId="30176" xr:uid="{00000000-0005-0000-0000-0000E0750000}"/>
    <cellStyle name="Standard 3 6 2 2 2" xfId="30177" xr:uid="{00000000-0005-0000-0000-0000E1750000}"/>
    <cellStyle name="Standard 3 6 2 2 2 2" xfId="30178" xr:uid="{00000000-0005-0000-0000-0000E2750000}"/>
    <cellStyle name="Standard 3 6 2 2 3" xfId="30179" xr:uid="{00000000-0005-0000-0000-0000E3750000}"/>
    <cellStyle name="Standard 3 6 2 2 3 2" xfId="30180" xr:uid="{00000000-0005-0000-0000-0000E4750000}"/>
    <cellStyle name="Standard 3 6 2 2 4" xfId="30181" xr:uid="{00000000-0005-0000-0000-0000E5750000}"/>
    <cellStyle name="Standard 3 6 2 3" xfId="30182" xr:uid="{00000000-0005-0000-0000-0000E6750000}"/>
    <cellStyle name="Standard 3 6 2 3 2" xfId="30183" xr:uid="{00000000-0005-0000-0000-0000E7750000}"/>
    <cellStyle name="Standard 3 6 2 3 2 2" xfId="30184" xr:uid="{00000000-0005-0000-0000-0000E8750000}"/>
    <cellStyle name="Standard 3 6 2 3 3" xfId="30185" xr:uid="{00000000-0005-0000-0000-0000E9750000}"/>
    <cellStyle name="Standard 3 6 2 3 3 2" xfId="30186" xr:uid="{00000000-0005-0000-0000-0000EA750000}"/>
    <cellStyle name="Standard 3 6 2 3 4" xfId="30187" xr:uid="{00000000-0005-0000-0000-0000EB750000}"/>
    <cellStyle name="Standard 3 6 2 4" xfId="30188" xr:uid="{00000000-0005-0000-0000-0000EC750000}"/>
    <cellStyle name="Standard 3 6 2 4 2" xfId="30189" xr:uid="{00000000-0005-0000-0000-0000ED750000}"/>
    <cellStyle name="Standard 3 6 2 4 2 2" xfId="30190" xr:uid="{00000000-0005-0000-0000-0000EE750000}"/>
    <cellStyle name="Standard 3 6 2 4 3" xfId="30191" xr:uid="{00000000-0005-0000-0000-0000EF750000}"/>
    <cellStyle name="Standard 3 6 2 4 3 2" xfId="30192" xr:uid="{00000000-0005-0000-0000-0000F0750000}"/>
    <cellStyle name="Standard 3 6 2 4 4" xfId="30193" xr:uid="{00000000-0005-0000-0000-0000F1750000}"/>
    <cellStyle name="Standard 3 6 2 5" xfId="30194" xr:uid="{00000000-0005-0000-0000-0000F2750000}"/>
    <cellStyle name="Standard 3 6 2 5 2" xfId="30195" xr:uid="{00000000-0005-0000-0000-0000F3750000}"/>
    <cellStyle name="Standard 3 6 2 6" xfId="30196" xr:uid="{00000000-0005-0000-0000-0000F4750000}"/>
    <cellStyle name="Standard 3 6 2 6 2" xfId="30197" xr:uid="{00000000-0005-0000-0000-0000F5750000}"/>
    <cellStyle name="Standard 3 6 2 7" xfId="30198" xr:uid="{00000000-0005-0000-0000-0000F6750000}"/>
    <cellStyle name="Standard 3 6 3" xfId="30199" xr:uid="{00000000-0005-0000-0000-0000F7750000}"/>
    <cellStyle name="Standard 3 6 3 2" xfId="30200" xr:uid="{00000000-0005-0000-0000-0000F8750000}"/>
    <cellStyle name="Standard 3 6 3 2 2" xfId="30201" xr:uid="{00000000-0005-0000-0000-0000F9750000}"/>
    <cellStyle name="Standard 3 6 3 3" xfId="30202" xr:uid="{00000000-0005-0000-0000-0000FA750000}"/>
    <cellStyle name="Standard 3 6 3 3 2" xfId="30203" xr:uid="{00000000-0005-0000-0000-0000FB750000}"/>
    <cellStyle name="Standard 3 6 3 4" xfId="30204" xr:uid="{00000000-0005-0000-0000-0000FC750000}"/>
    <cellStyle name="Standard 3 6 4" xfId="30205" xr:uid="{00000000-0005-0000-0000-0000FD750000}"/>
    <cellStyle name="Standard 3 6 4 2" xfId="30206" xr:uid="{00000000-0005-0000-0000-0000FE750000}"/>
    <cellStyle name="Standard 3 6 4 2 2" xfId="30207" xr:uid="{00000000-0005-0000-0000-0000FF750000}"/>
    <cellStyle name="Standard 3 6 4 3" xfId="30208" xr:uid="{00000000-0005-0000-0000-000000760000}"/>
    <cellStyle name="Standard 3 6 4 3 2" xfId="30209" xr:uid="{00000000-0005-0000-0000-000001760000}"/>
    <cellStyle name="Standard 3 6 4 4" xfId="30210" xr:uid="{00000000-0005-0000-0000-000002760000}"/>
    <cellStyle name="Standard 3 6 5" xfId="30211" xr:uid="{00000000-0005-0000-0000-000003760000}"/>
    <cellStyle name="Standard 3 6 5 2" xfId="30212" xr:uid="{00000000-0005-0000-0000-000004760000}"/>
    <cellStyle name="Standard 3 6 5 2 2" xfId="30213" xr:uid="{00000000-0005-0000-0000-000005760000}"/>
    <cellStyle name="Standard 3 6 5 3" xfId="30214" xr:uid="{00000000-0005-0000-0000-000006760000}"/>
    <cellStyle name="Standard 3 6 5 3 2" xfId="30215" xr:uid="{00000000-0005-0000-0000-000007760000}"/>
    <cellStyle name="Standard 3 6 5 4" xfId="30216" xr:uid="{00000000-0005-0000-0000-000008760000}"/>
    <cellStyle name="Standard 3 6 6" xfId="30217" xr:uid="{00000000-0005-0000-0000-000009760000}"/>
    <cellStyle name="Standard 3 6 6 2" xfId="30218" xr:uid="{00000000-0005-0000-0000-00000A760000}"/>
    <cellStyle name="Standard 3 6 7" xfId="30219" xr:uid="{00000000-0005-0000-0000-00000B760000}"/>
    <cellStyle name="Standard 3 6 7 2" xfId="30220" xr:uid="{00000000-0005-0000-0000-00000C760000}"/>
    <cellStyle name="Standard 3 6 8" xfId="30221" xr:uid="{00000000-0005-0000-0000-00000D760000}"/>
    <cellStyle name="Standard 3 7" xfId="30222" xr:uid="{00000000-0005-0000-0000-00000E760000}"/>
    <cellStyle name="Standard 3 7 2" xfId="30223" xr:uid="{00000000-0005-0000-0000-00000F760000}"/>
    <cellStyle name="Standard 3 7 2 2" xfId="30224" xr:uid="{00000000-0005-0000-0000-000010760000}"/>
    <cellStyle name="Standard 3 7 2 2 2" xfId="30225" xr:uid="{00000000-0005-0000-0000-000011760000}"/>
    <cellStyle name="Standard 3 7 2 2 2 2" xfId="30226" xr:uid="{00000000-0005-0000-0000-000012760000}"/>
    <cellStyle name="Standard 3 7 2 2 3" xfId="30227" xr:uid="{00000000-0005-0000-0000-000013760000}"/>
    <cellStyle name="Standard 3 7 2 2 3 2" xfId="30228" xr:uid="{00000000-0005-0000-0000-000014760000}"/>
    <cellStyle name="Standard 3 7 2 2 4" xfId="30229" xr:uid="{00000000-0005-0000-0000-000015760000}"/>
    <cellStyle name="Standard 3 7 2 3" xfId="30230" xr:uid="{00000000-0005-0000-0000-000016760000}"/>
    <cellStyle name="Standard 3 7 2 3 2" xfId="30231" xr:uid="{00000000-0005-0000-0000-000017760000}"/>
    <cellStyle name="Standard 3 7 2 3 2 2" xfId="30232" xr:uid="{00000000-0005-0000-0000-000018760000}"/>
    <cellStyle name="Standard 3 7 2 3 3" xfId="30233" xr:uid="{00000000-0005-0000-0000-000019760000}"/>
    <cellStyle name="Standard 3 7 2 3 3 2" xfId="30234" xr:uid="{00000000-0005-0000-0000-00001A760000}"/>
    <cellStyle name="Standard 3 7 2 3 4" xfId="30235" xr:uid="{00000000-0005-0000-0000-00001B760000}"/>
    <cellStyle name="Standard 3 7 2 4" xfId="30236" xr:uid="{00000000-0005-0000-0000-00001C760000}"/>
    <cellStyle name="Standard 3 7 2 4 2" xfId="30237" xr:uid="{00000000-0005-0000-0000-00001D760000}"/>
    <cellStyle name="Standard 3 7 2 4 2 2" xfId="30238" xr:uid="{00000000-0005-0000-0000-00001E760000}"/>
    <cellStyle name="Standard 3 7 2 4 3" xfId="30239" xr:uid="{00000000-0005-0000-0000-00001F760000}"/>
    <cellStyle name="Standard 3 7 2 4 3 2" xfId="30240" xr:uid="{00000000-0005-0000-0000-000020760000}"/>
    <cellStyle name="Standard 3 7 2 4 4" xfId="30241" xr:uid="{00000000-0005-0000-0000-000021760000}"/>
    <cellStyle name="Standard 3 7 2 5" xfId="30242" xr:uid="{00000000-0005-0000-0000-000022760000}"/>
    <cellStyle name="Standard 3 7 2 5 2" xfId="30243" xr:uid="{00000000-0005-0000-0000-000023760000}"/>
    <cellStyle name="Standard 3 7 2 6" xfId="30244" xr:uid="{00000000-0005-0000-0000-000024760000}"/>
    <cellStyle name="Standard 3 7 2 6 2" xfId="30245" xr:uid="{00000000-0005-0000-0000-000025760000}"/>
    <cellStyle name="Standard 3 7 2 7" xfId="30246" xr:uid="{00000000-0005-0000-0000-000026760000}"/>
    <cellStyle name="Standard 3 7 3" xfId="30247" xr:uid="{00000000-0005-0000-0000-000027760000}"/>
    <cellStyle name="Standard 3 7 3 2" xfId="30248" xr:uid="{00000000-0005-0000-0000-000028760000}"/>
    <cellStyle name="Standard 3 7 3 2 2" xfId="30249" xr:uid="{00000000-0005-0000-0000-000029760000}"/>
    <cellStyle name="Standard 3 7 3 3" xfId="30250" xr:uid="{00000000-0005-0000-0000-00002A760000}"/>
    <cellStyle name="Standard 3 7 3 3 2" xfId="30251" xr:uid="{00000000-0005-0000-0000-00002B760000}"/>
    <cellStyle name="Standard 3 7 3 4" xfId="30252" xr:uid="{00000000-0005-0000-0000-00002C760000}"/>
    <cellStyle name="Standard 3 7 4" xfId="30253" xr:uid="{00000000-0005-0000-0000-00002D760000}"/>
    <cellStyle name="Standard 3 7 4 2" xfId="30254" xr:uid="{00000000-0005-0000-0000-00002E760000}"/>
    <cellStyle name="Standard 3 7 4 2 2" xfId="30255" xr:uid="{00000000-0005-0000-0000-00002F760000}"/>
    <cellStyle name="Standard 3 7 4 3" xfId="30256" xr:uid="{00000000-0005-0000-0000-000030760000}"/>
    <cellStyle name="Standard 3 7 4 3 2" xfId="30257" xr:uid="{00000000-0005-0000-0000-000031760000}"/>
    <cellStyle name="Standard 3 7 4 4" xfId="30258" xr:uid="{00000000-0005-0000-0000-000032760000}"/>
    <cellStyle name="Standard 3 7 5" xfId="30259" xr:uid="{00000000-0005-0000-0000-000033760000}"/>
    <cellStyle name="Standard 3 7 5 2" xfId="30260" xr:uid="{00000000-0005-0000-0000-000034760000}"/>
    <cellStyle name="Standard 3 7 5 2 2" xfId="30261" xr:uid="{00000000-0005-0000-0000-000035760000}"/>
    <cellStyle name="Standard 3 7 5 3" xfId="30262" xr:uid="{00000000-0005-0000-0000-000036760000}"/>
    <cellStyle name="Standard 3 7 5 3 2" xfId="30263" xr:uid="{00000000-0005-0000-0000-000037760000}"/>
    <cellStyle name="Standard 3 7 5 4" xfId="30264" xr:uid="{00000000-0005-0000-0000-000038760000}"/>
    <cellStyle name="Standard 3 7 6" xfId="30265" xr:uid="{00000000-0005-0000-0000-000039760000}"/>
    <cellStyle name="Standard 3 7 6 2" xfId="30266" xr:uid="{00000000-0005-0000-0000-00003A760000}"/>
    <cellStyle name="Standard 3 7 7" xfId="30267" xr:uid="{00000000-0005-0000-0000-00003B760000}"/>
    <cellStyle name="Standard 3 7 7 2" xfId="30268" xr:uid="{00000000-0005-0000-0000-00003C760000}"/>
    <cellStyle name="Standard 3 7 8" xfId="30269" xr:uid="{00000000-0005-0000-0000-00003D760000}"/>
    <cellStyle name="Standard 3 8" xfId="30270" xr:uid="{00000000-0005-0000-0000-00003E760000}"/>
    <cellStyle name="Standard 3 8 2" xfId="30271" xr:uid="{00000000-0005-0000-0000-00003F760000}"/>
    <cellStyle name="Standard 3 8 2 2" xfId="30272" xr:uid="{00000000-0005-0000-0000-000040760000}"/>
    <cellStyle name="Standard 3 8 2 2 2" xfId="30273" xr:uid="{00000000-0005-0000-0000-000041760000}"/>
    <cellStyle name="Standard 3 8 2 2 2 2" xfId="30274" xr:uid="{00000000-0005-0000-0000-000042760000}"/>
    <cellStyle name="Standard 3 8 2 2 3" xfId="30275" xr:uid="{00000000-0005-0000-0000-000043760000}"/>
    <cellStyle name="Standard 3 8 2 2 3 2" xfId="30276" xr:uid="{00000000-0005-0000-0000-000044760000}"/>
    <cellStyle name="Standard 3 8 2 2 4" xfId="30277" xr:uid="{00000000-0005-0000-0000-000045760000}"/>
    <cellStyle name="Standard 3 8 2 3" xfId="30278" xr:uid="{00000000-0005-0000-0000-000046760000}"/>
    <cellStyle name="Standard 3 8 2 3 2" xfId="30279" xr:uid="{00000000-0005-0000-0000-000047760000}"/>
    <cellStyle name="Standard 3 8 2 3 2 2" xfId="30280" xr:uid="{00000000-0005-0000-0000-000048760000}"/>
    <cellStyle name="Standard 3 8 2 3 3" xfId="30281" xr:uid="{00000000-0005-0000-0000-000049760000}"/>
    <cellStyle name="Standard 3 8 2 3 3 2" xfId="30282" xr:uid="{00000000-0005-0000-0000-00004A760000}"/>
    <cellStyle name="Standard 3 8 2 3 4" xfId="30283" xr:uid="{00000000-0005-0000-0000-00004B760000}"/>
    <cellStyle name="Standard 3 8 2 4" xfId="30284" xr:uid="{00000000-0005-0000-0000-00004C760000}"/>
    <cellStyle name="Standard 3 8 2 4 2" xfId="30285" xr:uid="{00000000-0005-0000-0000-00004D760000}"/>
    <cellStyle name="Standard 3 8 2 4 2 2" xfId="30286" xr:uid="{00000000-0005-0000-0000-00004E760000}"/>
    <cellStyle name="Standard 3 8 2 4 3" xfId="30287" xr:uid="{00000000-0005-0000-0000-00004F760000}"/>
    <cellStyle name="Standard 3 8 2 4 3 2" xfId="30288" xr:uid="{00000000-0005-0000-0000-000050760000}"/>
    <cellStyle name="Standard 3 8 2 4 4" xfId="30289" xr:uid="{00000000-0005-0000-0000-000051760000}"/>
    <cellStyle name="Standard 3 8 2 5" xfId="30290" xr:uid="{00000000-0005-0000-0000-000052760000}"/>
    <cellStyle name="Standard 3 8 2 5 2" xfId="30291" xr:uid="{00000000-0005-0000-0000-000053760000}"/>
    <cellStyle name="Standard 3 8 2 6" xfId="30292" xr:uid="{00000000-0005-0000-0000-000054760000}"/>
    <cellStyle name="Standard 3 8 2 6 2" xfId="30293" xr:uid="{00000000-0005-0000-0000-000055760000}"/>
    <cellStyle name="Standard 3 8 2 7" xfId="30294" xr:uid="{00000000-0005-0000-0000-000056760000}"/>
    <cellStyle name="Standard 3 8 3" xfId="30295" xr:uid="{00000000-0005-0000-0000-000057760000}"/>
    <cellStyle name="Standard 3 8 3 2" xfId="30296" xr:uid="{00000000-0005-0000-0000-000058760000}"/>
    <cellStyle name="Standard 3 8 3 2 2" xfId="30297" xr:uid="{00000000-0005-0000-0000-000059760000}"/>
    <cellStyle name="Standard 3 8 3 3" xfId="30298" xr:uid="{00000000-0005-0000-0000-00005A760000}"/>
    <cellStyle name="Standard 3 8 3 3 2" xfId="30299" xr:uid="{00000000-0005-0000-0000-00005B760000}"/>
    <cellStyle name="Standard 3 8 3 4" xfId="30300" xr:uid="{00000000-0005-0000-0000-00005C760000}"/>
    <cellStyle name="Standard 3 8 4" xfId="30301" xr:uid="{00000000-0005-0000-0000-00005D760000}"/>
    <cellStyle name="Standard 3 8 4 2" xfId="30302" xr:uid="{00000000-0005-0000-0000-00005E760000}"/>
    <cellStyle name="Standard 3 8 4 2 2" xfId="30303" xr:uid="{00000000-0005-0000-0000-00005F760000}"/>
    <cellStyle name="Standard 3 8 4 3" xfId="30304" xr:uid="{00000000-0005-0000-0000-000060760000}"/>
    <cellStyle name="Standard 3 8 4 3 2" xfId="30305" xr:uid="{00000000-0005-0000-0000-000061760000}"/>
    <cellStyle name="Standard 3 8 4 4" xfId="30306" xr:uid="{00000000-0005-0000-0000-000062760000}"/>
    <cellStyle name="Standard 3 8 5" xfId="30307" xr:uid="{00000000-0005-0000-0000-000063760000}"/>
    <cellStyle name="Standard 3 8 5 2" xfId="30308" xr:uid="{00000000-0005-0000-0000-000064760000}"/>
    <cellStyle name="Standard 3 8 5 2 2" xfId="30309" xr:uid="{00000000-0005-0000-0000-000065760000}"/>
    <cellStyle name="Standard 3 8 5 3" xfId="30310" xr:uid="{00000000-0005-0000-0000-000066760000}"/>
    <cellStyle name="Standard 3 8 5 3 2" xfId="30311" xr:uid="{00000000-0005-0000-0000-000067760000}"/>
    <cellStyle name="Standard 3 8 5 4" xfId="30312" xr:uid="{00000000-0005-0000-0000-000068760000}"/>
    <cellStyle name="Standard 3 8 6" xfId="30313" xr:uid="{00000000-0005-0000-0000-000069760000}"/>
    <cellStyle name="Standard 3 8 6 2" xfId="30314" xr:uid="{00000000-0005-0000-0000-00006A760000}"/>
    <cellStyle name="Standard 3 8 7" xfId="30315" xr:uid="{00000000-0005-0000-0000-00006B760000}"/>
    <cellStyle name="Standard 3 8 7 2" xfId="30316" xr:uid="{00000000-0005-0000-0000-00006C760000}"/>
    <cellStyle name="Standard 3 8 8" xfId="30317" xr:uid="{00000000-0005-0000-0000-00006D760000}"/>
    <cellStyle name="Standard 3 9" xfId="30318" xr:uid="{00000000-0005-0000-0000-00006E760000}"/>
    <cellStyle name="Standard 3 9 2" xfId="30319" xr:uid="{00000000-0005-0000-0000-00006F760000}"/>
    <cellStyle name="Standard 3 9 2 2" xfId="30320" xr:uid="{00000000-0005-0000-0000-000070760000}"/>
    <cellStyle name="Standard 3 9 2 2 2" xfId="30321" xr:uid="{00000000-0005-0000-0000-000071760000}"/>
    <cellStyle name="Standard 3 9 2 2 2 2" xfId="30322" xr:uid="{00000000-0005-0000-0000-000072760000}"/>
    <cellStyle name="Standard 3 9 2 2 3" xfId="30323" xr:uid="{00000000-0005-0000-0000-000073760000}"/>
    <cellStyle name="Standard 3 9 2 2 3 2" xfId="30324" xr:uid="{00000000-0005-0000-0000-000074760000}"/>
    <cellStyle name="Standard 3 9 2 2 4" xfId="30325" xr:uid="{00000000-0005-0000-0000-000075760000}"/>
    <cellStyle name="Standard 3 9 2 3" xfId="30326" xr:uid="{00000000-0005-0000-0000-000076760000}"/>
    <cellStyle name="Standard 3 9 2 3 2" xfId="30327" xr:uid="{00000000-0005-0000-0000-000077760000}"/>
    <cellStyle name="Standard 3 9 2 3 2 2" xfId="30328" xr:uid="{00000000-0005-0000-0000-000078760000}"/>
    <cellStyle name="Standard 3 9 2 3 3" xfId="30329" xr:uid="{00000000-0005-0000-0000-000079760000}"/>
    <cellStyle name="Standard 3 9 2 3 3 2" xfId="30330" xr:uid="{00000000-0005-0000-0000-00007A760000}"/>
    <cellStyle name="Standard 3 9 2 3 4" xfId="30331" xr:uid="{00000000-0005-0000-0000-00007B760000}"/>
    <cellStyle name="Standard 3 9 2 4" xfId="30332" xr:uid="{00000000-0005-0000-0000-00007C760000}"/>
    <cellStyle name="Standard 3 9 2 4 2" xfId="30333" xr:uid="{00000000-0005-0000-0000-00007D760000}"/>
    <cellStyle name="Standard 3 9 2 4 2 2" xfId="30334" xr:uid="{00000000-0005-0000-0000-00007E760000}"/>
    <cellStyle name="Standard 3 9 2 4 3" xfId="30335" xr:uid="{00000000-0005-0000-0000-00007F760000}"/>
    <cellStyle name="Standard 3 9 2 4 3 2" xfId="30336" xr:uid="{00000000-0005-0000-0000-000080760000}"/>
    <cellStyle name="Standard 3 9 2 4 4" xfId="30337" xr:uid="{00000000-0005-0000-0000-000081760000}"/>
    <cellStyle name="Standard 3 9 2 5" xfId="30338" xr:uid="{00000000-0005-0000-0000-000082760000}"/>
    <cellStyle name="Standard 3 9 2 5 2" xfId="30339" xr:uid="{00000000-0005-0000-0000-000083760000}"/>
    <cellStyle name="Standard 3 9 2 6" xfId="30340" xr:uid="{00000000-0005-0000-0000-000084760000}"/>
    <cellStyle name="Standard 3 9 2 6 2" xfId="30341" xr:uid="{00000000-0005-0000-0000-000085760000}"/>
    <cellStyle name="Standard 3 9 2 7" xfId="30342" xr:uid="{00000000-0005-0000-0000-000086760000}"/>
    <cellStyle name="Standard 3 9 3" xfId="30343" xr:uid="{00000000-0005-0000-0000-000087760000}"/>
    <cellStyle name="Standard 3 9 3 2" xfId="30344" xr:uid="{00000000-0005-0000-0000-000088760000}"/>
    <cellStyle name="Standard 3 9 3 2 2" xfId="30345" xr:uid="{00000000-0005-0000-0000-000089760000}"/>
    <cellStyle name="Standard 3 9 3 3" xfId="30346" xr:uid="{00000000-0005-0000-0000-00008A760000}"/>
    <cellStyle name="Standard 3 9 3 3 2" xfId="30347" xr:uid="{00000000-0005-0000-0000-00008B760000}"/>
    <cellStyle name="Standard 3 9 3 4" xfId="30348" xr:uid="{00000000-0005-0000-0000-00008C760000}"/>
    <cellStyle name="Standard 3 9 4" xfId="30349" xr:uid="{00000000-0005-0000-0000-00008D760000}"/>
    <cellStyle name="Standard 3 9 4 2" xfId="30350" xr:uid="{00000000-0005-0000-0000-00008E760000}"/>
    <cellStyle name="Standard 3 9 4 2 2" xfId="30351" xr:uid="{00000000-0005-0000-0000-00008F760000}"/>
    <cellStyle name="Standard 3 9 4 3" xfId="30352" xr:uid="{00000000-0005-0000-0000-000090760000}"/>
    <cellStyle name="Standard 3 9 4 3 2" xfId="30353" xr:uid="{00000000-0005-0000-0000-000091760000}"/>
    <cellStyle name="Standard 3 9 4 4" xfId="30354" xr:uid="{00000000-0005-0000-0000-000092760000}"/>
    <cellStyle name="Standard 3 9 5" xfId="30355" xr:uid="{00000000-0005-0000-0000-000093760000}"/>
    <cellStyle name="Standard 3 9 5 2" xfId="30356" xr:uid="{00000000-0005-0000-0000-000094760000}"/>
    <cellStyle name="Standard 3 9 5 2 2" xfId="30357" xr:uid="{00000000-0005-0000-0000-000095760000}"/>
    <cellStyle name="Standard 3 9 5 3" xfId="30358" xr:uid="{00000000-0005-0000-0000-000096760000}"/>
    <cellStyle name="Standard 3 9 5 3 2" xfId="30359" xr:uid="{00000000-0005-0000-0000-000097760000}"/>
    <cellStyle name="Standard 3 9 5 4" xfId="30360" xr:uid="{00000000-0005-0000-0000-000098760000}"/>
    <cellStyle name="Standard 3 9 6" xfId="30361" xr:uid="{00000000-0005-0000-0000-000099760000}"/>
    <cellStyle name="Standard 3 9 6 2" xfId="30362" xr:uid="{00000000-0005-0000-0000-00009A760000}"/>
    <cellStyle name="Standard 3 9 7" xfId="30363" xr:uid="{00000000-0005-0000-0000-00009B760000}"/>
    <cellStyle name="Standard 3 9 7 2" xfId="30364" xr:uid="{00000000-0005-0000-0000-00009C760000}"/>
    <cellStyle name="Standard 3 9 8" xfId="30365" xr:uid="{00000000-0005-0000-0000-00009D760000}"/>
    <cellStyle name="Standard 4" xfId="30366" xr:uid="{00000000-0005-0000-0000-00009E760000}"/>
    <cellStyle name="Standard 4 10" xfId="30367" xr:uid="{00000000-0005-0000-0000-00009F760000}"/>
    <cellStyle name="Standard 4 11" xfId="30368" xr:uid="{00000000-0005-0000-0000-0000A0760000}"/>
    <cellStyle name="Standard 4 2" xfId="30369" xr:uid="{00000000-0005-0000-0000-0000A1760000}"/>
    <cellStyle name="Standard 4 2 2" xfId="30370" xr:uid="{00000000-0005-0000-0000-0000A2760000}"/>
    <cellStyle name="Standard 4 2 2 2" xfId="30371" xr:uid="{00000000-0005-0000-0000-0000A3760000}"/>
    <cellStyle name="Standard 4 2 2 2 2" xfId="30372" xr:uid="{00000000-0005-0000-0000-0000A4760000}"/>
    <cellStyle name="Standard 4 2 2 2 2 2" xfId="30373" xr:uid="{00000000-0005-0000-0000-0000A5760000}"/>
    <cellStyle name="Standard 4 2 2 2 3" xfId="30374" xr:uid="{00000000-0005-0000-0000-0000A6760000}"/>
    <cellStyle name="Standard 4 2 2 2 3 2" xfId="30375" xr:uid="{00000000-0005-0000-0000-0000A7760000}"/>
    <cellStyle name="Standard 4 2 2 2 4" xfId="30376" xr:uid="{00000000-0005-0000-0000-0000A8760000}"/>
    <cellStyle name="Standard 4 2 2 3" xfId="30377" xr:uid="{00000000-0005-0000-0000-0000A9760000}"/>
    <cellStyle name="Standard 4 2 2 3 2" xfId="30378" xr:uid="{00000000-0005-0000-0000-0000AA760000}"/>
    <cellStyle name="Standard 4 2 2 3 2 2" xfId="30379" xr:uid="{00000000-0005-0000-0000-0000AB760000}"/>
    <cellStyle name="Standard 4 2 2 3 3" xfId="30380" xr:uid="{00000000-0005-0000-0000-0000AC760000}"/>
    <cellStyle name="Standard 4 2 2 3 3 2" xfId="30381" xr:uid="{00000000-0005-0000-0000-0000AD760000}"/>
    <cellStyle name="Standard 4 2 2 3 4" xfId="30382" xr:uid="{00000000-0005-0000-0000-0000AE760000}"/>
    <cellStyle name="Standard 4 2 2 4" xfId="30383" xr:uid="{00000000-0005-0000-0000-0000AF760000}"/>
    <cellStyle name="Standard 4 2 2 4 2" xfId="30384" xr:uid="{00000000-0005-0000-0000-0000B0760000}"/>
    <cellStyle name="Standard 4 2 2 4 2 2" xfId="30385" xr:uid="{00000000-0005-0000-0000-0000B1760000}"/>
    <cellStyle name="Standard 4 2 2 4 3" xfId="30386" xr:uid="{00000000-0005-0000-0000-0000B2760000}"/>
    <cellStyle name="Standard 4 2 2 4 3 2" xfId="30387" xr:uid="{00000000-0005-0000-0000-0000B3760000}"/>
    <cellStyle name="Standard 4 2 2 4 4" xfId="30388" xr:uid="{00000000-0005-0000-0000-0000B4760000}"/>
    <cellStyle name="Standard 4 2 2 5" xfId="30389" xr:uid="{00000000-0005-0000-0000-0000B5760000}"/>
    <cellStyle name="Standard 4 2 2 5 2" xfId="30390" xr:uid="{00000000-0005-0000-0000-0000B6760000}"/>
    <cellStyle name="Standard 4 2 2 6" xfId="30391" xr:uid="{00000000-0005-0000-0000-0000B7760000}"/>
    <cellStyle name="Standard 4 2 2 6 2" xfId="30392" xr:uid="{00000000-0005-0000-0000-0000B8760000}"/>
    <cellStyle name="Standard 4 2 2 7" xfId="30393" xr:uid="{00000000-0005-0000-0000-0000B9760000}"/>
    <cellStyle name="Standard 4 2 3" xfId="30394" xr:uid="{00000000-0005-0000-0000-0000BA760000}"/>
    <cellStyle name="Standard 4 2 3 2" xfId="30395" xr:uid="{00000000-0005-0000-0000-0000BB760000}"/>
    <cellStyle name="Standard 4 2 3 2 2" xfId="30396" xr:uid="{00000000-0005-0000-0000-0000BC760000}"/>
    <cellStyle name="Standard 4 2 3 3" xfId="30397" xr:uid="{00000000-0005-0000-0000-0000BD760000}"/>
    <cellStyle name="Standard 4 2 3 3 2" xfId="30398" xr:uid="{00000000-0005-0000-0000-0000BE760000}"/>
    <cellStyle name="Standard 4 2 3 4" xfId="30399" xr:uid="{00000000-0005-0000-0000-0000BF760000}"/>
    <cellStyle name="Standard 4 2 4" xfId="30400" xr:uid="{00000000-0005-0000-0000-0000C0760000}"/>
    <cellStyle name="Standard 4 2 4 2" xfId="30401" xr:uid="{00000000-0005-0000-0000-0000C1760000}"/>
    <cellStyle name="Standard 4 2 4 2 2" xfId="30402" xr:uid="{00000000-0005-0000-0000-0000C2760000}"/>
    <cellStyle name="Standard 4 2 4 3" xfId="30403" xr:uid="{00000000-0005-0000-0000-0000C3760000}"/>
    <cellStyle name="Standard 4 2 4 3 2" xfId="30404" xr:uid="{00000000-0005-0000-0000-0000C4760000}"/>
    <cellStyle name="Standard 4 2 4 4" xfId="30405" xr:uid="{00000000-0005-0000-0000-0000C5760000}"/>
    <cellStyle name="Standard 4 2 5" xfId="30406" xr:uid="{00000000-0005-0000-0000-0000C6760000}"/>
    <cellStyle name="Standard 4 2 5 2" xfId="30407" xr:uid="{00000000-0005-0000-0000-0000C7760000}"/>
    <cellStyle name="Standard 4 2 5 2 2" xfId="30408" xr:uid="{00000000-0005-0000-0000-0000C8760000}"/>
    <cellStyle name="Standard 4 2 5 3" xfId="30409" xr:uid="{00000000-0005-0000-0000-0000C9760000}"/>
    <cellStyle name="Standard 4 2 5 3 2" xfId="30410" xr:uid="{00000000-0005-0000-0000-0000CA760000}"/>
    <cellStyle name="Standard 4 2 5 4" xfId="30411" xr:uid="{00000000-0005-0000-0000-0000CB760000}"/>
    <cellStyle name="Standard 4 2 6" xfId="30412" xr:uid="{00000000-0005-0000-0000-0000CC760000}"/>
    <cellStyle name="Standard 4 2 6 2" xfId="30413" xr:uid="{00000000-0005-0000-0000-0000CD760000}"/>
    <cellStyle name="Standard 4 2 7" xfId="30414" xr:uid="{00000000-0005-0000-0000-0000CE760000}"/>
    <cellStyle name="Standard 4 2 7 2" xfId="30415" xr:uid="{00000000-0005-0000-0000-0000CF760000}"/>
    <cellStyle name="Standard 4 2 8" xfId="30416" xr:uid="{00000000-0005-0000-0000-0000D0760000}"/>
    <cellStyle name="Standard 4 3" xfId="30417" xr:uid="{00000000-0005-0000-0000-0000D1760000}"/>
    <cellStyle name="Standard 4 3 2" xfId="30418" xr:uid="{00000000-0005-0000-0000-0000D2760000}"/>
    <cellStyle name="Standard 4 3 2 2" xfId="30419" xr:uid="{00000000-0005-0000-0000-0000D3760000}"/>
    <cellStyle name="Standard 4 3 2 2 2" xfId="30420" xr:uid="{00000000-0005-0000-0000-0000D4760000}"/>
    <cellStyle name="Standard 4 3 2 3" xfId="30421" xr:uid="{00000000-0005-0000-0000-0000D5760000}"/>
    <cellStyle name="Standard 4 3 2 3 2" xfId="30422" xr:uid="{00000000-0005-0000-0000-0000D6760000}"/>
    <cellStyle name="Standard 4 3 2 4" xfId="30423" xr:uid="{00000000-0005-0000-0000-0000D7760000}"/>
    <cellStyle name="Standard 4 3 3" xfId="30424" xr:uid="{00000000-0005-0000-0000-0000D8760000}"/>
    <cellStyle name="Standard 4 3 3 2" xfId="30425" xr:uid="{00000000-0005-0000-0000-0000D9760000}"/>
    <cellStyle name="Standard 4 3 3 2 2" xfId="30426" xr:uid="{00000000-0005-0000-0000-0000DA760000}"/>
    <cellStyle name="Standard 4 3 3 3" xfId="30427" xr:uid="{00000000-0005-0000-0000-0000DB760000}"/>
    <cellStyle name="Standard 4 3 3 3 2" xfId="30428" xr:uid="{00000000-0005-0000-0000-0000DC760000}"/>
    <cellStyle name="Standard 4 3 3 4" xfId="30429" xr:uid="{00000000-0005-0000-0000-0000DD760000}"/>
    <cellStyle name="Standard 4 3 4" xfId="30430" xr:uid="{00000000-0005-0000-0000-0000DE760000}"/>
    <cellStyle name="Standard 4 3 4 2" xfId="30431" xr:uid="{00000000-0005-0000-0000-0000DF760000}"/>
    <cellStyle name="Standard 4 3 4 2 2" xfId="30432" xr:uid="{00000000-0005-0000-0000-0000E0760000}"/>
    <cellStyle name="Standard 4 3 4 3" xfId="30433" xr:uid="{00000000-0005-0000-0000-0000E1760000}"/>
    <cellStyle name="Standard 4 3 4 3 2" xfId="30434" xr:uid="{00000000-0005-0000-0000-0000E2760000}"/>
    <cellStyle name="Standard 4 3 4 4" xfId="30435" xr:uid="{00000000-0005-0000-0000-0000E3760000}"/>
    <cellStyle name="Standard 4 3 5" xfId="30436" xr:uid="{00000000-0005-0000-0000-0000E4760000}"/>
    <cellStyle name="Standard 4 3 5 2" xfId="30437" xr:uid="{00000000-0005-0000-0000-0000E5760000}"/>
    <cellStyle name="Standard 4 3 6" xfId="30438" xr:uid="{00000000-0005-0000-0000-0000E6760000}"/>
    <cellStyle name="Standard 4 3 6 2" xfId="30439" xr:uid="{00000000-0005-0000-0000-0000E7760000}"/>
    <cellStyle name="Standard 4 3 7" xfId="30440" xr:uid="{00000000-0005-0000-0000-0000E8760000}"/>
    <cellStyle name="Standard 4 4" xfId="30441" xr:uid="{00000000-0005-0000-0000-0000E9760000}"/>
    <cellStyle name="Standard 4 4 2" xfId="30442" xr:uid="{00000000-0005-0000-0000-0000EA760000}"/>
    <cellStyle name="Standard 4 4 2 2" xfId="30443" xr:uid="{00000000-0005-0000-0000-0000EB760000}"/>
    <cellStyle name="Standard 4 4 3" xfId="30444" xr:uid="{00000000-0005-0000-0000-0000EC760000}"/>
    <cellStyle name="Standard 4 4 3 2" xfId="30445" xr:uid="{00000000-0005-0000-0000-0000ED760000}"/>
    <cellStyle name="Standard 4 4 4" xfId="30446" xr:uid="{00000000-0005-0000-0000-0000EE760000}"/>
    <cellStyle name="Standard 4 5" xfId="30447" xr:uid="{00000000-0005-0000-0000-0000EF760000}"/>
    <cellStyle name="Standard 4 5 2" xfId="30448" xr:uid="{00000000-0005-0000-0000-0000F0760000}"/>
    <cellStyle name="Standard 4 5 2 2" xfId="30449" xr:uid="{00000000-0005-0000-0000-0000F1760000}"/>
    <cellStyle name="Standard 4 5 3" xfId="30450" xr:uid="{00000000-0005-0000-0000-0000F2760000}"/>
    <cellStyle name="Standard 4 5 3 2" xfId="30451" xr:uid="{00000000-0005-0000-0000-0000F3760000}"/>
    <cellStyle name="Standard 4 5 4" xfId="30452" xr:uid="{00000000-0005-0000-0000-0000F4760000}"/>
    <cellStyle name="Standard 4 6" xfId="30453" xr:uid="{00000000-0005-0000-0000-0000F5760000}"/>
    <cellStyle name="Standard 4 6 2" xfId="30454" xr:uid="{00000000-0005-0000-0000-0000F6760000}"/>
    <cellStyle name="Standard 4 6 2 2" xfId="30455" xr:uid="{00000000-0005-0000-0000-0000F7760000}"/>
    <cellStyle name="Standard 4 6 3" xfId="30456" xr:uid="{00000000-0005-0000-0000-0000F8760000}"/>
    <cellStyle name="Standard 4 6 3 2" xfId="30457" xr:uid="{00000000-0005-0000-0000-0000F9760000}"/>
    <cellStyle name="Standard 4 6 4" xfId="30458" xr:uid="{00000000-0005-0000-0000-0000FA760000}"/>
    <cellStyle name="Standard 4 7" xfId="30459" xr:uid="{00000000-0005-0000-0000-0000FB760000}"/>
    <cellStyle name="Standard 4 7 2" xfId="30460" xr:uid="{00000000-0005-0000-0000-0000FC760000}"/>
    <cellStyle name="Standard 4 8" xfId="30461" xr:uid="{00000000-0005-0000-0000-0000FD760000}"/>
    <cellStyle name="Standard 4 8 2" xfId="30462" xr:uid="{00000000-0005-0000-0000-0000FE760000}"/>
    <cellStyle name="Standard 4 9" xfId="30463" xr:uid="{00000000-0005-0000-0000-0000FF760000}"/>
    <cellStyle name="Standard 5" xfId="30464" xr:uid="{00000000-0005-0000-0000-000000770000}"/>
    <cellStyle name="Standard 5 2" xfId="30465" xr:uid="{00000000-0005-0000-0000-000001770000}"/>
    <cellStyle name="Standard 5 2 2" xfId="30466" xr:uid="{00000000-0005-0000-0000-000002770000}"/>
    <cellStyle name="Standard 5 2 2 2" xfId="30467" xr:uid="{00000000-0005-0000-0000-000003770000}"/>
    <cellStyle name="Standard 5 2 2 2 2" xfId="30468" xr:uid="{00000000-0005-0000-0000-000004770000}"/>
    <cellStyle name="Standard 5 2 2 3" xfId="30469" xr:uid="{00000000-0005-0000-0000-000005770000}"/>
    <cellStyle name="Standard 5 2 2 3 2" xfId="30470" xr:uid="{00000000-0005-0000-0000-000006770000}"/>
    <cellStyle name="Standard 5 2 2 4" xfId="30471" xr:uid="{00000000-0005-0000-0000-000007770000}"/>
    <cellStyle name="Standard 5 2 3" xfId="30472" xr:uid="{00000000-0005-0000-0000-000008770000}"/>
    <cellStyle name="Standard 5 2 3 2" xfId="30473" xr:uid="{00000000-0005-0000-0000-000009770000}"/>
    <cellStyle name="Standard 5 2 3 2 2" xfId="30474" xr:uid="{00000000-0005-0000-0000-00000A770000}"/>
    <cellStyle name="Standard 5 2 3 3" xfId="30475" xr:uid="{00000000-0005-0000-0000-00000B770000}"/>
    <cellStyle name="Standard 5 2 3 3 2" xfId="30476" xr:uid="{00000000-0005-0000-0000-00000C770000}"/>
    <cellStyle name="Standard 5 2 3 4" xfId="30477" xr:uid="{00000000-0005-0000-0000-00000D770000}"/>
    <cellStyle name="Standard 5 2 4" xfId="30478" xr:uid="{00000000-0005-0000-0000-00000E770000}"/>
    <cellStyle name="Standard 5 2 4 2" xfId="30479" xr:uid="{00000000-0005-0000-0000-00000F770000}"/>
    <cellStyle name="Standard 5 2 4 2 2" xfId="30480" xr:uid="{00000000-0005-0000-0000-000010770000}"/>
    <cellStyle name="Standard 5 2 4 3" xfId="30481" xr:uid="{00000000-0005-0000-0000-000011770000}"/>
    <cellStyle name="Standard 5 2 4 3 2" xfId="30482" xr:uid="{00000000-0005-0000-0000-000012770000}"/>
    <cellStyle name="Standard 5 2 4 4" xfId="30483" xr:uid="{00000000-0005-0000-0000-000013770000}"/>
    <cellStyle name="Standard 5 2 5" xfId="30484" xr:uid="{00000000-0005-0000-0000-000014770000}"/>
    <cellStyle name="Standard 5 2 5 2" xfId="30485" xr:uid="{00000000-0005-0000-0000-000015770000}"/>
    <cellStyle name="Standard 5 2 6" xfId="30486" xr:uid="{00000000-0005-0000-0000-000016770000}"/>
    <cellStyle name="Standard 5 2 6 2" xfId="30487" xr:uid="{00000000-0005-0000-0000-000017770000}"/>
    <cellStyle name="Standard 5 2 7" xfId="30488" xr:uid="{00000000-0005-0000-0000-000018770000}"/>
    <cellStyle name="Standard 5 3" xfId="30489" xr:uid="{00000000-0005-0000-0000-000019770000}"/>
    <cellStyle name="Standard 5 3 2" xfId="30490" xr:uid="{00000000-0005-0000-0000-00001A770000}"/>
    <cellStyle name="Standard 5 3 2 2" xfId="30491" xr:uid="{00000000-0005-0000-0000-00001B770000}"/>
    <cellStyle name="Standard 5 3 3" xfId="30492" xr:uid="{00000000-0005-0000-0000-00001C770000}"/>
    <cellStyle name="Standard 5 3 3 2" xfId="30493" xr:uid="{00000000-0005-0000-0000-00001D770000}"/>
    <cellStyle name="Standard 5 3 4" xfId="30494" xr:uid="{00000000-0005-0000-0000-00001E770000}"/>
    <cellStyle name="Standard 5 4" xfId="30495" xr:uid="{00000000-0005-0000-0000-00001F770000}"/>
    <cellStyle name="Standard 5 4 2" xfId="30496" xr:uid="{00000000-0005-0000-0000-000020770000}"/>
    <cellStyle name="Standard 5 4 2 2" xfId="30497" xr:uid="{00000000-0005-0000-0000-000021770000}"/>
    <cellStyle name="Standard 5 4 3" xfId="30498" xr:uid="{00000000-0005-0000-0000-000022770000}"/>
    <cellStyle name="Standard 5 4 3 2" xfId="30499" xr:uid="{00000000-0005-0000-0000-000023770000}"/>
    <cellStyle name="Standard 5 4 4" xfId="30500" xr:uid="{00000000-0005-0000-0000-000024770000}"/>
    <cellStyle name="Standard 5 5" xfId="30501" xr:uid="{00000000-0005-0000-0000-000025770000}"/>
    <cellStyle name="Standard 5 5 2" xfId="30502" xr:uid="{00000000-0005-0000-0000-000026770000}"/>
    <cellStyle name="Standard 5 5 2 2" xfId="30503" xr:uid="{00000000-0005-0000-0000-000027770000}"/>
    <cellStyle name="Standard 5 5 3" xfId="30504" xr:uid="{00000000-0005-0000-0000-000028770000}"/>
    <cellStyle name="Standard 5 5 3 2" xfId="30505" xr:uid="{00000000-0005-0000-0000-000029770000}"/>
    <cellStyle name="Standard 5 5 4" xfId="30506" xr:uid="{00000000-0005-0000-0000-00002A770000}"/>
    <cellStyle name="Standard 5 6" xfId="30507" xr:uid="{00000000-0005-0000-0000-00002B770000}"/>
    <cellStyle name="Standard 5 6 2" xfId="30508" xr:uid="{00000000-0005-0000-0000-00002C770000}"/>
    <cellStyle name="Standard 5 7" xfId="30509" xr:uid="{00000000-0005-0000-0000-00002D770000}"/>
    <cellStyle name="Standard 5 7 2" xfId="30510" xr:uid="{00000000-0005-0000-0000-00002E770000}"/>
    <cellStyle name="Standard 5 8" xfId="30511" xr:uid="{00000000-0005-0000-0000-00002F770000}"/>
    <cellStyle name="Standard 6" xfId="30512" xr:uid="{00000000-0005-0000-0000-000030770000}"/>
    <cellStyle name="Standard 6 10" xfId="30513" xr:uid="{00000000-0005-0000-0000-000031770000}"/>
    <cellStyle name="Standard 6 10 2" xfId="30514" xr:uid="{00000000-0005-0000-0000-000032770000}"/>
    <cellStyle name="Standard 6 10 2 2" xfId="30515" xr:uid="{00000000-0005-0000-0000-000033770000}"/>
    <cellStyle name="Standard 6 10 2 2 2" xfId="30516" xr:uid="{00000000-0005-0000-0000-000034770000}"/>
    <cellStyle name="Standard 6 10 2 3" xfId="30517" xr:uid="{00000000-0005-0000-0000-000035770000}"/>
    <cellStyle name="Standard 6 10 2 3 2" xfId="30518" xr:uid="{00000000-0005-0000-0000-000036770000}"/>
    <cellStyle name="Standard 6 10 2 4" xfId="30519" xr:uid="{00000000-0005-0000-0000-000037770000}"/>
    <cellStyle name="Standard 6 10 3" xfId="30520" xr:uid="{00000000-0005-0000-0000-000038770000}"/>
    <cellStyle name="Standard 6 10 3 2" xfId="30521" xr:uid="{00000000-0005-0000-0000-000039770000}"/>
    <cellStyle name="Standard 6 10 3 2 2" xfId="30522" xr:uid="{00000000-0005-0000-0000-00003A770000}"/>
    <cellStyle name="Standard 6 10 3 3" xfId="30523" xr:uid="{00000000-0005-0000-0000-00003B770000}"/>
    <cellStyle name="Standard 6 10 3 3 2" xfId="30524" xr:uid="{00000000-0005-0000-0000-00003C770000}"/>
    <cellStyle name="Standard 6 10 3 4" xfId="30525" xr:uid="{00000000-0005-0000-0000-00003D770000}"/>
    <cellStyle name="Standard 6 10 4" xfId="30526" xr:uid="{00000000-0005-0000-0000-00003E770000}"/>
    <cellStyle name="Standard 6 10 4 2" xfId="30527" xr:uid="{00000000-0005-0000-0000-00003F770000}"/>
    <cellStyle name="Standard 6 10 4 2 2" xfId="30528" xr:uid="{00000000-0005-0000-0000-000040770000}"/>
    <cellStyle name="Standard 6 10 4 3" xfId="30529" xr:uid="{00000000-0005-0000-0000-000041770000}"/>
    <cellStyle name="Standard 6 10 4 3 2" xfId="30530" xr:uid="{00000000-0005-0000-0000-000042770000}"/>
    <cellStyle name="Standard 6 10 4 4" xfId="30531" xr:uid="{00000000-0005-0000-0000-000043770000}"/>
    <cellStyle name="Standard 6 10 5" xfId="30532" xr:uid="{00000000-0005-0000-0000-000044770000}"/>
    <cellStyle name="Standard 6 10 5 2" xfId="30533" xr:uid="{00000000-0005-0000-0000-000045770000}"/>
    <cellStyle name="Standard 6 10 6" xfId="30534" xr:uid="{00000000-0005-0000-0000-000046770000}"/>
    <cellStyle name="Standard 6 10 6 2" xfId="30535" xr:uid="{00000000-0005-0000-0000-000047770000}"/>
    <cellStyle name="Standard 6 10 7" xfId="30536" xr:uid="{00000000-0005-0000-0000-000048770000}"/>
    <cellStyle name="Standard 6 11" xfId="30537" xr:uid="{00000000-0005-0000-0000-000049770000}"/>
    <cellStyle name="Standard 6 11 2" xfId="30538" xr:uid="{00000000-0005-0000-0000-00004A770000}"/>
    <cellStyle name="Standard 6 11 2 2" xfId="30539" xr:uid="{00000000-0005-0000-0000-00004B770000}"/>
    <cellStyle name="Standard 6 11 3" xfId="30540" xr:uid="{00000000-0005-0000-0000-00004C770000}"/>
    <cellStyle name="Standard 6 11 3 2" xfId="30541" xr:uid="{00000000-0005-0000-0000-00004D770000}"/>
    <cellStyle name="Standard 6 11 4" xfId="30542" xr:uid="{00000000-0005-0000-0000-00004E770000}"/>
    <cellStyle name="Standard 6 12" xfId="30543" xr:uid="{00000000-0005-0000-0000-00004F770000}"/>
    <cellStyle name="Standard 6 12 2" xfId="30544" xr:uid="{00000000-0005-0000-0000-000050770000}"/>
    <cellStyle name="Standard 6 12 2 2" xfId="30545" xr:uid="{00000000-0005-0000-0000-000051770000}"/>
    <cellStyle name="Standard 6 12 3" xfId="30546" xr:uid="{00000000-0005-0000-0000-000052770000}"/>
    <cellStyle name="Standard 6 12 3 2" xfId="30547" xr:uid="{00000000-0005-0000-0000-000053770000}"/>
    <cellStyle name="Standard 6 12 4" xfId="30548" xr:uid="{00000000-0005-0000-0000-000054770000}"/>
    <cellStyle name="Standard 6 13" xfId="30549" xr:uid="{00000000-0005-0000-0000-000055770000}"/>
    <cellStyle name="Standard 6 13 2" xfId="30550" xr:uid="{00000000-0005-0000-0000-000056770000}"/>
    <cellStyle name="Standard 6 13 2 2" xfId="30551" xr:uid="{00000000-0005-0000-0000-000057770000}"/>
    <cellStyle name="Standard 6 13 3" xfId="30552" xr:uid="{00000000-0005-0000-0000-000058770000}"/>
    <cellStyle name="Standard 6 13 3 2" xfId="30553" xr:uid="{00000000-0005-0000-0000-000059770000}"/>
    <cellStyle name="Standard 6 13 4" xfId="30554" xr:uid="{00000000-0005-0000-0000-00005A770000}"/>
    <cellStyle name="Standard 6 14" xfId="30555" xr:uid="{00000000-0005-0000-0000-00005B770000}"/>
    <cellStyle name="Standard 6 14 2" xfId="30556" xr:uid="{00000000-0005-0000-0000-00005C770000}"/>
    <cellStyle name="Standard 6 15" xfId="30557" xr:uid="{00000000-0005-0000-0000-00005D770000}"/>
    <cellStyle name="Standard 6 15 2" xfId="30558" xr:uid="{00000000-0005-0000-0000-00005E770000}"/>
    <cellStyle name="Standard 6 16" xfId="30559" xr:uid="{00000000-0005-0000-0000-00005F770000}"/>
    <cellStyle name="Standard 6 2" xfId="30560" xr:uid="{00000000-0005-0000-0000-000060770000}"/>
    <cellStyle name="Standard 6 2 2" xfId="30561" xr:uid="{00000000-0005-0000-0000-000061770000}"/>
    <cellStyle name="Standard 6 2 2 2" xfId="30562" xr:uid="{00000000-0005-0000-0000-000062770000}"/>
    <cellStyle name="Standard 6 2 2 2 2" xfId="30563" xr:uid="{00000000-0005-0000-0000-000063770000}"/>
    <cellStyle name="Standard 6 2 2 2 2 2" xfId="30564" xr:uid="{00000000-0005-0000-0000-000064770000}"/>
    <cellStyle name="Standard 6 2 2 2 3" xfId="30565" xr:uid="{00000000-0005-0000-0000-000065770000}"/>
    <cellStyle name="Standard 6 2 2 2 3 2" xfId="30566" xr:uid="{00000000-0005-0000-0000-000066770000}"/>
    <cellStyle name="Standard 6 2 2 2 4" xfId="30567" xr:uid="{00000000-0005-0000-0000-000067770000}"/>
    <cellStyle name="Standard 6 2 2 3" xfId="30568" xr:uid="{00000000-0005-0000-0000-000068770000}"/>
    <cellStyle name="Standard 6 2 2 3 2" xfId="30569" xr:uid="{00000000-0005-0000-0000-000069770000}"/>
    <cellStyle name="Standard 6 2 2 3 2 2" xfId="30570" xr:uid="{00000000-0005-0000-0000-00006A770000}"/>
    <cellStyle name="Standard 6 2 2 3 3" xfId="30571" xr:uid="{00000000-0005-0000-0000-00006B770000}"/>
    <cellStyle name="Standard 6 2 2 3 3 2" xfId="30572" xr:uid="{00000000-0005-0000-0000-00006C770000}"/>
    <cellStyle name="Standard 6 2 2 3 4" xfId="30573" xr:uid="{00000000-0005-0000-0000-00006D770000}"/>
    <cellStyle name="Standard 6 2 2 4" xfId="30574" xr:uid="{00000000-0005-0000-0000-00006E770000}"/>
    <cellStyle name="Standard 6 2 2 4 2" xfId="30575" xr:uid="{00000000-0005-0000-0000-00006F770000}"/>
    <cellStyle name="Standard 6 2 2 4 2 2" xfId="30576" xr:uid="{00000000-0005-0000-0000-000070770000}"/>
    <cellStyle name="Standard 6 2 2 4 3" xfId="30577" xr:uid="{00000000-0005-0000-0000-000071770000}"/>
    <cellStyle name="Standard 6 2 2 4 3 2" xfId="30578" xr:uid="{00000000-0005-0000-0000-000072770000}"/>
    <cellStyle name="Standard 6 2 2 4 4" xfId="30579" xr:uid="{00000000-0005-0000-0000-000073770000}"/>
    <cellStyle name="Standard 6 2 2 5" xfId="30580" xr:uid="{00000000-0005-0000-0000-000074770000}"/>
    <cellStyle name="Standard 6 2 2 5 2" xfId="30581" xr:uid="{00000000-0005-0000-0000-000075770000}"/>
    <cellStyle name="Standard 6 2 2 6" xfId="30582" xr:uid="{00000000-0005-0000-0000-000076770000}"/>
    <cellStyle name="Standard 6 2 2 6 2" xfId="30583" xr:uid="{00000000-0005-0000-0000-000077770000}"/>
    <cellStyle name="Standard 6 2 2 7" xfId="30584" xr:uid="{00000000-0005-0000-0000-000078770000}"/>
    <cellStyle name="Standard 6 2 3" xfId="30585" xr:uid="{00000000-0005-0000-0000-000079770000}"/>
    <cellStyle name="Standard 6 2 3 2" xfId="30586" xr:uid="{00000000-0005-0000-0000-00007A770000}"/>
    <cellStyle name="Standard 6 2 3 2 2" xfId="30587" xr:uid="{00000000-0005-0000-0000-00007B770000}"/>
    <cellStyle name="Standard 6 2 3 3" xfId="30588" xr:uid="{00000000-0005-0000-0000-00007C770000}"/>
    <cellStyle name="Standard 6 2 3 3 2" xfId="30589" xr:uid="{00000000-0005-0000-0000-00007D770000}"/>
    <cellStyle name="Standard 6 2 3 4" xfId="30590" xr:uid="{00000000-0005-0000-0000-00007E770000}"/>
    <cellStyle name="Standard 6 2 4" xfId="30591" xr:uid="{00000000-0005-0000-0000-00007F770000}"/>
    <cellStyle name="Standard 6 2 4 2" xfId="30592" xr:uid="{00000000-0005-0000-0000-000080770000}"/>
    <cellStyle name="Standard 6 2 4 2 2" xfId="30593" xr:uid="{00000000-0005-0000-0000-000081770000}"/>
    <cellStyle name="Standard 6 2 4 3" xfId="30594" xr:uid="{00000000-0005-0000-0000-000082770000}"/>
    <cellStyle name="Standard 6 2 4 3 2" xfId="30595" xr:uid="{00000000-0005-0000-0000-000083770000}"/>
    <cellStyle name="Standard 6 2 4 4" xfId="30596" xr:uid="{00000000-0005-0000-0000-000084770000}"/>
    <cellStyle name="Standard 6 2 5" xfId="30597" xr:uid="{00000000-0005-0000-0000-000085770000}"/>
    <cellStyle name="Standard 6 2 5 2" xfId="30598" xr:uid="{00000000-0005-0000-0000-000086770000}"/>
    <cellStyle name="Standard 6 2 5 2 2" xfId="30599" xr:uid="{00000000-0005-0000-0000-000087770000}"/>
    <cellStyle name="Standard 6 2 5 3" xfId="30600" xr:uid="{00000000-0005-0000-0000-000088770000}"/>
    <cellStyle name="Standard 6 2 5 3 2" xfId="30601" xr:uid="{00000000-0005-0000-0000-000089770000}"/>
    <cellStyle name="Standard 6 2 5 4" xfId="30602" xr:uid="{00000000-0005-0000-0000-00008A770000}"/>
    <cellStyle name="Standard 6 2 6" xfId="30603" xr:uid="{00000000-0005-0000-0000-00008B770000}"/>
    <cellStyle name="Standard 6 2 6 2" xfId="30604" xr:uid="{00000000-0005-0000-0000-00008C770000}"/>
    <cellStyle name="Standard 6 2 7" xfId="30605" xr:uid="{00000000-0005-0000-0000-00008D770000}"/>
    <cellStyle name="Standard 6 2 7 2" xfId="30606" xr:uid="{00000000-0005-0000-0000-00008E770000}"/>
    <cellStyle name="Standard 6 2 8" xfId="30607" xr:uid="{00000000-0005-0000-0000-00008F770000}"/>
    <cellStyle name="Standard 6 3" xfId="30608" xr:uid="{00000000-0005-0000-0000-000090770000}"/>
    <cellStyle name="Standard 6 3 2" xfId="30609" xr:uid="{00000000-0005-0000-0000-000091770000}"/>
    <cellStyle name="Standard 6 3 2 2" xfId="30610" xr:uid="{00000000-0005-0000-0000-000092770000}"/>
    <cellStyle name="Standard 6 3 2 2 2" xfId="30611" xr:uid="{00000000-0005-0000-0000-000093770000}"/>
    <cellStyle name="Standard 6 3 2 2 2 2" xfId="30612" xr:uid="{00000000-0005-0000-0000-000094770000}"/>
    <cellStyle name="Standard 6 3 2 2 3" xfId="30613" xr:uid="{00000000-0005-0000-0000-000095770000}"/>
    <cellStyle name="Standard 6 3 2 2 3 2" xfId="30614" xr:uid="{00000000-0005-0000-0000-000096770000}"/>
    <cellStyle name="Standard 6 3 2 2 4" xfId="30615" xr:uid="{00000000-0005-0000-0000-000097770000}"/>
    <cellStyle name="Standard 6 3 2 3" xfId="30616" xr:uid="{00000000-0005-0000-0000-000098770000}"/>
    <cellStyle name="Standard 6 3 2 3 2" xfId="30617" xr:uid="{00000000-0005-0000-0000-000099770000}"/>
    <cellStyle name="Standard 6 3 2 3 2 2" xfId="30618" xr:uid="{00000000-0005-0000-0000-00009A770000}"/>
    <cellStyle name="Standard 6 3 2 3 3" xfId="30619" xr:uid="{00000000-0005-0000-0000-00009B770000}"/>
    <cellStyle name="Standard 6 3 2 3 3 2" xfId="30620" xr:uid="{00000000-0005-0000-0000-00009C770000}"/>
    <cellStyle name="Standard 6 3 2 3 4" xfId="30621" xr:uid="{00000000-0005-0000-0000-00009D770000}"/>
    <cellStyle name="Standard 6 3 2 4" xfId="30622" xr:uid="{00000000-0005-0000-0000-00009E770000}"/>
    <cellStyle name="Standard 6 3 2 4 2" xfId="30623" xr:uid="{00000000-0005-0000-0000-00009F770000}"/>
    <cellStyle name="Standard 6 3 2 4 2 2" xfId="30624" xr:uid="{00000000-0005-0000-0000-0000A0770000}"/>
    <cellStyle name="Standard 6 3 2 4 3" xfId="30625" xr:uid="{00000000-0005-0000-0000-0000A1770000}"/>
    <cellStyle name="Standard 6 3 2 4 3 2" xfId="30626" xr:uid="{00000000-0005-0000-0000-0000A2770000}"/>
    <cellStyle name="Standard 6 3 2 4 4" xfId="30627" xr:uid="{00000000-0005-0000-0000-0000A3770000}"/>
    <cellStyle name="Standard 6 3 2 5" xfId="30628" xr:uid="{00000000-0005-0000-0000-0000A4770000}"/>
    <cellStyle name="Standard 6 3 2 5 2" xfId="30629" xr:uid="{00000000-0005-0000-0000-0000A5770000}"/>
    <cellStyle name="Standard 6 3 2 6" xfId="30630" xr:uid="{00000000-0005-0000-0000-0000A6770000}"/>
    <cellStyle name="Standard 6 3 2 6 2" xfId="30631" xr:uid="{00000000-0005-0000-0000-0000A7770000}"/>
    <cellStyle name="Standard 6 3 2 7" xfId="30632" xr:uid="{00000000-0005-0000-0000-0000A8770000}"/>
    <cellStyle name="Standard 6 3 3" xfId="30633" xr:uid="{00000000-0005-0000-0000-0000A9770000}"/>
    <cellStyle name="Standard 6 3 3 2" xfId="30634" xr:uid="{00000000-0005-0000-0000-0000AA770000}"/>
    <cellStyle name="Standard 6 3 3 2 2" xfId="30635" xr:uid="{00000000-0005-0000-0000-0000AB770000}"/>
    <cellStyle name="Standard 6 3 3 3" xfId="30636" xr:uid="{00000000-0005-0000-0000-0000AC770000}"/>
    <cellStyle name="Standard 6 3 3 3 2" xfId="30637" xr:uid="{00000000-0005-0000-0000-0000AD770000}"/>
    <cellStyle name="Standard 6 3 3 4" xfId="30638" xr:uid="{00000000-0005-0000-0000-0000AE770000}"/>
    <cellStyle name="Standard 6 3 4" xfId="30639" xr:uid="{00000000-0005-0000-0000-0000AF770000}"/>
    <cellStyle name="Standard 6 3 4 2" xfId="30640" xr:uid="{00000000-0005-0000-0000-0000B0770000}"/>
    <cellStyle name="Standard 6 3 4 2 2" xfId="30641" xr:uid="{00000000-0005-0000-0000-0000B1770000}"/>
    <cellStyle name="Standard 6 3 4 3" xfId="30642" xr:uid="{00000000-0005-0000-0000-0000B2770000}"/>
    <cellStyle name="Standard 6 3 4 3 2" xfId="30643" xr:uid="{00000000-0005-0000-0000-0000B3770000}"/>
    <cellStyle name="Standard 6 3 4 4" xfId="30644" xr:uid="{00000000-0005-0000-0000-0000B4770000}"/>
    <cellStyle name="Standard 6 3 5" xfId="30645" xr:uid="{00000000-0005-0000-0000-0000B5770000}"/>
    <cellStyle name="Standard 6 3 5 2" xfId="30646" xr:uid="{00000000-0005-0000-0000-0000B6770000}"/>
    <cellStyle name="Standard 6 3 5 2 2" xfId="30647" xr:uid="{00000000-0005-0000-0000-0000B7770000}"/>
    <cellStyle name="Standard 6 3 5 3" xfId="30648" xr:uid="{00000000-0005-0000-0000-0000B8770000}"/>
    <cellStyle name="Standard 6 3 5 3 2" xfId="30649" xr:uid="{00000000-0005-0000-0000-0000B9770000}"/>
    <cellStyle name="Standard 6 3 5 4" xfId="30650" xr:uid="{00000000-0005-0000-0000-0000BA770000}"/>
    <cellStyle name="Standard 6 3 6" xfId="30651" xr:uid="{00000000-0005-0000-0000-0000BB770000}"/>
    <cellStyle name="Standard 6 3 6 2" xfId="30652" xr:uid="{00000000-0005-0000-0000-0000BC770000}"/>
    <cellStyle name="Standard 6 3 7" xfId="30653" xr:uid="{00000000-0005-0000-0000-0000BD770000}"/>
    <cellStyle name="Standard 6 3 7 2" xfId="30654" xr:uid="{00000000-0005-0000-0000-0000BE770000}"/>
    <cellStyle name="Standard 6 3 8" xfId="30655" xr:uid="{00000000-0005-0000-0000-0000BF770000}"/>
    <cellStyle name="Standard 6 4" xfId="30656" xr:uid="{00000000-0005-0000-0000-0000C0770000}"/>
    <cellStyle name="Standard 6 4 2" xfId="30657" xr:uid="{00000000-0005-0000-0000-0000C1770000}"/>
    <cellStyle name="Standard 6 4 2 2" xfId="30658" xr:uid="{00000000-0005-0000-0000-0000C2770000}"/>
    <cellStyle name="Standard 6 4 2 2 2" xfId="30659" xr:uid="{00000000-0005-0000-0000-0000C3770000}"/>
    <cellStyle name="Standard 6 4 2 2 2 2" xfId="30660" xr:uid="{00000000-0005-0000-0000-0000C4770000}"/>
    <cellStyle name="Standard 6 4 2 2 3" xfId="30661" xr:uid="{00000000-0005-0000-0000-0000C5770000}"/>
    <cellStyle name="Standard 6 4 2 2 3 2" xfId="30662" xr:uid="{00000000-0005-0000-0000-0000C6770000}"/>
    <cellStyle name="Standard 6 4 2 2 4" xfId="30663" xr:uid="{00000000-0005-0000-0000-0000C7770000}"/>
    <cellStyle name="Standard 6 4 2 3" xfId="30664" xr:uid="{00000000-0005-0000-0000-0000C8770000}"/>
    <cellStyle name="Standard 6 4 2 3 2" xfId="30665" xr:uid="{00000000-0005-0000-0000-0000C9770000}"/>
    <cellStyle name="Standard 6 4 2 3 2 2" xfId="30666" xr:uid="{00000000-0005-0000-0000-0000CA770000}"/>
    <cellStyle name="Standard 6 4 2 3 3" xfId="30667" xr:uid="{00000000-0005-0000-0000-0000CB770000}"/>
    <cellStyle name="Standard 6 4 2 3 3 2" xfId="30668" xr:uid="{00000000-0005-0000-0000-0000CC770000}"/>
    <cellStyle name="Standard 6 4 2 3 4" xfId="30669" xr:uid="{00000000-0005-0000-0000-0000CD770000}"/>
    <cellStyle name="Standard 6 4 2 4" xfId="30670" xr:uid="{00000000-0005-0000-0000-0000CE770000}"/>
    <cellStyle name="Standard 6 4 2 4 2" xfId="30671" xr:uid="{00000000-0005-0000-0000-0000CF770000}"/>
    <cellStyle name="Standard 6 4 2 4 2 2" xfId="30672" xr:uid="{00000000-0005-0000-0000-0000D0770000}"/>
    <cellStyle name="Standard 6 4 2 4 3" xfId="30673" xr:uid="{00000000-0005-0000-0000-0000D1770000}"/>
    <cellStyle name="Standard 6 4 2 4 3 2" xfId="30674" xr:uid="{00000000-0005-0000-0000-0000D2770000}"/>
    <cellStyle name="Standard 6 4 2 4 4" xfId="30675" xr:uid="{00000000-0005-0000-0000-0000D3770000}"/>
    <cellStyle name="Standard 6 4 2 5" xfId="30676" xr:uid="{00000000-0005-0000-0000-0000D4770000}"/>
    <cellStyle name="Standard 6 4 2 5 2" xfId="30677" xr:uid="{00000000-0005-0000-0000-0000D5770000}"/>
    <cellStyle name="Standard 6 4 2 6" xfId="30678" xr:uid="{00000000-0005-0000-0000-0000D6770000}"/>
    <cellStyle name="Standard 6 4 2 6 2" xfId="30679" xr:uid="{00000000-0005-0000-0000-0000D7770000}"/>
    <cellStyle name="Standard 6 4 2 7" xfId="30680" xr:uid="{00000000-0005-0000-0000-0000D8770000}"/>
    <cellStyle name="Standard 6 4 3" xfId="30681" xr:uid="{00000000-0005-0000-0000-0000D9770000}"/>
    <cellStyle name="Standard 6 4 3 2" xfId="30682" xr:uid="{00000000-0005-0000-0000-0000DA770000}"/>
    <cellStyle name="Standard 6 4 3 2 2" xfId="30683" xr:uid="{00000000-0005-0000-0000-0000DB770000}"/>
    <cellStyle name="Standard 6 4 3 3" xfId="30684" xr:uid="{00000000-0005-0000-0000-0000DC770000}"/>
    <cellStyle name="Standard 6 4 3 3 2" xfId="30685" xr:uid="{00000000-0005-0000-0000-0000DD770000}"/>
    <cellStyle name="Standard 6 4 3 4" xfId="30686" xr:uid="{00000000-0005-0000-0000-0000DE770000}"/>
    <cellStyle name="Standard 6 4 4" xfId="30687" xr:uid="{00000000-0005-0000-0000-0000DF770000}"/>
    <cellStyle name="Standard 6 4 4 2" xfId="30688" xr:uid="{00000000-0005-0000-0000-0000E0770000}"/>
    <cellStyle name="Standard 6 4 4 2 2" xfId="30689" xr:uid="{00000000-0005-0000-0000-0000E1770000}"/>
    <cellStyle name="Standard 6 4 4 3" xfId="30690" xr:uid="{00000000-0005-0000-0000-0000E2770000}"/>
    <cellStyle name="Standard 6 4 4 3 2" xfId="30691" xr:uid="{00000000-0005-0000-0000-0000E3770000}"/>
    <cellStyle name="Standard 6 4 4 4" xfId="30692" xr:uid="{00000000-0005-0000-0000-0000E4770000}"/>
    <cellStyle name="Standard 6 4 5" xfId="30693" xr:uid="{00000000-0005-0000-0000-0000E5770000}"/>
    <cellStyle name="Standard 6 4 5 2" xfId="30694" xr:uid="{00000000-0005-0000-0000-0000E6770000}"/>
    <cellStyle name="Standard 6 4 5 2 2" xfId="30695" xr:uid="{00000000-0005-0000-0000-0000E7770000}"/>
    <cellStyle name="Standard 6 4 5 3" xfId="30696" xr:uid="{00000000-0005-0000-0000-0000E8770000}"/>
    <cellStyle name="Standard 6 4 5 3 2" xfId="30697" xr:uid="{00000000-0005-0000-0000-0000E9770000}"/>
    <cellStyle name="Standard 6 4 5 4" xfId="30698" xr:uid="{00000000-0005-0000-0000-0000EA770000}"/>
    <cellStyle name="Standard 6 4 6" xfId="30699" xr:uid="{00000000-0005-0000-0000-0000EB770000}"/>
    <cellStyle name="Standard 6 4 6 2" xfId="30700" xr:uid="{00000000-0005-0000-0000-0000EC770000}"/>
    <cellStyle name="Standard 6 4 7" xfId="30701" xr:uid="{00000000-0005-0000-0000-0000ED770000}"/>
    <cellStyle name="Standard 6 4 7 2" xfId="30702" xr:uid="{00000000-0005-0000-0000-0000EE770000}"/>
    <cellStyle name="Standard 6 4 8" xfId="30703" xr:uid="{00000000-0005-0000-0000-0000EF770000}"/>
    <cellStyle name="Standard 6 5" xfId="30704" xr:uid="{00000000-0005-0000-0000-0000F0770000}"/>
    <cellStyle name="Standard 6 5 2" xfId="30705" xr:uid="{00000000-0005-0000-0000-0000F1770000}"/>
    <cellStyle name="Standard 6 5 2 2" xfId="30706" xr:uid="{00000000-0005-0000-0000-0000F2770000}"/>
    <cellStyle name="Standard 6 5 2 2 2" xfId="30707" xr:uid="{00000000-0005-0000-0000-0000F3770000}"/>
    <cellStyle name="Standard 6 5 2 2 2 2" xfId="30708" xr:uid="{00000000-0005-0000-0000-0000F4770000}"/>
    <cellStyle name="Standard 6 5 2 2 3" xfId="30709" xr:uid="{00000000-0005-0000-0000-0000F5770000}"/>
    <cellStyle name="Standard 6 5 2 2 3 2" xfId="30710" xr:uid="{00000000-0005-0000-0000-0000F6770000}"/>
    <cellStyle name="Standard 6 5 2 2 4" xfId="30711" xr:uid="{00000000-0005-0000-0000-0000F7770000}"/>
    <cellStyle name="Standard 6 5 2 3" xfId="30712" xr:uid="{00000000-0005-0000-0000-0000F8770000}"/>
    <cellStyle name="Standard 6 5 2 3 2" xfId="30713" xr:uid="{00000000-0005-0000-0000-0000F9770000}"/>
    <cellStyle name="Standard 6 5 2 3 2 2" xfId="30714" xr:uid="{00000000-0005-0000-0000-0000FA770000}"/>
    <cellStyle name="Standard 6 5 2 3 3" xfId="30715" xr:uid="{00000000-0005-0000-0000-0000FB770000}"/>
    <cellStyle name="Standard 6 5 2 3 3 2" xfId="30716" xr:uid="{00000000-0005-0000-0000-0000FC770000}"/>
    <cellStyle name="Standard 6 5 2 3 4" xfId="30717" xr:uid="{00000000-0005-0000-0000-0000FD770000}"/>
    <cellStyle name="Standard 6 5 2 4" xfId="30718" xr:uid="{00000000-0005-0000-0000-0000FE770000}"/>
    <cellStyle name="Standard 6 5 2 4 2" xfId="30719" xr:uid="{00000000-0005-0000-0000-0000FF770000}"/>
    <cellStyle name="Standard 6 5 2 4 2 2" xfId="30720" xr:uid="{00000000-0005-0000-0000-000000780000}"/>
    <cellStyle name="Standard 6 5 2 4 3" xfId="30721" xr:uid="{00000000-0005-0000-0000-000001780000}"/>
    <cellStyle name="Standard 6 5 2 4 3 2" xfId="30722" xr:uid="{00000000-0005-0000-0000-000002780000}"/>
    <cellStyle name="Standard 6 5 2 4 4" xfId="30723" xr:uid="{00000000-0005-0000-0000-000003780000}"/>
    <cellStyle name="Standard 6 5 2 5" xfId="30724" xr:uid="{00000000-0005-0000-0000-000004780000}"/>
    <cellStyle name="Standard 6 5 2 5 2" xfId="30725" xr:uid="{00000000-0005-0000-0000-000005780000}"/>
    <cellStyle name="Standard 6 5 2 6" xfId="30726" xr:uid="{00000000-0005-0000-0000-000006780000}"/>
    <cellStyle name="Standard 6 5 2 6 2" xfId="30727" xr:uid="{00000000-0005-0000-0000-000007780000}"/>
    <cellStyle name="Standard 6 5 2 7" xfId="30728" xr:uid="{00000000-0005-0000-0000-000008780000}"/>
    <cellStyle name="Standard 6 5 3" xfId="30729" xr:uid="{00000000-0005-0000-0000-000009780000}"/>
    <cellStyle name="Standard 6 5 3 2" xfId="30730" xr:uid="{00000000-0005-0000-0000-00000A780000}"/>
    <cellStyle name="Standard 6 5 3 2 2" xfId="30731" xr:uid="{00000000-0005-0000-0000-00000B780000}"/>
    <cellStyle name="Standard 6 5 3 3" xfId="30732" xr:uid="{00000000-0005-0000-0000-00000C780000}"/>
    <cellStyle name="Standard 6 5 3 3 2" xfId="30733" xr:uid="{00000000-0005-0000-0000-00000D780000}"/>
    <cellStyle name="Standard 6 5 3 4" xfId="30734" xr:uid="{00000000-0005-0000-0000-00000E780000}"/>
    <cellStyle name="Standard 6 5 4" xfId="30735" xr:uid="{00000000-0005-0000-0000-00000F780000}"/>
    <cellStyle name="Standard 6 5 4 2" xfId="30736" xr:uid="{00000000-0005-0000-0000-000010780000}"/>
    <cellStyle name="Standard 6 5 4 2 2" xfId="30737" xr:uid="{00000000-0005-0000-0000-000011780000}"/>
    <cellStyle name="Standard 6 5 4 3" xfId="30738" xr:uid="{00000000-0005-0000-0000-000012780000}"/>
    <cellStyle name="Standard 6 5 4 3 2" xfId="30739" xr:uid="{00000000-0005-0000-0000-000013780000}"/>
    <cellStyle name="Standard 6 5 4 4" xfId="30740" xr:uid="{00000000-0005-0000-0000-000014780000}"/>
    <cellStyle name="Standard 6 5 5" xfId="30741" xr:uid="{00000000-0005-0000-0000-000015780000}"/>
    <cellStyle name="Standard 6 5 5 2" xfId="30742" xr:uid="{00000000-0005-0000-0000-000016780000}"/>
    <cellStyle name="Standard 6 5 5 2 2" xfId="30743" xr:uid="{00000000-0005-0000-0000-000017780000}"/>
    <cellStyle name="Standard 6 5 5 3" xfId="30744" xr:uid="{00000000-0005-0000-0000-000018780000}"/>
    <cellStyle name="Standard 6 5 5 3 2" xfId="30745" xr:uid="{00000000-0005-0000-0000-000019780000}"/>
    <cellStyle name="Standard 6 5 5 4" xfId="30746" xr:uid="{00000000-0005-0000-0000-00001A780000}"/>
    <cellStyle name="Standard 6 5 6" xfId="30747" xr:uid="{00000000-0005-0000-0000-00001B780000}"/>
    <cellStyle name="Standard 6 5 6 2" xfId="30748" xr:uid="{00000000-0005-0000-0000-00001C780000}"/>
    <cellStyle name="Standard 6 5 7" xfId="30749" xr:uid="{00000000-0005-0000-0000-00001D780000}"/>
    <cellStyle name="Standard 6 5 7 2" xfId="30750" xr:uid="{00000000-0005-0000-0000-00001E780000}"/>
    <cellStyle name="Standard 6 5 8" xfId="30751" xr:uid="{00000000-0005-0000-0000-00001F780000}"/>
    <cellStyle name="Standard 6 6" xfId="30752" xr:uid="{00000000-0005-0000-0000-000020780000}"/>
    <cellStyle name="Standard 6 6 2" xfId="30753" xr:uid="{00000000-0005-0000-0000-000021780000}"/>
    <cellStyle name="Standard 6 6 2 2" xfId="30754" xr:uid="{00000000-0005-0000-0000-000022780000}"/>
    <cellStyle name="Standard 6 6 2 2 2" xfId="30755" xr:uid="{00000000-0005-0000-0000-000023780000}"/>
    <cellStyle name="Standard 6 6 2 2 2 2" xfId="30756" xr:uid="{00000000-0005-0000-0000-000024780000}"/>
    <cellStyle name="Standard 6 6 2 2 3" xfId="30757" xr:uid="{00000000-0005-0000-0000-000025780000}"/>
    <cellStyle name="Standard 6 6 2 2 3 2" xfId="30758" xr:uid="{00000000-0005-0000-0000-000026780000}"/>
    <cellStyle name="Standard 6 6 2 2 4" xfId="30759" xr:uid="{00000000-0005-0000-0000-000027780000}"/>
    <cellStyle name="Standard 6 6 2 3" xfId="30760" xr:uid="{00000000-0005-0000-0000-000028780000}"/>
    <cellStyle name="Standard 6 6 2 3 2" xfId="30761" xr:uid="{00000000-0005-0000-0000-000029780000}"/>
    <cellStyle name="Standard 6 6 2 3 2 2" xfId="30762" xr:uid="{00000000-0005-0000-0000-00002A780000}"/>
    <cellStyle name="Standard 6 6 2 3 3" xfId="30763" xr:uid="{00000000-0005-0000-0000-00002B780000}"/>
    <cellStyle name="Standard 6 6 2 3 3 2" xfId="30764" xr:uid="{00000000-0005-0000-0000-00002C780000}"/>
    <cellStyle name="Standard 6 6 2 3 4" xfId="30765" xr:uid="{00000000-0005-0000-0000-00002D780000}"/>
    <cellStyle name="Standard 6 6 2 4" xfId="30766" xr:uid="{00000000-0005-0000-0000-00002E780000}"/>
    <cellStyle name="Standard 6 6 2 4 2" xfId="30767" xr:uid="{00000000-0005-0000-0000-00002F780000}"/>
    <cellStyle name="Standard 6 6 2 4 2 2" xfId="30768" xr:uid="{00000000-0005-0000-0000-000030780000}"/>
    <cellStyle name="Standard 6 6 2 4 3" xfId="30769" xr:uid="{00000000-0005-0000-0000-000031780000}"/>
    <cellStyle name="Standard 6 6 2 4 3 2" xfId="30770" xr:uid="{00000000-0005-0000-0000-000032780000}"/>
    <cellStyle name="Standard 6 6 2 4 4" xfId="30771" xr:uid="{00000000-0005-0000-0000-000033780000}"/>
    <cellStyle name="Standard 6 6 2 5" xfId="30772" xr:uid="{00000000-0005-0000-0000-000034780000}"/>
    <cellStyle name="Standard 6 6 2 5 2" xfId="30773" xr:uid="{00000000-0005-0000-0000-000035780000}"/>
    <cellStyle name="Standard 6 6 2 6" xfId="30774" xr:uid="{00000000-0005-0000-0000-000036780000}"/>
    <cellStyle name="Standard 6 6 2 6 2" xfId="30775" xr:uid="{00000000-0005-0000-0000-000037780000}"/>
    <cellStyle name="Standard 6 6 2 7" xfId="30776" xr:uid="{00000000-0005-0000-0000-000038780000}"/>
    <cellStyle name="Standard 6 6 3" xfId="30777" xr:uid="{00000000-0005-0000-0000-000039780000}"/>
    <cellStyle name="Standard 6 6 3 2" xfId="30778" xr:uid="{00000000-0005-0000-0000-00003A780000}"/>
    <cellStyle name="Standard 6 6 3 2 2" xfId="30779" xr:uid="{00000000-0005-0000-0000-00003B780000}"/>
    <cellStyle name="Standard 6 6 3 3" xfId="30780" xr:uid="{00000000-0005-0000-0000-00003C780000}"/>
    <cellStyle name="Standard 6 6 3 3 2" xfId="30781" xr:uid="{00000000-0005-0000-0000-00003D780000}"/>
    <cellStyle name="Standard 6 6 3 4" xfId="30782" xr:uid="{00000000-0005-0000-0000-00003E780000}"/>
    <cellStyle name="Standard 6 6 4" xfId="30783" xr:uid="{00000000-0005-0000-0000-00003F780000}"/>
    <cellStyle name="Standard 6 6 4 2" xfId="30784" xr:uid="{00000000-0005-0000-0000-000040780000}"/>
    <cellStyle name="Standard 6 6 4 2 2" xfId="30785" xr:uid="{00000000-0005-0000-0000-000041780000}"/>
    <cellStyle name="Standard 6 6 4 3" xfId="30786" xr:uid="{00000000-0005-0000-0000-000042780000}"/>
    <cellStyle name="Standard 6 6 4 3 2" xfId="30787" xr:uid="{00000000-0005-0000-0000-000043780000}"/>
    <cellStyle name="Standard 6 6 4 4" xfId="30788" xr:uid="{00000000-0005-0000-0000-000044780000}"/>
    <cellStyle name="Standard 6 6 5" xfId="30789" xr:uid="{00000000-0005-0000-0000-000045780000}"/>
    <cellStyle name="Standard 6 6 5 2" xfId="30790" xr:uid="{00000000-0005-0000-0000-000046780000}"/>
    <cellStyle name="Standard 6 6 5 2 2" xfId="30791" xr:uid="{00000000-0005-0000-0000-000047780000}"/>
    <cellStyle name="Standard 6 6 5 3" xfId="30792" xr:uid="{00000000-0005-0000-0000-000048780000}"/>
    <cellStyle name="Standard 6 6 5 3 2" xfId="30793" xr:uid="{00000000-0005-0000-0000-000049780000}"/>
    <cellStyle name="Standard 6 6 5 4" xfId="30794" xr:uid="{00000000-0005-0000-0000-00004A780000}"/>
    <cellStyle name="Standard 6 6 6" xfId="30795" xr:uid="{00000000-0005-0000-0000-00004B780000}"/>
    <cellStyle name="Standard 6 6 6 2" xfId="30796" xr:uid="{00000000-0005-0000-0000-00004C780000}"/>
    <cellStyle name="Standard 6 6 7" xfId="30797" xr:uid="{00000000-0005-0000-0000-00004D780000}"/>
    <cellStyle name="Standard 6 6 7 2" xfId="30798" xr:uid="{00000000-0005-0000-0000-00004E780000}"/>
    <cellStyle name="Standard 6 6 8" xfId="30799" xr:uid="{00000000-0005-0000-0000-00004F780000}"/>
    <cellStyle name="Standard 6 7" xfId="30800" xr:uid="{00000000-0005-0000-0000-000050780000}"/>
    <cellStyle name="Standard 6 7 2" xfId="30801" xr:uid="{00000000-0005-0000-0000-000051780000}"/>
    <cellStyle name="Standard 6 7 2 2" xfId="30802" xr:uid="{00000000-0005-0000-0000-000052780000}"/>
    <cellStyle name="Standard 6 7 2 2 2" xfId="30803" xr:uid="{00000000-0005-0000-0000-000053780000}"/>
    <cellStyle name="Standard 6 7 2 2 2 2" xfId="30804" xr:uid="{00000000-0005-0000-0000-000054780000}"/>
    <cellStyle name="Standard 6 7 2 2 3" xfId="30805" xr:uid="{00000000-0005-0000-0000-000055780000}"/>
    <cellStyle name="Standard 6 7 2 2 3 2" xfId="30806" xr:uid="{00000000-0005-0000-0000-000056780000}"/>
    <cellStyle name="Standard 6 7 2 2 4" xfId="30807" xr:uid="{00000000-0005-0000-0000-000057780000}"/>
    <cellStyle name="Standard 6 7 2 3" xfId="30808" xr:uid="{00000000-0005-0000-0000-000058780000}"/>
    <cellStyle name="Standard 6 7 2 3 2" xfId="30809" xr:uid="{00000000-0005-0000-0000-000059780000}"/>
    <cellStyle name="Standard 6 7 2 3 2 2" xfId="30810" xr:uid="{00000000-0005-0000-0000-00005A780000}"/>
    <cellStyle name="Standard 6 7 2 3 3" xfId="30811" xr:uid="{00000000-0005-0000-0000-00005B780000}"/>
    <cellStyle name="Standard 6 7 2 3 3 2" xfId="30812" xr:uid="{00000000-0005-0000-0000-00005C780000}"/>
    <cellStyle name="Standard 6 7 2 3 4" xfId="30813" xr:uid="{00000000-0005-0000-0000-00005D780000}"/>
    <cellStyle name="Standard 6 7 2 4" xfId="30814" xr:uid="{00000000-0005-0000-0000-00005E780000}"/>
    <cellStyle name="Standard 6 7 2 4 2" xfId="30815" xr:uid="{00000000-0005-0000-0000-00005F780000}"/>
    <cellStyle name="Standard 6 7 2 4 2 2" xfId="30816" xr:uid="{00000000-0005-0000-0000-000060780000}"/>
    <cellStyle name="Standard 6 7 2 4 3" xfId="30817" xr:uid="{00000000-0005-0000-0000-000061780000}"/>
    <cellStyle name="Standard 6 7 2 4 3 2" xfId="30818" xr:uid="{00000000-0005-0000-0000-000062780000}"/>
    <cellStyle name="Standard 6 7 2 4 4" xfId="30819" xr:uid="{00000000-0005-0000-0000-000063780000}"/>
    <cellStyle name="Standard 6 7 2 5" xfId="30820" xr:uid="{00000000-0005-0000-0000-000064780000}"/>
    <cellStyle name="Standard 6 7 2 5 2" xfId="30821" xr:uid="{00000000-0005-0000-0000-000065780000}"/>
    <cellStyle name="Standard 6 7 2 6" xfId="30822" xr:uid="{00000000-0005-0000-0000-000066780000}"/>
    <cellStyle name="Standard 6 7 2 6 2" xfId="30823" xr:uid="{00000000-0005-0000-0000-000067780000}"/>
    <cellStyle name="Standard 6 7 2 7" xfId="30824" xr:uid="{00000000-0005-0000-0000-000068780000}"/>
    <cellStyle name="Standard 6 7 3" xfId="30825" xr:uid="{00000000-0005-0000-0000-000069780000}"/>
    <cellStyle name="Standard 6 7 3 2" xfId="30826" xr:uid="{00000000-0005-0000-0000-00006A780000}"/>
    <cellStyle name="Standard 6 7 3 2 2" xfId="30827" xr:uid="{00000000-0005-0000-0000-00006B780000}"/>
    <cellStyle name="Standard 6 7 3 3" xfId="30828" xr:uid="{00000000-0005-0000-0000-00006C780000}"/>
    <cellStyle name="Standard 6 7 3 3 2" xfId="30829" xr:uid="{00000000-0005-0000-0000-00006D780000}"/>
    <cellStyle name="Standard 6 7 3 4" xfId="30830" xr:uid="{00000000-0005-0000-0000-00006E780000}"/>
    <cellStyle name="Standard 6 7 4" xfId="30831" xr:uid="{00000000-0005-0000-0000-00006F780000}"/>
    <cellStyle name="Standard 6 7 4 2" xfId="30832" xr:uid="{00000000-0005-0000-0000-000070780000}"/>
    <cellStyle name="Standard 6 7 4 2 2" xfId="30833" xr:uid="{00000000-0005-0000-0000-000071780000}"/>
    <cellStyle name="Standard 6 7 4 3" xfId="30834" xr:uid="{00000000-0005-0000-0000-000072780000}"/>
    <cellStyle name="Standard 6 7 4 3 2" xfId="30835" xr:uid="{00000000-0005-0000-0000-000073780000}"/>
    <cellStyle name="Standard 6 7 4 4" xfId="30836" xr:uid="{00000000-0005-0000-0000-000074780000}"/>
    <cellStyle name="Standard 6 7 5" xfId="30837" xr:uid="{00000000-0005-0000-0000-000075780000}"/>
    <cellStyle name="Standard 6 7 5 2" xfId="30838" xr:uid="{00000000-0005-0000-0000-000076780000}"/>
    <cellStyle name="Standard 6 7 5 2 2" xfId="30839" xr:uid="{00000000-0005-0000-0000-000077780000}"/>
    <cellStyle name="Standard 6 7 5 3" xfId="30840" xr:uid="{00000000-0005-0000-0000-000078780000}"/>
    <cellStyle name="Standard 6 7 5 3 2" xfId="30841" xr:uid="{00000000-0005-0000-0000-000079780000}"/>
    <cellStyle name="Standard 6 7 5 4" xfId="30842" xr:uid="{00000000-0005-0000-0000-00007A780000}"/>
    <cellStyle name="Standard 6 7 6" xfId="30843" xr:uid="{00000000-0005-0000-0000-00007B780000}"/>
    <cellStyle name="Standard 6 7 6 2" xfId="30844" xr:uid="{00000000-0005-0000-0000-00007C780000}"/>
    <cellStyle name="Standard 6 7 7" xfId="30845" xr:uid="{00000000-0005-0000-0000-00007D780000}"/>
    <cellStyle name="Standard 6 7 7 2" xfId="30846" xr:uid="{00000000-0005-0000-0000-00007E780000}"/>
    <cellStyle name="Standard 6 7 8" xfId="30847" xr:uid="{00000000-0005-0000-0000-00007F780000}"/>
    <cellStyle name="Standard 6 8" xfId="30848" xr:uid="{00000000-0005-0000-0000-000080780000}"/>
    <cellStyle name="Standard 6 8 2" xfId="30849" xr:uid="{00000000-0005-0000-0000-000081780000}"/>
    <cellStyle name="Standard 6 8 2 2" xfId="30850" xr:uid="{00000000-0005-0000-0000-000082780000}"/>
    <cellStyle name="Standard 6 8 2 2 2" xfId="30851" xr:uid="{00000000-0005-0000-0000-000083780000}"/>
    <cellStyle name="Standard 6 8 2 2 2 2" xfId="30852" xr:uid="{00000000-0005-0000-0000-000084780000}"/>
    <cellStyle name="Standard 6 8 2 2 3" xfId="30853" xr:uid="{00000000-0005-0000-0000-000085780000}"/>
    <cellStyle name="Standard 6 8 2 2 3 2" xfId="30854" xr:uid="{00000000-0005-0000-0000-000086780000}"/>
    <cellStyle name="Standard 6 8 2 2 4" xfId="30855" xr:uid="{00000000-0005-0000-0000-000087780000}"/>
    <cellStyle name="Standard 6 8 2 3" xfId="30856" xr:uid="{00000000-0005-0000-0000-000088780000}"/>
    <cellStyle name="Standard 6 8 2 3 2" xfId="30857" xr:uid="{00000000-0005-0000-0000-000089780000}"/>
    <cellStyle name="Standard 6 8 2 3 2 2" xfId="30858" xr:uid="{00000000-0005-0000-0000-00008A780000}"/>
    <cellStyle name="Standard 6 8 2 3 3" xfId="30859" xr:uid="{00000000-0005-0000-0000-00008B780000}"/>
    <cellStyle name="Standard 6 8 2 3 3 2" xfId="30860" xr:uid="{00000000-0005-0000-0000-00008C780000}"/>
    <cellStyle name="Standard 6 8 2 3 4" xfId="30861" xr:uid="{00000000-0005-0000-0000-00008D780000}"/>
    <cellStyle name="Standard 6 8 2 4" xfId="30862" xr:uid="{00000000-0005-0000-0000-00008E780000}"/>
    <cellStyle name="Standard 6 8 2 4 2" xfId="30863" xr:uid="{00000000-0005-0000-0000-00008F780000}"/>
    <cellStyle name="Standard 6 8 2 4 2 2" xfId="30864" xr:uid="{00000000-0005-0000-0000-000090780000}"/>
    <cellStyle name="Standard 6 8 2 4 3" xfId="30865" xr:uid="{00000000-0005-0000-0000-000091780000}"/>
    <cellStyle name="Standard 6 8 2 4 3 2" xfId="30866" xr:uid="{00000000-0005-0000-0000-000092780000}"/>
    <cellStyle name="Standard 6 8 2 4 4" xfId="30867" xr:uid="{00000000-0005-0000-0000-000093780000}"/>
    <cellStyle name="Standard 6 8 2 5" xfId="30868" xr:uid="{00000000-0005-0000-0000-000094780000}"/>
    <cellStyle name="Standard 6 8 2 5 2" xfId="30869" xr:uid="{00000000-0005-0000-0000-000095780000}"/>
    <cellStyle name="Standard 6 8 2 6" xfId="30870" xr:uid="{00000000-0005-0000-0000-000096780000}"/>
    <cellStyle name="Standard 6 8 2 6 2" xfId="30871" xr:uid="{00000000-0005-0000-0000-000097780000}"/>
    <cellStyle name="Standard 6 8 2 7" xfId="30872" xr:uid="{00000000-0005-0000-0000-000098780000}"/>
    <cellStyle name="Standard 6 8 3" xfId="30873" xr:uid="{00000000-0005-0000-0000-000099780000}"/>
    <cellStyle name="Standard 6 8 3 2" xfId="30874" xr:uid="{00000000-0005-0000-0000-00009A780000}"/>
    <cellStyle name="Standard 6 8 3 2 2" xfId="30875" xr:uid="{00000000-0005-0000-0000-00009B780000}"/>
    <cellStyle name="Standard 6 8 3 3" xfId="30876" xr:uid="{00000000-0005-0000-0000-00009C780000}"/>
    <cellStyle name="Standard 6 8 3 3 2" xfId="30877" xr:uid="{00000000-0005-0000-0000-00009D780000}"/>
    <cellStyle name="Standard 6 8 3 4" xfId="30878" xr:uid="{00000000-0005-0000-0000-00009E780000}"/>
    <cellStyle name="Standard 6 8 4" xfId="30879" xr:uid="{00000000-0005-0000-0000-00009F780000}"/>
    <cellStyle name="Standard 6 8 4 2" xfId="30880" xr:uid="{00000000-0005-0000-0000-0000A0780000}"/>
    <cellStyle name="Standard 6 8 4 2 2" xfId="30881" xr:uid="{00000000-0005-0000-0000-0000A1780000}"/>
    <cellStyle name="Standard 6 8 4 3" xfId="30882" xr:uid="{00000000-0005-0000-0000-0000A2780000}"/>
    <cellStyle name="Standard 6 8 4 3 2" xfId="30883" xr:uid="{00000000-0005-0000-0000-0000A3780000}"/>
    <cellStyle name="Standard 6 8 4 4" xfId="30884" xr:uid="{00000000-0005-0000-0000-0000A4780000}"/>
    <cellStyle name="Standard 6 8 5" xfId="30885" xr:uid="{00000000-0005-0000-0000-0000A5780000}"/>
    <cellStyle name="Standard 6 8 5 2" xfId="30886" xr:uid="{00000000-0005-0000-0000-0000A6780000}"/>
    <cellStyle name="Standard 6 8 5 2 2" xfId="30887" xr:uid="{00000000-0005-0000-0000-0000A7780000}"/>
    <cellStyle name="Standard 6 8 5 3" xfId="30888" xr:uid="{00000000-0005-0000-0000-0000A8780000}"/>
    <cellStyle name="Standard 6 8 5 3 2" xfId="30889" xr:uid="{00000000-0005-0000-0000-0000A9780000}"/>
    <cellStyle name="Standard 6 8 5 4" xfId="30890" xr:uid="{00000000-0005-0000-0000-0000AA780000}"/>
    <cellStyle name="Standard 6 8 6" xfId="30891" xr:uid="{00000000-0005-0000-0000-0000AB780000}"/>
    <cellStyle name="Standard 6 8 6 2" xfId="30892" xr:uid="{00000000-0005-0000-0000-0000AC780000}"/>
    <cellStyle name="Standard 6 8 7" xfId="30893" xr:uid="{00000000-0005-0000-0000-0000AD780000}"/>
    <cellStyle name="Standard 6 8 7 2" xfId="30894" xr:uid="{00000000-0005-0000-0000-0000AE780000}"/>
    <cellStyle name="Standard 6 8 8" xfId="30895" xr:uid="{00000000-0005-0000-0000-0000AF780000}"/>
    <cellStyle name="Standard 6 9" xfId="30896" xr:uid="{00000000-0005-0000-0000-0000B0780000}"/>
    <cellStyle name="Standard 6 9 2" xfId="30897" xr:uid="{00000000-0005-0000-0000-0000B1780000}"/>
    <cellStyle name="Standard 6 9 2 2" xfId="30898" xr:uid="{00000000-0005-0000-0000-0000B2780000}"/>
    <cellStyle name="Standard 6 9 2 2 2" xfId="30899" xr:uid="{00000000-0005-0000-0000-0000B3780000}"/>
    <cellStyle name="Standard 6 9 2 2 2 2" xfId="30900" xr:uid="{00000000-0005-0000-0000-0000B4780000}"/>
    <cellStyle name="Standard 6 9 2 2 3" xfId="30901" xr:uid="{00000000-0005-0000-0000-0000B5780000}"/>
    <cellStyle name="Standard 6 9 2 2 3 2" xfId="30902" xr:uid="{00000000-0005-0000-0000-0000B6780000}"/>
    <cellStyle name="Standard 6 9 2 2 4" xfId="30903" xr:uid="{00000000-0005-0000-0000-0000B7780000}"/>
    <cellStyle name="Standard 6 9 2 3" xfId="30904" xr:uid="{00000000-0005-0000-0000-0000B8780000}"/>
    <cellStyle name="Standard 6 9 2 3 2" xfId="30905" xr:uid="{00000000-0005-0000-0000-0000B9780000}"/>
    <cellStyle name="Standard 6 9 2 3 2 2" xfId="30906" xr:uid="{00000000-0005-0000-0000-0000BA780000}"/>
    <cellStyle name="Standard 6 9 2 3 3" xfId="30907" xr:uid="{00000000-0005-0000-0000-0000BB780000}"/>
    <cellStyle name="Standard 6 9 2 3 3 2" xfId="30908" xr:uid="{00000000-0005-0000-0000-0000BC780000}"/>
    <cellStyle name="Standard 6 9 2 3 4" xfId="30909" xr:uid="{00000000-0005-0000-0000-0000BD780000}"/>
    <cellStyle name="Standard 6 9 2 4" xfId="30910" xr:uid="{00000000-0005-0000-0000-0000BE780000}"/>
    <cellStyle name="Standard 6 9 2 4 2" xfId="30911" xr:uid="{00000000-0005-0000-0000-0000BF780000}"/>
    <cellStyle name="Standard 6 9 2 4 2 2" xfId="30912" xr:uid="{00000000-0005-0000-0000-0000C0780000}"/>
    <cellStyle name="Standard 6 9 2 4 3" xfId="30913" xr:uid="{00000000-0005-0000-0000-0000C1780000}"/>
    <cellStyle name="Standard 6 9 2 4 3 2" xfId="30914" xr:uid="{00000000-0005-0000-0000-0000C2780000}"/>
    <cellStyle name="Standard 6 9 2 4 4" xfId="30915" xr:uid="{00000000-0005-0000-0000-0000C3780000}"/>
    <cellStyle name="Standard 6 9 2 5" xfId="30916" xr:uid="{00000000-0005-0000-0000-0000C4780000}"/>
    <cellStyle name="Standard 6 9 2 5 2" xfId="30917" xr:uid="{00000000-0005-0000-0000-0000C5780000}"/>
    <cellStyle name="Standard 6 9 2 6" xfId="30918" xr:uid="{00000000-0005-0000-0000-0000C6780000}"/>
    <cellStyle name="Standard 6 9 2 6 2" xfId="30919" xr:uid="{00000000-0005-0000-0000-0000C7780000}"/>
    <cellStyle name="Standard 6 9 2 7" xfId="30920" xr:uid="{00000000-0005-0000-0000-0000C8780000}"/>
    <cellStyle name="Standard 6 9 3" xfId="30921" xr:uid="{00000000-0005-0000-0000-0000C9780000}"/>
    <cellStyle name="Standard 6 9 3 2" xfId="30922" xr:uid="{00000000-0005-0000-0000-0000CA780000}"/>
    <cellStyle name="Standard 6 9 3 2 2" xfId="30923" xr:uid="{00000000-0005-0000-0000-0000CB780000}"/>
    <cellStyle name="Standard 6 9 3 3" xfId="30924" xr:uid="{00000000-0005-0000-0000-0000CC780000}"/>
    <cellStyle name="Standard 6 9 3 3 2" xfId="30925" xr:uid="{00000000-0005-0000-0000-0000CD780000}"/>
    <cellStyle name="Standard 6 9 3 4" xfId="30926" xr:uid="{00000000-0005-0000-0000-0000CE780000}"/>
    <cellStyle name="Standard 6 9 4" xfId="30927" xr:uid="{00000000-0005-0000-0000-0000CF780000}"/>
    <cellStyle name="Standard 6 9 4 2" xfId="30928" xr:uid="{00000000-0005-0000-0000-0000D0780000}"/>
    <cellStyle name="Standard 6 9 4 2 2" xfId="30929" xr:uid="{00000000-0005-0000-0000-0000D1780000}"/>
    <cellStyle name="Standard 6 9 4 3" xfId="30930" xr:uid="{00000000-0005-0000-0000-0000D2780000}"/>
    <cellStyle name="Standard 6 9 4 3 2" xfId="30931" xr:uid="{00000000-0005-0000-0000-0000D3780000}"/>
    <cellStyle name="Standard 6 9 4 4" xfId="30932" xr:uid="{00000000-0005-0000-0000-0000D4780000}"/>
    <cellStyle name="Standard 6 9 5" xfId="30933" xr:uid="{00000000-0005-0000-0000-0000D5780000}"/>
    <cellStyle name="Standard 6 9 5 2" xfId="30934" xr:uid="{00000000-0005-0000-0000-0000D6780000}"/>
    <cellStyle name="Standard 6 9 5 2 2" xfId="30935" xr:uid="{00000000-0005-0000-0000-0000D7780000}"/>
    <cellStyle name="Standard 6 9 5 3" xfId="30936" xr:uid="{00000000-0005-0000-0000-0000D8780000}"/>
    <cellStyle name="Standard 6 9 5 3 2" xfId="30937" xr:uid="{00000000-0005-0000-0000-0000D9780000}"/>
    <cellStyle name="Standard 6 9 5 4" xfId="30938" xr:uid="{00000000-0005-0000-0000-0000DA780000}"/>
    <cellStyle name="Standard 6 9 6" xfId="30939" xr:uid="{00000000-0005-0000-0000-0000DB780000}"/>
    <cellStyle name="Standard 6 9 6 2" xfId="30940" xr:uid="{00000000-0005-0000-0000-0000DC780000}"/>
    <cellStyle name="Standard 6 9 7" xfId="30941" xr:uid="{00000000-0005-0000-0000-0000DD780000}"/>
    <cellStyle name="Standard 6 9 7 2" xfId="30942" xr:uid="{00000000-0005-0000-0000-0000DE780000}"/>
    <cellStyle name="Standard 6 9 8" xfId="30943" xr:uid="{00000000-0005-0000-0000-0000DF780000}"/>
    <cellStyle name="Standard 7" xfId="30944" xr:uid="{00000000-0005-0000-0000-0000E0780000}"/>
    <cellStyle name="Standard 7 2" xfId="30945" xr:uid="{00000000-0005-0000-0000-0000E1780000}"/>
    <cellStyle name="Standard 7 2 2" xfId="30946" xr:uid="{00000000-0005-0000-0000-0000E2780000}"/>
    <cellStyle name="Standard 7 2 2 2" xfId="30947" xr:uid="{00000000-0005-0000-0000-0000E3780000}"/>
    <cellStyle name="Standard 7 2 2 2 2" xfId="30948" xr:uid="{00000000-0005-0000-0000-0000E4780000}"/>
    <cellStyle name="Standard 7 2 2 3" xfId="30949" xr:uid="{00000000-0005-0000-0000-0000E5780000}"/>
    <cellStyle name="Standard 7 2 2 3 2" xfId="30950" xr:uid="{00000000-0005-0000-0000-0000E6780000}"/>
    <cellStyle name="Standard 7 2 2 4" xfId="30951" xr:uid="{00000000-0005-0000-0000-0000E7780000}"/>
    <cellStyle name="Standard 7 2 3" xfId="30952" xr:uid="{00000000-0005-0000-0000-0000E8780000}"/>
    <cellStyle name="Standard 7 2 3 2" xfId="30953" xr:uid="{00000000-0005-0000-0000-0000E9780000}"/>
    <cellStyle name="Standard 7 2 3 2 2" xfId="30954" xr:uid="{00000000-0005-0000-0000-0000EA780000}"/>
    <cellStyle name="Standard 7 2 3 3" xfId="30955" xr:uid="{00000000-0005-0000-0000-0000EB780000}"/>
    <cellStyle name="Standard 7 2 3 3 2" xfId="30956" xr:uid="{00000000-0005-0000-0000-0000EC780000}"/>
    <cellStyle name="Standard 7 2 3 4" xfId="30957" xr:uid="{00000000-0005-0000-0000-0000ED780000}"/>
    <cellStyle name="Standard 7 2 4" xfId="30958" xr:uid="{00000000-0005-0000-0000-0000EE780000}"/>
    <cellStyle name="Standard 7 2 4 2" xfId="30959" xr:uid="{00000000-0005-0000-0000-0000EF780000}"/>
    <cellStyle name="Standard 7 2 4 2 2" xfId="30960" xr:uid="{00000000-0005-0000-0000-0000F0780000}"/>
    <cellStyle name="Standard 7 2 4 3" xfId="30961" xr:uid="{00000000-0005-0000-0000-0000F1780000}"/>
    <cellStyle name="Standard 7 2 4 3 2" xfId="30962" xr:uid="{00000000-0005-0000-0000-0000F2780000}"/>
    <cellStyle name="Standard 7 2 4 4" xfId="30963" xr:uid="{00000000-0005-0000-0000-0000F3780000}"/>
    <cellStyle name="Standard 7 2 5" xfId="30964" xr:uid="{00000000-0005-0000-0000-0000F4780000}"/>
    <cellStyle name="Standard 7 2 5 2" xfId="30965" xr:uid="{00000000-0005-0000-0000-0000F5780000}"/>
    <cellStyle name="Standard 7 2 6" xfId="30966" xr:uid="{00000000-0005-0000-0000-0000F6780000}"/>
    <cellStyle name="Standard 7 2 6 2" xfId="30967" xr:uid="{00000000-0005-0000-0000-0000F7780000}"/>
    <cellStyle name="Standard 7 2 7" xfId="30968" xr:uid="{00000000-0005-0000-0000-0000F8780000}"/>
    <cellStyle name="Standard 7 3" xfId="30969" xr:uid="{00000000-0005-0000-0000-0000F9780000}"/>
    <cellStyle name="Standard 7 3 2" xfId="30970" xr:uid="{00000000-0005-0000-0000-0000FA780000}"/>
    <cellStyle name="Standard 7 3 2 2" xfId="30971" xr:uid="{00000000-0005-0000-0000-0000FB780000}"/>
    <cellStyle name="Standard 7 3 3" xfId="30972" xr:uid="{00000000-0005-0000-0000-0000FC780000}"/>
    <cellStyle name="Standard 7 3 3 2" xfId="30973" xr:uid="{00000000-0005-0000-0000-0000FD780000}"/>
    <cellStyle name="Standard 7 3 4" xfId="30974" xr:uid="{00000000-0005-0000-0000-0000FE780000}"/>
    <cellStyle name="Standard 7 4" xfId="30975" xr:uid="{00000000-0005-0000-0000-0000FF780000}"/>
    <cellStyle name="Standard 7 4 2" xfId="30976" xr:uid="{00000000-0005-0000-0000-000000790000}"/>
    <cellStyle name="Standard 7 4 2 2" xfId="30977" xr:uid="{00000000-0005-0000-0000-000001790000}"/>
    <cellStyle name="Standard 7 4 3" xfId="30978" xr:uid="{00000000-0005-0000-0000-000002790000}"/>
    <cellStyle name="Standard 7 4 3 2" xfId="30979" xr:uid="{00000000-0005-0000-0000-000003790000}"/>
    <cellStyle name="Standard 7 4 4" xfId="30980" xr:uid="{00000000-0005-0000-0000-000004790000}"/>
    <cellStyle name="Standard 7 5" xfId="30981" xr:uid="{00000000-0005-0000-0000-000005790000}"/>
    <cellStyle name="Standard 7 5 2" xfId="30982" xr:uid="{00000000-0005-0000-0000-000006790000}"/>
    <cellStyle name="Standard 7 5 2 2" xfId="30983" xr:uid="{00000000-0005-0000-0000-000007790000}"/>
    <cellStyle name="Standard 7 5 3" xfId="30984" xr:uid="{00000000-0005-0000-0000-000008790000}"/>
    <cellStyle name="Standard 7 5 3 2" xfId="30985" xr:uid="{00000000-0005-0000-0000-000009790000}"/>
    <cellStyle name="Standard 7 5 4" xfId="30986" xr:uid="{00000000-0005-0000-0000-00000A790000}"/>
    <cellStyle name="Standard 7 6" xfId="30987" xr:uid="{00000000-0005-0000-0000-00000B790000}"/>
    <cellStyle name="Standard 7 6 2" xfId="30988" xr:uid="{00000000-0005-0000-0000-00000C790000}"/>
    <cellStyle name="Standard 7 7" xfId="30989" xr:uid="{00000000-0005-0000-0000-00000D790000}"/>
    <cellStyle name="Standard 7 7 2" xfId="30990" xr:uid="{00000000-0005-0000-0000-00000E790000}"/>
    <cellStyle name="Standard 7 8" xfId="30991" xr:uid="{00000000-0005-0000-0000-00000F790000}"/>
    <cellStyle name="Standard 8" xfId="30992" xr:uid="{00000000-0005-0000-0000-000010790000}"/>
    <cellStyle name="Standard 8 2" xfId="30993" xr:uid="{00000000-0005-0000-0000-000011790000}"/>
    <cellStyle name="Standard 8 2 2" xfId="30994" xr:uid="{00000000-0005-0000-0000-000012790000}"/>
    <cellStyle name="Standard 8 2 2 2" xfId="30995" xr:uid="{00000000-0005-0000-0000-000013790000}"/>
    <cellStyle name="Standard 8 2 2 2 2" xfId="30996" xr:uid="{00000000-0005-0000-0000-000014790000}"/>
    <cellStyle name="Standard 8 2 2 3" xfId="30997" xr:uid="{00000000-0005-0000-0000-000015790000}"/>
    <cellStyle name="Standard 8 2 2 3 2" xfId="30998" xr:uid="{00000000-0005-0000-0000-000016790000}"/>
    <cellStyle name="Standard 8 2 2 4" xfId="30999" xr:uid="{00000000-0005-0000-0000-000017790000}"/>
    <cellStyle name="Standard 8 2 3" xfId="31000" xr:uid="{00000000-0005-0000-0000-000018790000}"/>
    <cellStyle name="Standard 8 2 3 2" xfId="31001" xr:uid="{00000000-0005-0000-0000-000019790000}"/>
    <cellStyle name="Standard 8 2 3 2 2" xfId="31002" xr:uid="{00000000-0005-0000-0000-00001A790000}"/>
    <cellStyle name="Standard 8 2 3 3" xfId="31003" xr:uid="{00000000-0005-0000-0000-00001B790000}"/>
    <cellStyle name="Standard 8 2 3 3 2" xfId="31004" xr:uid="{00000000-0005-0000-0000-00001C790000}"/>
    <cellStyle name="Standard 8 2 3 4" xfId="31005" xr:uid="{00000000-0005-0000-0000-00001D790000}"/>
    <cellStyle name="Standard 8 2 4" xfId="31006" xr:uid="{00000000-0005-0000-0000-00001E790000}"/>
    <cellStyle name="Standard 8 2 4 2" xfId="31007" xr:uid="{00000000-0005-0000-0000-00001F790000}"/>
    <cellStyle name="Standard 8 2 4 2 2" xfId="31008" xr:uid="{00000000-0005-0000-0000-000020790000}"/>
    <cellStyle name="Standard 8 2 4 3" xfId="31009" xr:uid="{00000000-0005-0000-0000-000021790000}"/>
    <cellStyle name="Standard 8 2 4 3 2" xfId="31010" xr:uid="{00000000-0005-0000-0000-000022790000}"/>
    <cellStyle name="Standard 8 2 4 4" xfId="31011" xr:uid="{00000000-0005-0000-0000-000023790000}"/>
    <cellStyle name="Standard 8 2 5" xfId="31012" xr:uid="{00000000-0005-0000-0000-000024790000}"/>
    <cellStyle name="Standard 8 2 5 2" xfId="31013" xr:uid="{00000000-0005-0000-0000-000025790000}"/>
    <cellStyle name="Standard 8 2 6" xfId="31014" xr:uid="{00000000-0005-0000-0000-000026790000}"/>
    <cellStyle name="Standard 8 2 6 2" xfId="31015" xr:uid="{00000000-0005-0000-0000-000027790000}"/>
    <cellStyle name="Standard 8 2 7" xfId="31016" xr:uid="{00000000-0005-0000-0000-000028790000}"/>
    <cellStyle name="Standard 8 3" xfId="31017" xr:uid="{00000000-0005-0000-0000-000029790000}"/>
    <cellStyle name="Standard 8 3 2" xfId="31018" xr:uid="{00000000-0005-0000-0000-00002A790000}"/>
    <cellStyle name="Standard 8 3 2 2" xfId="31019" xr:uid="{00000000-0005-0000-0000-00002B790000}"/>
    <cellStyle name="Standard 8 3 3" xfId="31020" xr:uid="{00000000-0005-0000-0000-00002C790000}"/>
    <cellStyle name="Standard 8 3 3 2" xfId="31021" xr:uid="{00000000-0005-0000-0000-00002D790000}"/>
    <cellStyle name="Standard 8 3 4" xfId="31022" xr:uid="{00000000-0005-0000-0000-00002E790000}"/>
    <cellStyle name="Standard 8 4" xfId="31023" xr:uid="{00000000-0005-0000-0000-00002F790000}"/>
    <cellStyle name="Standard 8 4 2" xfId="31024" xr:uid="{00000000-0005-0000-0000-000030790000}"/>
    <cellStyle name="Standard 8 4 2 2" xfId="31025" xr:uid="{00000000-0005-0000-0000-000031790000}"/>
    <cellStyle name="Standard 8 4 3" xfId="31026" xr:uid="{00000000-0005-0000-0000-000032790000}"/>
    <cellStyle name="Standard 8 4 3 2" xfId="31027" xr:uid="{00000000-0005-0000-0000-000033790000}"/>
    <cellStyle name="Standard 8 4 4" xfId="31028" xr:uid="{00000000-0005-0000-0000-000034790000}"/>
    <cellStyle name="Standard 8 5" xfId="31029" xr:uid="{00000000-0005-0000-0000-000035790000}"/>
    <cellStyle name="Standard 8 5 2" xfId="31030" xr:uid="{00000000-0005-0000-0000-000036790000}"/>
    <cellStyle name="Standard 8 5 2 2" xfId="31031" xr:uid="{00000000-0005-0000-0000-000037790000}"/>
    <cellStyle name="Standard 8 5 3" xfId="31032" xr:uid="{00000000-0005-0000-0000-000038790000}"/>
    <cellStyle name="Standard 8 5 3 2" xfId="31033" xr:uid="{00000000-0005-0000-0000-000039790000}"/>
    <cellStyle name="Standard 8 5 4" xfId="31034" xr:uid="{00000000-0005-0000-0000-00003A790000}"/>
    <cellStyle name="Standard 8 6" xfId="31035" xr:uid="{00000000-0005-0000-0000-00003B790000}"/>
    <cellStyle name="Standard 8 6 2" xfId="31036" xr:uid="{00000000-0005-0000-0000-00003C790000}"/>
    <cellStyle name="Standard 8 7" xfId="31037" xr:uid="{00000000-0005-0000-0000-00003D790000}"/>
    <cellStyle name="Standard 8 7 2" xfId="31038" xr:uid="{00000000-0005-0000-0000-00003E790000}"/>
    <cellStyle name="Standard 8 8" xfId="31039" xr:uid="{00000000-0005-0000-0000-00003F790000}"/>
    <cellStyle name="Standard 9" xfId="31040" xr:uid="{00000000-0005-0000-0000-000040790000}"/>
    <cellStyle name="Standard 9 2" xfId="31041" xr:uid="{00000000-0005-0000-0000-000041790000}"/>
    <cellStyle name="Standard 9 2 2" xfId="31042" xr:uid="{00000000-0005-0000-0000-000042790000}"/>
    <cellStyle name="Standard 9 2 2 2" xfId="31043" xr:uid="{00000000-0005-0000-0000-000043790000}"/>
    <cellStyle name="Standard 9 2 2 2 2" xfId="31044" xr:uid="{00000000-0005-0000-0000-000044790000}"/>
    <cellStyle name="Standard 9 2 2 2 2 2" xfId="31045" xr:uid="{00000000-0005-0000-0000-000045790000}"/>
    <cellStyle name="Standard 9 2 2 2 3" xfId="31046" xr:uid="{00000000-0005-0000-0000-000046790000}"/>
    <cellStyle name="Standard 9 2 2 2 3 2" xfId="31047" xr:uid="{00000000-0005-0000-0000-000047790000}"/>
    <cellStyle name="Standard 9 2 2 2 4" xfId="31048" xr:uid="{00000000-0005-0000-0000-000048790000}"/>
    <cellStyle name="Standard 9 2 2 3" xfId="31049" xr:uid="{00000000-0005-0000-0000-000049790000}"/>
    <cellStyle name="Standard 9 2 2 3 2" xfId="31050" xr:uid="{00000000-0005-0000-0000-00004A790000}"/>
    <cellStyle name="Standard 9 2 2 3 2 2" xfId="31051" xr:uid="{00000000-0005-0000-0000-00004B790000}"/>
    <cellStyle name="Standard 9 2 2 3 3" xfId="31052" xr:uid="{00000000-0005-0000-0000-00004C790000}"/>
    <cellStyle name="Standard 9 2 2 3 3 2" xfId="31053" xr:uid="{00000000-0005-0000-0000-00004D790000}"/>
    <cellStyle name="Standard 9 2 2 3 4" xfId="31054" xr:uid="{00000000-0005-0000-0000-00004E790000}"/>
    <cellStyle name="Standard 9 2 2 4" xfId="31055" xr:uid="{00000000-0005-0000-0000-00004F790000}"/>
    <cellStyle name="Standard 9 2 2 4 2" xfId="31056" xr:uid="{00000000-0005-0000-0000-000050790000}"/>
    <cellStyle name="Standard 9 2 2 4 2 2" xfId="31057" xr:uid="{00000000-0005-0000-0000-000051790000}"/>
    <cellStyle name="Standard 9 2 2 4 3" xfId="31058" xr:uid="{00000000-0005-0000-0000-000052790000}"/>
    <cellStyle name="Standard 9 2 2 4 3 2" xfId="31059" xr:uid="{00000000-0005-0000-0000-000053790000}"/>
    <cellStyle name="Standard 9 2 2 4 4" xfId="31060" xr:uid="{00000000-0005-0000-0000-000054790000}"/>
    <cellStyle name="Standard 9 2 2 5" xfId="31061" xr:uid="{00000000-0005-0000-0000-000055790000}"/>
    <cellStyle name="Standard 9 2 2 5 2" xfId="31062" xr:uid="{00000000-0005-0000-0000-000056790000}"/>
    <cellStyle name="Standard 9 2 2 6" xfId="31063" xr:uid="{00000000-0005-0000-0000-000057790000}"/>
    <cellStyle name="Standard 9 2 2 6 2" xfId="31064" xr:uid="{00000000-0005-0000-0000-000058790000}"/>
    <cellStyle name="Standard 9 2 2 7" xfId="31065" xr:uid="{00000000-0005-0000-0000-000059790000}"/>
    <cellStyle name="Standard 9 2 3" xfId="31066" xr:uid="{00000000-0005-0000-0000-00005A790000}"/>
    <cellStyle name="Standard 9 2 3 2" xfId="31067" xr:uid="{00000000-0005-0000-0000-00005B790000}"/>
    <cellStyle name="Standard 9 2 3 2 2" xfId="31068" xr:uid="{00000000-0005-0000-0000-00005C790000}"/>
    <cellStyle name="Standard 9 2 3 3" xfId="31069" xr:uid="{00000000-0005-0000-0000-00005D790000}"/>
    <cellStyle name="Standard 9 2 3 3 2" xfId="31070" xr:uid="{00000000-0005-0000-0000-00005E790000}"/>
    <cellStyle name="Standard 9 2 3 4" xfId="31071" xr:uid="{00000000-0005-0000-0000-00005F790000}"/>
    <cellStyle name="Standard 9 2 4" xfId="31072" xr:uid="{00000000-0005-0000-0000-000060790000}"/>
    <cellStyle name="Standard 9 2 4 2" xfId="31073" xr:uid="{00000000-0005-0000-0000-000061790000}"/>
    <cellStyle name="Standard 9 2 4 2 2" xfId="31074" xr:uid="{00000000-0005-0000-0000-000062790000}"/>
    <cellStyle name="Standard 9 2 4 3" xfId="31075" xr:uid="{00000000-0005-0000-0000-000063790000}"/>
    <cellStyle name="Standard 9 2 4 3 2" xfId="31076" xr:uid="{00000000-0005-0000-0000-000064790000}"/>
    <cellStyle name="Standard 9 2 4 4" xfId="31077" xr:uid="{00000000-0005-0000-0000-000065790000}"/>
    <cellStyle name="Standard 9 2 5" xfId="31078" xr:uid="{00000000-0005-0000-0000-000066790000}"/>
    <cellStyle name="Standard 9 2 5 2" xfId="31079" xr:uid="{00000000-0005-0000-0000-000067790000}"/>
    <cellStyle name="Standard 9 2 5 2 2" xfId="31080" xr:uid="{00000000-0005-0000-0000-000068790000}"/>
    <cellStyle name="Standard 9 2 5 3" xfId="31081" xr:uid="{00000000-0005-0000-0000-000069790000}"/>
    <cellStyle name="Standard 9 2 5 3 2" xfId="31082" xr:uid="{00000000-0005-0000-0000-00006A790000}"/>
    <cellStyle name="Standard 9 2 5 4" xfId="31083" xr:uid="{00000000-0005-0000-0000-00006B790000}"/>
    <cellStyle name="Standard 9 2 6" xfId="31084" xr:uid="{00000000-0005-0000-0000-00006C790000}"/>
    <cellStyle name="Standard 9 2 6 2" xfId="31085" xr:uid="{00000000-0005-0000-0000-00006D790000}"/>
    <cellStyle name="Standard 9 2 7" xfId="31086" xr:uid="{00000000-0005-0000-0000-00006E790000}"/>
    <cellStyle name="Standard 9 2 7 2" xfId="31087" xr:uid="{00000000-0005-0000-0000-00006F790000}"/>
    <cellStyle name="Standard 9 2 8" xfId="31088" xr:uid="{00000000-0005-0000-0000-000070790000}"/>
    <cellStyle name="Standard 9 3" xfId="31089" xr:uid="{00000000-0005-0000-0000-000071790000}"/>
    <cellStyle name="Standard 9 3 2" xfId="31090" xr:uid="{00000000-0005-0000-0000-000072790000}"/>
    <cellStyle name="Standard 9 3 2 2" xfId="31091" xr:uid="{00000000-0005-0000-0000-000073790000}"/>
    <cellStyle name="Standard 9 3 2 2 2" xfId="31092" xr:uid="{00000000-0005-0000-0000-000074790000}"/>
    <cellStyle name="Standard 9 3 2 2 2 2" xfId="31093" xr:uid="{00000000-0005-0000-0000-000075790000}"/>
    <cellStyle name="Standard 9 3 2 2 3" xfId="31094" xr:uid="{00000000-0005-0000-0000-000076790000}"/>
    <cellStyle name="Standard 9 3 2 2 3 2" xfId="31095" xr:uid="{00000000-0005-0000-0000-000077790000}"/>
    <cellStyle name="Standard 9 3 2 2 4" xfId="31096" xr:uid="{00000000-0005-0000-0000-000078790000}"/>
    <cellStyle name="Standard 9 3 2 3" xfId="31097" xr:uid="{00000000-0005-0000-0000-000079790000}"/>
    <cellStyle name="Standard 9 3 2 3 2" xfId="31098" xr:uid="{00000000-0005-0000-0000-00007A790000}"/>
    <cellStyle name="Standard 9 3 2 3 2 2" xfId="31099" xr:uid="{00000000-0005-0000-0000-00007B790000}"/>
    <cellStyle name="Standard 9 3 2 3 3" xfId="31100" xr:uid="{00000000-0005-0000-0000-00007C790000}"/>
    <cellStyle name="Standard 9 3 2 3 3 2" xfId="31101" xr:uid="{00000000-0005-0000-0000-00007D790000}"/>
    <cellStyle name="Standard 9 3 2 3 4" xfId="31102" xr:uid="{00000000-0005-0000-0000-00007E790000}"/>
    <cellStyle name="Standard 9 3 2 4" xfId="31103" xr:uid="{00000000-0005-0000-0000-00007F790000}"/>
    <cellStyle name="Standard 9 3 2 4 2" xfId="31104" xr:uid="{00000000-0005-0000-0000-000080790000}"/>
    <cellStyle name="Standard 9 3 2 4 2 2" xfId="31105" xr:uid="{00000000-0005-0000-0000-000081790000}"/>
    <cellStyle name="Standard 9 3 2 4 3" xfId="31106" xr:uid="{00000000-0005-0000-0000-000082790000}"/>
    <cellStyle name="Standard 9 3 2 4 3 2" xfId="31107" xr:uid="{00000000-0005-0000-0000-000083790000}"/>
    <cellStyle name="Standard 9 3 2 4 4" xfId="31108" xr:uid="{00000000-0005-0000-0000-000084790000}"/>
    <cellStyle name="Standard 9 3 2 5" xfId="31109" xr:uid="{00000000-0005-0000-0000-000085790000}"/>
    <cellStyle name="Standard 9 3 2 5 2" xfId="31110" xr:uid="{00000000-0005-0000-0000-000086790000}"/>
    <cellStyle name="Standard 9 3 2 6" xfId="31111" xr:uid="{00000000-0005-0000-0000-000087790000}"/>
    <cellStyle name="Standard 9 3 2 6 2" xfId="31112" xr:uid="{00000000-0005-0000-0000-000088790000}"/>
    <cellStyle name="Standard 9 3 2 7" xfId="31113" xr:uid="{00000000-0005-0000-0000-000089790000}"/>
    <cellStyle name="Standard 9 3 3" xfId="31114" xr:uid="{00000000-0005-0000-0000-00008A790000}"/>
    <cellStyle name="Standard 9 3 3 2" xfId="31115" xr:uid="{00000000-0005-0000-0000-00008B790000}"/>
    <cellStyle name="Standard 9 3 3 2 2" xfId="31116" xr:uid="{00000000-0005-0000-0000-00008C790000}"/>
    <cellStyle name="Standard 9 3 3 3" xfId="31117" xr:uid="{00000000-0005-0000-0000-00008D790000}"/>
    <cellStyle name="Standard 9 3 3 3 2" xfId="31118" xr:uid="{00000000-0005-0000-0000-00008E790000}"/>
    <cellStyle name="Standard 9 3 3 4" xfId="31119" xr:uid="{00000000-0005-0000-0000-00008F790000}"/>
    <cellStyle name="Standard 9 3 4" xfId="31120" xr:uid="{00000000-0005-0000-0000-000090790000}"/>
    <cellStyle name="Standard 9 3 4 2" xfId="31121" xr:uid="{00000000-0005-0000-0000-000091790000}"/>
    <cellStyle name="Standard 9 3 4 2 2" xfId="31122" xr:uid="{00000000-0005-0000-0000-000092790000}"/>
    <cellStyle name="Standard 9 3 4 3" xfId="31123" xr:uid="{00000000-0005-0000-0000-000093790000}"/>
    <cellStyle name="Standard 9 3 4 3 2" xfId="31124" xr:uid="{00000000-0005-0000-0000-000094790000}"/>
    <cellStyle name="Standard 9 3 4 4" xfId="31125" xr:uid="{00000000-0005-0000-0000-000095790000}"/>
    <cellStyle name="Standard 9 3 5" xfId="31126" xr:uid="{00000000-0005-0000-0000-000096790000}"/>
    <cellStyle name="Standard 9 3 5 2" xfId="31127" xr:uid="{00000000-0005-0000-0000-000097790000}"/>
    <cellStyle name="Standard 9 3 5 2 2" xfId="31128" xr:uid="{00000000-0005-0000-0000-000098790000}"/>
    <cellStyle name="Standard 9 3 5 3" xfId="31129" xr:uid="{00000000-0005-0000-0000-000099790000}"/>
    <cellStyle name="Standard 9 3 5 3 2" xfId="31130" xr:uid="{00000000-0005-0000-0000-00009A790000}"/>
    <cellStyle name="Standard 9 3 5 4" xfId="31131" xr:uid="{00000000-0005-0000-0000-00009B790000}"/>
    <cellStyle name="Standard 9 3 6" xfId="31132" xr:uid="{00000000-0005-0000-0000-00009C790000}"/>
    <cellStyle name="Standard 9 3 6 2" xfId="31133" xr:uid="{00000000-0005-0000-0000-00009D790000}"/>
    <cellStyle name="Standard 9 3 7" xfId="31134" xr:uid="{00000000-0005-0000-0000-00009E790000}"/>
    <cellStyle name="Standard 9 3 7 2" xfId="31135" xr:uid="{00000000-0005-0000-0000-00009F790000}"/>
    <cellStyle name="Standard 9 3 8" xfId="31136" xr:uid="{00000000-0005-0000-0000-0000A0790000}"/>
    <cellStyle name="Standard 9 4" xfId="31137" xr:uid="{00000000-0005-0000-0000-0000A1790000}"/>
    <cellStyle name="Standard 9 4 2" xfId="31138" xr:uid="{00000000-0005-0000-0000-0000A2790000}"/>
    <cellStyle name="Standard 9 4 2 2" xfId="31139" xr:uid="{00000000-0005-0000-0000-0000A3790000}"/>
    <cellStyle name="Standard 9 4 2 2 2" xfId="31140" xr:uid="{00000000-0005-0000-0000-0000A4790000}"/>
    <cellStyle name="Standard 9 4 2 2 2 2" xfId="31141" xr:uid="{00000000-0005-0000-0000-0000A5790000}"/>
    <cellStyle name="Standard 9 4 2 2 3" xfId="31142" xr:uid="{00000000-0005-0000-0000-0000A6790000}"/>
    <cellStyle name="Standard 9 4 2 2 3 2" xfId="31143" xr:uid="{00000000-0005-0000-0000-0000A7790000}"/>
    <cellStyle name="Standard 9 4 2 2 4" xfId="31144" xr:uid="{00000000-0005-0000-0000-0000A8790000}"/>
    <cellStyle name="Standard 9 4 2 3" xfId="31145" xr:uid="{00000000-0005-0000-0000-0000A9790000}"/>
    <cellStyle name="Standard 9 4 2 3 2" xfId="31146" xr:uid="{00000000-0005-0000-0000-0000AA790000}"/>
    <cellStyle name="Standard 9 4 2 3 2 2" xfId="31147" xr:uid="{00000000-0005-0000-0000-0000AB790000}"/>
    <cellStyle name="Standard 9 4 2 3 3" xfId="31148" xr:uid="{00000000-0005-0000-0000-0000AC790000}"/>
    <cellStyle name="Standard 9 4 2 3 3 2" xfId="31149" xr:uid="{00000000-0005-0000-0000-0000AD790000}"/>
    <cellStyle name="Standard 9 4 2 3 4" xfId="31150" xr:uid="{00000000-0005-0000-0000-0000AE790000}"/>
    <cellStyle name="Standard 9 4 2 4" xfId="31151" xr:uid="{00000000-0005-0000-0000-0000AF790000}"/>
    <cellStyle name="Standard 9 4 2 4 2" xfId="31152" xr:uid="{00000000-0005-0000-0000-0000B0790000}"/>
    <cellStyle name="Standard 9 4 2 4 2 2" xfId="31153" xr:uid="{00000000-0005-0000-0000-0000B1790000}"/>
    <cellStyle name="Standard 9 4 2 4 3" xfId="31154" xr:uid="{00000000-0005-0000-0000-0000B2790000}"/>
    <cellStyle name="Standard 9 4 2 4 3 2" xfId="31155" xr:uid="{00000000-0005-0000-0000-0000B3790000}"/>
    <cellStyle name="Standard 9 4 2 4 4" xfId="31156" xr:uid="{00000000-0005-0000-0000-0000B4790000}"/>
    <cellStyle name="Standard 9 4 2 5" xfId="31157" xr:uid="{00000000-0005-0000-0000-0000B5790000}"/>
    <cellStyle name="Standard 9 4 2 5 2" xfId="31158" xr:uid="{00000000-0005-0000-0000-0000B6790000}"/>
    <cellStyle name="Standard 9 4 2 6" xfId="31159" xr:uid="{00000000-0005-0000-0000-0000B7790000}"/>
    <cellStyle name="Standard 9 4 2 6 2" xfId="31160" xr:uid="{00000000-0005-0000-0000-0000B8790000}"/>
    <cellStyle name="Standard 9 4 2 7" xfId="31161" xr:uid="{00000000-0005-0000-0000-0000B9790000}"/>
    <cellStyle name="Standard 9 4 3" xfId="31162" xr:uid="{00000000-0005-0000-0000-0000BA790000}"/>
    <cellStyle name="Standard 9 4 3 2" xfId="31163" xr:uid="{00000000-0005-0000-0000-0000BB790000}"/>
    <cellStyle name="Standard 9 4 3 2 2" xfId="31164" xr:uid="{00000000-0005-0000-0000-0000BC790000}"/>
    <cellStyle name="Standard 9 4 3 3" xfId="31165" xr:uid="{00000000-0005-0000-0000-0000BD790000}"/>
    <cellStyle name="Standard 9 4 3 3 2" xfId="31166" xr:uid="{00000000-0005-0000-0000-0000BE790000}"/>
    <cellStyle name="Standard 9 4 3 4" xfId="31167" xr:uid="{00000000-0005-0000-0000-0000BF790000}"/>
    <cellStyle name="Standard 9 4 4" xfId="31168" xr:uid="{00000000-0005-0000-0000-0000C0790000}"/>
    <cellStyle name="Standard 9 4 4 2" xfId="31169" xr:uid="{00000000-0005-0000-0000-0000C1790000}"/>
    <cellStyle name="Standard 9 4 4 2 2" xfId="31170" xr:uid="{00000000-0005-0000-0000-0000C2790000}"/>
    <cellStyle name="Standard 9 4 4 3" xfId="31171" xr:uid="{00000000-0005-0000-0000-0000C3790000}"/>
    <cellStyle name="Standard 9 4 4 3 2" xfId="31172" xr:uid="{00000000-0005-0000-0000-0000C4790000}"/>
    <cellStyle name="Standard 9 4 4 4" xfId="31173" xr:uid="{00000000-0005-0000-0000-0000C5790000}"/>
    <cellStyle name="Standard 9 4 5" xfId="31174" xr:uid="{00000000-0005-0000-0000-0000C6790000}"/>
    <cellStyle name="Standard 9 4 5 2" xfId="31175" xr:uid="{00000000-0005-0000-0000-0000C7790000}"/>
    <cellStyle name="Standard 9 4 5 2 2" xfId="31176" xr:uid="{00000000-0005-0000-0000-0000C8790000}"/>
    <cellStyle name="Standard 9 4 5 3" xfId="31177" xr:uid="{00000000-0005-0000-0000-0000C9790000}"/>
    <cellStyle name="Standard 9 4 5 3 2" xfId="31178" xr:uid="{00000000-0005-0000-0000-0000CA790000}"/>
    <cellStyle name="Standard 9 4 5 4" xfId="31179" xr:uid="{00000000-0005-0000-0000-0000CB790000}"/>
    <cellStyle name="Standard 9 4 6" xfId="31180" xr:uid="{00000000-0005-0000-0000-0000CC790000}"/>
    <cellStyle name="Standard 9 4 6 2" xfId="31181" xr:uid="{00000000-0005-0000-0000-0000CD790000}"/>
    <cellStyle name="Standard 9 4 7" xfId="31182" xr:uid="{00000000-0005-0000-0000-0000CE790000}"/>
    <cellStyle name="Standard 9 4 7 2" xfId="31183" xr:uid="{00000000-0005-0000-0000-0000CF790000}"/>
    <cellStyle name="Standard 9 4 8" xfId="31184" xr:uid="{00000000-0005-0000-0000-0000D0790000}"/>
    <cellStyle name="Standard 9 5" xfId="31185" xr:uid="{00000000-0005-0000-0000-0000D1790000}"/>
    <cellStyle name="Standard 9 5 2" xfId="31186" xr:uid="{00000000-0005-0000-0000-0000D2790000}"/>
    <cellStyle name="Standard 9 5 2 2" xfId="31187" xr:uid="{00000000-0005-0000-0000-0000D3790000}"/>
    <cellStyle name="Standard 9 5 2 2 2" xfId="31188" xr:uid="{00000000-0005-0000-0000-0000D4790000}"/>
    <cellStyle name="Standard 9 5 2 2 2 2" xfId="31189" xr:uid="{00000000-0005-0000-0000-0000D5790000}"/>
    <cellStyle name="Standard 9 5 2 2 3" xfId="31190" xr:uid="{00000000-0005-0000-0000-0000D6790000}"/>
    <cellStyle name="Standard 9 5 2 2 3 2" xfId="31191" xr:uid="{00000000-0005-0000-0000-0000D7790000}"/>
    <cellStyle name="Standard 9 5 2 2 4" xfId="31192" xr:uid="{00000000-0005-0000-0000-0000D8790000}"/>
    <cellStyle name="Standard 9 5 2 3" xfId="31193" xr:uid="{00000000-0005-0000-0000-0000D9790000}"/>
    <cellStyle name="Standard 9 5 2 3 2" xfId="31194" xr:uid="{00000000-0005-0000-0000-0000DA790000}"/>
    <cellStyle name="Standard 9 5 2 3 2 2" xfId="31195" xr:uid="{00000000-0005-0000-0000-0000DB790000}"/>
    <cellStyle name="Standard 9 5 2 3 3" xfId="31196" xr:uid="{00000000-0005-0000-0000-0000DC790000}"/>
    <cellStyle name="Standard 9 5 2 3 3 2" xfId="31197" xr:uid="{00000000-0005-0000-0000-0000DD790000}"/>
    <cellStyle name="Standard 9 5 2 3 4" xfId="31198" xr:uid="{00000000-0005-0000-0000-0000DE790000}"/>
    <cellStyle name="Standard 9 5 2 4" xfId="31199" xr:uid="{00000000-0005-0000-0000-0000DF790000}"/>
    <cellStyle name="Standard 9 5 2 4 2" xfId="31200" xr:uid="{00000000-0005-0000-0000-0000E0790000}"/>
    <cellStyle name="Standard 9 5 2 4 2 2" xfId="31201" xr:uid="{00000000-0005-0000-0000-0000E1790000}"/>
    <cellStyle name="Standard 9 5 2 4 3" xfId="31202" xr:uid="{00000000-0005-0000-0000-0000E2790000}"/>
    <cellStyle name="Standard 9 5 2 4 3 2" xfId="31203" xr:uid="{00000000-0005-0000-0000-0000E3790000}"/>
    <cellStyle name="Standard 9 5 2 4 4" xfId="31204" xr:uid="{00000000-0005-0000-0000-0000E4790000}"/>
    <cellStyle name="Standard 9 5 2 5" xfId="31205" xr:uid="{00000000-0005-0000-0000-0000E5790000}"/>
    <cellStyle name="Standard 9 5 2 5 2" xfId="31206" xr:uid="{00000000-0005-0000-0000-0000E6790000}"/>
    <cellStyle name="Standard 9 5 2 6" xfId="31207" xr:uid="{00000000-0005-0000-0000-0000E7790000}"/>
    <cellStyle name="Standard 9 5 2 6 2" xfId="31208" xr:uid="{00000000-0005-0000-0000-0000E8790000}"/>
    <cellStyle name="Standard 9 5 2 7" xfId="31209" xr:uid="{00000000-0005-0000-0000-0000E9790000}"/>
    <cellStyle name="Standard 9 5 3" xfId="31210" xr:uid="{00000000-0005-0000-0000-0000EA790000}"/>
    <cellStyle name="Standard 9 5 3 2" xfId="31211" xr:uid="{00000000-0005-0000-0000-0000EB790000}"/>
    <cellStyle name="Standard 9 5 3 2 2" xfId="31212" xr:uid="{00000000-0005-0000-0000-0000EC790000}"/>
    <cellStyle name="Standard 9 5 3 3" xfId="31213" xr:uid="{00000000-0005-0000-0000-0000ED790000}"/>
    <cellStyle name="Standard 9 5 3 3 2" xfId="31214" xr:uid="{00000000-0005-0000-0000-0000EE790000}"/>
    <cellStyle name="Standard 9 5 3 4" xfId="31215" xr:uid="{00000000-0005-0000-0000-0000EF790000}"/>
    <cellStyle name="Standard 9 5 4" xfId="31216" xr:uid="{00000000-0005-0000-0000-0000F0790000}"/>
    <cellStyle name="Standard 9 5 4 2" xfId="31217" xr:uid="{00000000-0005-0000-0000-0000F1790000}"/>
    <cellStyle name="Standard 9 5 4 2 2" xfId="31218" xr:uid="{00000000-0005-0000-0000-0000F2790000}"/>
    <cellStyle name="Standard 9 5 4 3" xfId="31219" xr:uid="{00000000-0005-0000-0000-0000F3790000}"/>
    <cellStyle name="Standard 9 5 4 3 2" xfId="31220" xr:uid="{00000000-0005-0000-0000-0000F4790000}"/>
    <cellStyle name="Standard 9 5 4 4" xfId="31221" xr:uid="{00000000-0005-0000-0000-0000F5790000}"/>
    <cellStyle name="Standard 9 5 5" xfId="31222" xr:uid="{00000000-0005-0000-0000-0000F6790000}"/>
    <cellStyle name="Standard 9 5 5 2" xfId="31223" xr:uid="{00000000-0005-0000-0000-0000F7790000}"/>
    <cellStyle name="Standard 9 5 5 2 2" xfId="31224" xr:uid="{00000000-0005-0000-0000-0000F8790000}"/>
    <cellStyle name="Standard 9 5 5 3" xfId="31225" xr:uid="{00000000-0005-0000-0000-0000F9790000}"/>
    <cellStyle name="Standard 9 5 5 3 2" xfId="31226" xr:uid="{00000000-0005-0000-0000-0000FA790000}"/>
    <cellStyle name="Standard 9 5 5 4" xfId="31227" xr:uid="{00000000-0005-0000-0000-0000FB790000}"/>
    <cellStyle name="Standard 9 5 6" xfId="31228" xr:uid="{00000000-0005-0000-0000-0000FC790000}"/>
    <cellStyle name="Standard 9 5 6 2" xfId="31229" xr:uid="{00000000-0005-0000-0000-0000FD790000}"/>
    <cellStyle name="Standard 9 5 7" xfId="31230" xr:uid="{00000000-0005-0000-0000-0000FE790000}"/>
    <cellStyle name="Standard 9 5 7 2" xfId="31231" xr:uid="{00000000-0005-0000-0000-0000FF790000}"/>
    <cellStyle name="Standard 9 5 8" xfId="31232" xr:uid="{00000000-0005-0000-0000-0000007A0000}"/>
    <cellStyle name="Standard 9 6" xfId="31233" xr:uid="{00000000-0005-0000-0000-0000017A0000}"/>
    <cellStyle name="Standard 9 6 2" xfId="31234" xr:uid="{00000000-0005-0000-0000-0000027A0000}"/>
    <cellStyle name="Standard 9 6 2 2" xfId="31235" xr:uid="{00000000-0005-0000-0000-0000037A0000}"/>
    <cellStyle name="Standard 9 6 2 2 2" xfId="31236" xr:uid="{00000000-0005-0000-0000-0000047A0000}"/>
    <cellStyle name="Standard 9 6 2 2 2 2" xfId="31237" xr:uid="{00000000-0005-0000-0000-0000057A0000}"/>
    <cellStyle name="Standard 9 6 2 2 3" xfId="31238" xr:uid="{00000000-0005-0000-0000-0000067A0000}"/>
    <cellStyle name="Standard 9 6 2 2 3 2" xfId="31239" xr:uid="{00000000-0005-0000-0000-0000077A0000}"/>
    <cellStyle name="Standard 9 6 2 2 4" xfId="31240" xr:uid="{00000000-0005-0000-0000-0000087A0000}"/>
    <cellStyle name="Standard 9 6 2 3" xfId="31241" xr:uid="{00000000-0005-0000-0000-0000097A0000}"/>
    <cellStyle name="Standard 9 6 2 3 2" xfId="31242" xr:uid="{00000000-0005-0000-0000-00000A7A0000}"/>
    <cellStyle name="Standard 9 6 2 3 2 2" xfId="31243" xr:uid="{00000000-0005-0000-0000-00000B7A0000}"/>
    <cellStyle name="Standard 9 6 2 3 3" xfId="31244" xr:uid="{00000000-0005-0000-0000-00000C7A0000}"/>
    <cellStyle name="Standard 9 6 2 3 3 2" xfId="31245" xr:uid="{00000000-0005-0000-0000-00000D7A0000}"/>
    <cellStyle name="Standard 9 6 2 3 4" xfId="31246" xr:uid="{00000000-0005-0000-0000-00000E7A0000}"/>
    <cellStyle name="Standard 9 6 2 4" xfId="31247" xr:uid="{00000000-0005-0000-0000-00000F7A0000}"/>
    <cellStyle name="Standard 9 6 2 4 2" xfId="31248" xr:uid="{00000000-0005-0000-0000-0000107A0000}"/>
    <cellStyle name="Standard 9 6 2 4 2 2" xfId="31249" xr:uid="{00000000-0005-0000-0000-0000117A0000}"/>
    <cellStyle name="Standard 9 6 2 4 3" xfId="31250" xr:uid="{00000000-0005-0000-0000-0000127A0000}"/>
    <cellStyle name="Standard 9 6 2 4 3 2" xfId="31251" xr:uid="{00000000-0005-0000-0000-0000137A0000}"/>
    <cellStyle name="Standard 9 6 2 4 4" xfId="31252" xr:uid="{00000000-0005-0000-0000-0000147A0000}"/>
    <cellStyle name="Standard 9 6 2 5" xfId="31253" xr:uid="{00000000-0005-0000-0000-0000157A0000}"/>
    <cellStyle name="Standard 9 6 2 5 2" xfId="31254" xr:uid="{00000000-0005-0000-0000-0000167A0000}"/>
    <cellStyle name="Standard 9 6 2 6" xfId="31255" xr:uid="{00000000-0005-0000-0000-0000177A0000}"/>
    <cellStyle name="Standard 9 6 2 6 2" xfId="31256" xr:uid="{00000000-0005-0000-0000-0000187A0000}"/>
    <cellStyle name="Standard 9 6 2 7" xfId="31257" xr:uid="{00000000-0005-0000-0000-0000197A0000}"/>
    <cellStyle name="Standard 9 6 3" xfId="31258" xr:uid="{00000000-0005-0000-0000-00001A7A0000}"/>
    <cellStyle name="Standard 9 6 3 2" xfId="31259" xr:uid="{00000000-0005-0000-0000-00001B7A0000}"/>
    <cellStyle name="Standard 9 6 3 2 2" xfId="31260" xr:uid="{00000000-0005-0000-0000-00001C7A0000}"/>
    <cellStyle name="Standard 9 6 3 3" xfId="31261" xr:uid="{00000000-0005-0000-0000-00001D7A0000}"/>
    <cellStyle name="Standard 9 6 3 3 2" xfId="31262" xr:uid="{00000000-0005-0000-0000-00001E7A0000}"/>
    <cellStyle name="Standard 9 6 3 4" xfId="31263" xr:uid="{00000000-0005-0000-0000-00001F7A0000}"/>
    <cellStyle name="Standard 9 6 4" xfId="31264" xr:uid="{00000000-0005-0000-0000-0000207A0000}"/>
    <cellStyle name="Standard 9 6 4 2" xfId="31265" xr:uid="{00000000-0005-0000-0000-0000217A0000}"/>
    <cellStyle name="Standard 9 6 4 2 2" xfId="31266" xr:uid="{00000000-0005-0000-0000-0000227A0000}"/>
    <cellStyle name="Standard 9 6 4 3" xfId="31267" xr:uid="{00000000-0005-0000-0000-0000237A0000}"/>
    <cellStyle name="Standard 9 6 4 3 2" xfId="31268" xr:uid="{00000000-0005-0000-0000-0000247A0000}"/>
    <cellStyle name="Standard 9 6 4 4" xfId="31269" xr:uid="{00000000-0005-0000-0000-0000257A0000}"/>
    <cellStyle name="Standard 9 6 5" xfId="31270" xr:uid="{00000000-0005-0000-0000-0000267A0000}"/>
    <cellStyle name="Standard 9 6 5 2" xfId="31271" xr:uid="{00000000-0005-0000-0000-0000277A0000}"/>
    <cellStyle name="Standard 9 6 5 2 2" xfId="31272" xr:uid="{00000000-0005-0000-0000-0000287A0000}"/>
    <cellStyle name="Standard 9 6 5 3" xfId="31273" xr:uid="{00000000-0005-0000-0000-0000297A0000}"/>
    <cellStyle name="Standard 9 6 5 3 2" xfId="31274" xr:uid="{00000000-0005-0000-0000-00002A7A0000}"/>
    <cellStyle name="Standard 9 6 5 4" xfId="31275" xr:uid="{00000000-0005-0000-0000-00002B7A0000}"/>
    <cellStyle name="Standard 9 6 6" xfId="31276" xr:uid="{00000000-0005-0000-0000-00002C7A0000}"/>
    <cellStyle name="Standard 9 6 6 2" xfId="31277" xr:uid="{00000000-0005-0000-0000-00002D7A0000}"/>
    <cellStyle name="Standard 9 6 7" xfId="31278" xr:uid="{00000000-0005-0000-0000-00002E7A0000}"/>
    <cellStyle name="Standard 9 6 7 2" xfId="31279" xr:uid="{00000000-0005-0000-0000-00002F7A0000}"/>
    <cellStyle name="Standard 9 6 8" xfId="31280" xr:uid="{00000000-0005-0000-0000-0000307A0000}"/>
    <cellStyle name="Standard 9 7" xfId="31281" xr:uid="{00000000-0005-0000-0000-0000317A0000}"/>
    <cellStyle name="Standard 9 7 2" xfId="31282" xr:uid="{00000000-0005-0000-0000-0000327A0000}"/>
    <cellStyle name="Standard 9 7 2 2" xfId="31283" xr:uid="{00000000-0005-0000-0000-0000337A0000}"/>
    <cellStyle name="Standard 9 7 2 2 2" xfId="31284" xr:uid="{00000000-0005-0000-0000-0000347A0000}"/>
    <cellStyle name="Standard 9 7 2 2 2 2" xfId="31285" xr:uid="{00000000-0005-0000-0000-0000357A0000}"/>
    <cellStyle name="Standard 9 7 2 2 3" xfId="31286" xr:uid="{00000000-0005-0000-0000-0000367A0000}"/>
    <cellStyle name="Standard 9 7 2 2 3 2" xfId="31287" xr:uid="{00000000-0005-0000-0000-0000377A0000}"/>
    <cellStyle name="Standard 9 7 2 2 4" xfId="31288" xr:uid="{00000000-0005-0000-0000-0000387A0000}"/>
    <cellStyle name="Standard 9 7 2 3" xfId="31289" xr:uid="{00000000-0005-0000-0000-0000397A0000}"/>
    <cellStyle name="Standard 9 7 2 3 2" xfId="31290" xr:uid="{00000000-0005-0000-0000-00003A7A0000}"/>
    <cellStyle name="Standard 9 7 2 3 2 2" xfId="31291" xr:uid="{00000000-0005-0000-0000-00003B7A0000}"/>
    <cellStyle name="Standard 9 7 2 3 3" xfId="31292" xr:uid="{00000000-0005-0000-0000-00003C7A0000}"/>
    <cellStyle name="Standard 9 7 2 3 3 2" xfId="31293" xr:uid="{00000000-0005-0000-0000-00003D7A0000}"/>
    <cellStyle name="Standard 9 7 2 3 4" xfId="31294" xr:uid="{00000000-0005-0000-0000-00003E7A0000}"/>
    <cellStyle name="Standard 9 7 2 4" xfId="31295" xr:uid="{00000000-0005-0000-0000-00003F7A0000}"/>
    <cellStyle name="Standard 9 7 2 4 2" xfId="31296" xr:uid="{00000000-0005-0000-0000-0000407A0000}"/>
    <cellStyle name="Standard 9 7 2 4 2 2" xfId="31297" xr:uid="{00000000-0005-0000-0000-0000417A0000}"/>
    <cellStyle name="Standard 9 7 2 4 3" xfId="31298" xr:uid="{00000000-0005-0000-0000-0000427A0000}"/>
    <cellStyle name="Standard 9 7 2 4 3 2" xfId="31299" xr:uid="{00000000-0005-0000-0000-0000437A0000}"/>
    <cellStyle name="Standard 9 7 2 4 4" xfId="31300" xr:uid="{00000000-0005-0000-0000-0000447A0000}"/>
    <cellStyle name="Standard 9 7 2 5" xfId="31301" xr:uid="{00000000-0005-0000-0000-0000457A0000}"/>
    <cellStyle name="Standard 9 7 2 5 2" xfId="31302" xr:uid="{00000000-0005-0000-0000-0000467A0000}"/>
    <cellStyle name="Standard 9 7 2 6" xfId="31303" xr:uid="{00000000-0005-0000-0000-0000477A0000}"/>
    <cellStyle name="Standard 9 7 2 6 2" xfId="31304" xr:uid="{00000000-0005-0000-0000-0000487A0000}"/>
    <cellStyle name="Standard 9 7 2 7" xfId="31305" xr:uid="{00000000-0005-0000-0000-0000497A0000}"/>
    <cellStyle name="Standard 9 7 3" xfId="31306" xr:uid="{00000000-0005-0000-0000-00004A7A0000}"/>
    <cellStyle name="Standard 9 7 3 2" xfId="31307" xr:uid="{00000000-0005-0000-0000-00004B7A0000}"/>
    <cellStyle name="Standard 9 7 3 2 2" xfId="31308" xr:uid="{00000000-0005-0000-0000-00004C7A0000}"/>
    <cellStyle name="Standard 9 7 3 3" xfId="31309" xr:uid="{00000000-0005-0000-0000-00004D7A0000}"/>
    <cellStyle name="Standard 9 7 3 3 2" xfId="31310" xr:uid="{00000000-0005-0000-0000-00004E7A0000}"/>
    <cellStyle name="Standard 9 7 3 4" xfId="31311" xr:uid="{00000000-0005-0000-0000-00004F7A0000}"/>
    <cellStyle name="Standard 9 7 4" xfId="31312" xr:uid="{00000000-0005-0000-0000-0000507A0000}"/>
    <cellStyle name="Standard 9 7 4 2" xfId="31313" xr:uid="{00000000-0005-0000-0000-0000517A0000}"/>
    <cellStyle name="Standard 9 7 4 2 2" xfId="31314" xr:uid="{00000000-0005-0000-0000-0000527A0000}"/>
    <cellStyle name="Standard 9 7 4 3" xfId="31315" xr:uid="{00000000-0005-0000-0000-0000537A0000}"/>
    <cellStyle name="Standard 9 7 4 3 2" xfId="31316" xr:uid="{00000000-0005-0000-0000-0000547A0000}"/>
    <cellStyle name="Standard 9 7 4 4" xfId="31317" xr:uid="{00000000-0005-0000-0000-0000557A0000}"/>
    <cellStyle name="Standard 9 7 5" xfId="31318" xr:uid="{00000000-0005-0000-0000-0000567A0000}"/>
    <cellStyle name="Standard 9 7 5 2" xfId="31319" xr:uid="{00000000-0005-0000-0000-0000577A0000}"/>
    <cellStyle name="Standard 9 7 5 2 2" xfId="31320" xr:uid="{00000000-0005-0000-0000-0000587A0000}"/>
    <cellStyle name="Standard 9 7 5 3" xfId="31321" xr:uid="{00000000-0005-0000-0000-0000597A0000}"/>
    <cellStyle name="Standard 9 7 5 3 2" xfId="31322" xr:uid="{00000000-0005-0000-0000-00005A7A0000}"/>
    <cellStyle name="Standard 9 7 5 4" xfId="31323" xr:uid="{00000000-0005-0000-0000-00005B7A0000}"/>
    <cellStyle name="Standard 9 7 6" xfId="31324" xr:uid="{00000000-0005-0000-0000-00005C7A0000}"/>
    <cellStyle name="Standard 9 7 6 2" xfId="31325" xr:uid="{00000000-0005-0000-0000-00005D7A0000}"/>
    <cellStyle name="Standard 9 7 7" xfId="31326" xr:uid="{00000000-0005-0000-0000-00005E7A0000}"/>
    <cellStyle name="Standard 9 7 7 2" xfId="31327" xr:uid="{00000000-0005-0000-0000-00005F7A0000}"/>
    <cellStyle name="Standard 9 7 8" xfId="31328" xr:uid="{00000000-0005-0000-0000-0000607A0000}"/>
    <cellStyle name="Überschrift 1 10" xfId="31329" xr:uid="{00000000-0005-0000-0000-0000617A0000}"/>
    <cellStyle name="Überschrift 1 10 2" xfId="31330" xr:uid="{00000000-0005-0000-0000-0000627A0000}"/>
    <cellStyle name="Überschrift 1 10 3" xfId="31331" xr:uid="{00000000-0005-0000-0000-0000637A0000}"/>
    <cellStyle name="Überschrift 1 10 4" xfId="31332" xr:uid="{00000000-0005-0000-0000-0000647A0000}"/>
    <cellStyle name="Überschrift 1 10 5" xfId="31333" xr:uid="{00000000-0005-0000-0000-0000657A0000}"/>
    <cellStyle name="Überschrift 1 11" xfId="31334" xr:uid="{00000000-0005-0000-0000-0000667A0000}"/>
    <cellStyle name="Überschrift 1 11 2" xfId="31335" xr:uid="{00000000-0005-0000-0000-0000677A0000}"/>
    <cellStyle name="Überschrift 1 11 3" xfId="31336" xr:uid="{00000000-0005-0000-0000-0000687A0000}"/>
    <cellStyle name="Überschrift 1 11 4" xfId="31337" xr:uid="{00000000-0005-0000-0000-0000697A0000}"/>
    <cellStyle name="Überschrift 1 11 5" xfId="31338" xr:uid="{00000000-0005-0000-0000-00006A7A0000}"/>
    <cellStyle name="Überschrift 1 12" xfId="31339" xr:uid="{00000000-0005-0000-0000-00006B7A0000}"/>
    <cellStyle name="Überschrift 1 13" xfId="31340" xr:uid="{00000000-0005-0000-0000-00006C7A0000}"/>
    <cellStyle name="Überschrift 1 14" xfId="31341" xr:uid="{00000000-0005-0000-0000-00006D7A0000}"/>
    <cellStyle name="Überschrift 1 2" xfId="31342" xr:uid="{00000000-0005-0000-0000-00006E7A0000}"/>
    <cellStyle name="Überschrift 1 2 10" xfId="31343" xr:uid="{00000000-0005-0000-0000-00006F7A0000}"/>
    <cellStyle name="Überschrift 1 2 2" xfId="31344" xr:uid="{00000000-0005-0000-0000-0000707A0000}"/>
    <cellStyle name="Überschrift 1 2 3" xfId="31345" xr:uid="{00000000-0005-0000-0000-0000717A0000}"/>
    <cellStyle name="Überschrift 1 2 4" xfId="31346" xr:uid="{00000000-0005-0000-0000-0000727A0000}"/>
    <cellStyle name="Überschrift 1 2 5" xfId="31347" xr:uid="{00000000-0005-0000-0000-0000737A0000}"/>
    <cellStyle name="Überschrift 1 2 6" xfId="31348" xr:uid="{00000000-0005-0000-0000-0000747A0000}"/>
    <cellStyle name="Überschrift 1 2 7" xfId="31349" xr:uid="{00000000-0005-0000-0000-0000757A0000}"/>
    <cellStyle name="Überschrift 1 2 8" xfId="31350" xr:uid="{00000000-0005-0000-0000-0000767A0000}"/>
    <cellStyle name="Überschrift 1 2 9" xfId="31351" xr:uid="{00000000-0005-0000-0000-0000777A0000}"/>
    <cellStyle name="Überschrift 1 3" xfId="31352" xr:uid="{00000000-0005-0000-0000-0000787A0000}"/>
    <cellStyle name="Überschrift 1 4" xfId="31353" xr:uid="{00000000-0005-0000-0000-0000797A0000}"/>
    <cellStyle name="Überschrift 1 5" xfId="31354" xr:uid="{00000000-0005-0000-0000-00007A7A0000}"/>
    <cellStyle name="Überschrift 1 6" xfId="31355" xr:uid="{00000000-0005-0000-0000-00007B7A0000}"/>
    <cellStyle name="Überschrift 1 6 2" xfId="31356" xr:uid="{00000000-0005-0000-0000-00007C7A0000}"/>
    <cellStyle name="Überschrift 1 6 3" xfId="31357" xr:uid="{00000000-0005-0000-0000-00007D7A0000}"/>
    <cellStyle name="Überschrift 1 6 4" xfId="31358" xr:uid="{00000000-0005-0000-0000-00007E7A0000}"/>
    <cellStyle name="Überschrift 1 6 5" xfId="31359" xr:uid="{00000000-0005-0000-0000-00007F7A0000}"/>
    <cellStyle name="Überschrift 1 6 6" xfId="31360" xr:uid="{00000000-0005-0000-0000-0000807A0000}"/>
    <cellStyle name="Überschrift 1 6 7" xfId="31361" xr:uid="{00000000-0005-0000-0000-0000817A0000}"/>
    <cellStyle name="Überschrift 1 6 8" xfId="31362" xr:uid="{00000000-0005-0000-0000-0000827A0000}"/>
    <cellStyle name="Überschrift 1 6 9" xfId="31363" xr:uid="{00000000-0005-0000-0000-0000837A0000}"/>
    <cellStyle name="Überschrift 1 7" xfId="31364" xr:uid="{00000000-0005-0000-0000-0000847A0000}"/>
    <cellStyle name="Überschrift 1 8" xfId="31365" xr:uid="{00000000-0005-0000-0000-0000857A0000}"/>
    <cellStyle name="Überschrift 1 8 2" xfId="31366" xr:uid="{00000000-0005-0000-0000-0000867A0000}"/>
    <cellStyle name="Überschrift 1 8 3" xfId="31367" xr:uid="{00000000-0005-0000-0000-0000877A0000}"/>
    <cellStyle name="Überschrift 1 8 4" xfId="31368" xr:uid="{00000000-0005-0000-0000-0000887A0000}"/>
    <cellStyle name="Überschrift 1 8 5" xfId="31369" xr:uid="{00000000-0005-0000-0000-0000897A0000}"/>
    <cellStyle name="Überschrift 1 8 6" xfId="31370" xr:uid="{00000000-0005-0000-0000-00008A7A0000}"/>
    <cellStyle name="Überschrift 1 8 7" xfId="31371" xr:uid="{00000000-0005-0000-0000-00008B7A0000}"/>
    <cellStyle name="Überschrift 1 9" xfId="31372" xr:uid="{00000000-0005-0000-0000-00008C7A0000}"/>
    <cellStyle name="Überschrift 1 9 2" xfId="31373" xr:uid="{00000000-0005-0000-0000-00008D7A0000}"/>
    <cellStyle name="Überschrift 1 9 3" xfId="31374" xr:uid="{00000000-0005-0000-0000-00008E7A0000}"/>
    <cellStyle name="Überschrift 1 9 4" xfId="31375" xr:uid="{00000000-0005-0000-0000-00008F7A0000}"/>
    <cellStyle name="Überschrift 1 9 5" xfId="31376" xr:uid="{00000000-0005-0000-0000-0000907A0000}"/>
    <cellStyle name="Überschrift 1 9 6" xfId="31377" xr:uid="{00000000-0005-0000-0000-0000917A0000}"/>
    <cellStyle name="Überschrift 1 9 7" xfId="31378" xr:uid="{00000000-0005-0000-0000-0000927A0000}"/>
    <cellStyle name="Überschrift 10" xfId="31379" xr:uid="{00000000-0005-0000-0000-0000937A0000}"/>
    <cellStyle name="Überschrift 11" xfId="31380" xr:uid="{00000000-0005-0000-0000-0000947A0000}"/>
    <cellStyle name="Überschrift 11 2" xfId="31381" xr:uid="{00000000-0005-0000-0000-0000957A0000}"/>
    <cellStyle name="Überschrift 11 3" xfId="31382" xr:uid="{00000000-0005-0000-0000-0000967A0000}"/>
    <cellStyle name="Überschrift 11 4" xfId="31383" xr:uid="{00000000-0005-0000-0000-0000977A0000}"/>
    <cellStyle name="Überschrift 11 5" xfId="31384" xr:uid="{00000000-0005-0000-0000-0000987A0000}"/>
    <cellStyle name="Überschrift 11 6" xfId="31385" xr:uid="{00000000-0005-0000-0000-0000997A0000}"/>
    <cellStyle name="Überschrift 11 7" xfId="31386" xr:uid="{00000000-0005-0000-0000-00009A7A0000}"/>
    <cellStyle name="Überschrift 12" xfId="31387" xr:uid="{00000000-0005-0000-0000-00009B7A0000}"/>
    <cellStyle name="Überschrift 12 2" xfId="31388" xr:uid="{00000000-0005-0000-0000-00009C7A0000}"/>
    <cellStyle name="Überschrift 12 3" xfId="31389" xr:uid="{00000000-0005-0000-0000-00009D7A0000}"/>
    <cellStyle name="Überschrift 12 4" xfId="31390" xr:uid="{00000000-0005-0000-0000-00009E7A0000}"/>
    <cellStyle name="Überschrift 12 5" xfId="31391" xr:uid="{00000000-0005-0000-0000-00009F7A0000}"/>
    <cellStyle name="Überschrift 12 6" xfId="31392" xr:uid="{00000000-0005-0000-0000-0000A07A0000}"/>
    <cellStyle name="Überschrift 12 7" xfId="31393" xr:uid="{00000000-0005-0000-0000-0000A17A0000}"/>
    <cellStyle name="Überschrift 13" xfId="31394" xr:uid="{00000000-0005-0000-0000-0000A27A0000}"/>
    <cellStyle name="Überschrift 13 2" xfId="31395" xr:uid="{00000000-0005-0000-0000-0000A37A0000}"/>
    <cellStyle name="Überschrift 13 3" xfId="31396" xr:uid="{00000000-0005-0000-0000-0000A47A0000}"/>
    <cellStyle name="Überschrift 13 4" xfId="31397" xr:uid="{00000000-0005-0000-0000-0000A57A0000}"/>
    <cellStyle name="Überschrift 13 5" xfId="31398" xr:uid="{00000000-0005-0000-0000-0000A67A0000}"/>
    <cellStyle name="Überschrift 14" xfId="31399" xr:uid="{00000000-0005-0000-0000-0000A77A0000}"/>
    <cellStyle name="Überschrift 14 2" xfId="31400" xr:uid="{00000000-0005-0000-0000-0000A87A0000}"/>
    <cellStyle name="Überschrift 14 3" xfId="31401" xr:uid="{00000000-0005-0000-0000-0000A97A0000}"/>
    <cellStyle name="Überschrift 14 4" xfId="31402" xr:uid="{00000000-0005-0000-0000-0000AA7A0000}"/>
    <cellStyle name="Überschrift 14 5" xfId="31403" xr:uid="{00000000-0005-0000-0000-0000AB7A0000}"/>
    <cellStyle name="Überschrift 15" xfId="31404" xr:uid="{00000000-0005-0000-0000-0000AC7A0000}"/>
    <cellStyle name="Überschrift 16" xfId="31405" xr:uid="{00000000-0005-0000-0000-0000AD7A0000}"/>
    <cellStyle name="Überschrift 17" xfId="31406" xr:uid="{00000000-0005-0000-0000-0000AE7A0000}"/>
    <cellStyle name="Überschrift 2 10" xfId="31407" xr:uid="{00000000-0005-0000-0000-0000AF7A0000}"/>
    <cellStyle name="Überschrift 2 10 2" xfId="31408" xr:uid="{00000000-0005-0000-0000-0000B07A0000}"/>
    <cellStyle name="Überschrift 2 10 3" xfId="31409" xr:uid="{00000000-0005-0000-0000-0000B17A0000}"/>
    <cellStyle name="Überschrift 2 10 4" xfId="31410" xr:uid="{00000000-0005-0000-0000-0000B27A0000}"/>
    <cellStyle name="Überschrift 2 10 5" xfId="31411" xr:uid="{00000000-0005-0000-0000-0000B37A0000}"/>
    <cellStyle name="Überschrift 2 11" xfId="31412" xr:uid="{00000000-0005-0000-0000-0000B47A0000}"/>
    <cellStyle name="Überschrift 2 11 2" xfId="31413" xr:uid="{00000000-0005-0000-0000-0000B57A0000}"/>
    <cellStyle name="Überschrift 2 11 3" xfId="31414" xr:uid="{00000000-0005-0000-0000-0000B67A0000}"/>
    <cellStyle name="Überschrift 2 11 4" xfId="31415" xr:uid="{00000000-0005-0000-0000-0000B77A0000}"/>
    <cellStyle name="Überschrift 2 11 5" xfId="31416" xr:uid="{00000000-0005-0000-0000-0000B87A0000}"/>
    <cellStyle name="Überschrift 2 12" xfId="31417" xr:uid="{00000000-0005-0000-0000-0000B97A0000}"/>
    <cellStyle name="Überschrift 2 13" xfId="31418" xr:uid="{00000000-0005-0000-0000-0000BA7A0000}"/>
    <cellStyle name="Überschrift 2 14" xfId="31419" xr:uid="{00000000-0005-0000-0000-0000BB7A0000}"/>
    <cellStyle name="Überschrift 2 2" xfId="31420" xr:uid="{00000000-0005-0000-0000-0000BC7A0000}"/>
    <cellStyle name="Überschrift 2 2 10" xfId="31421" xr:uid="{00000000-0005-0000-0000-0000BD7A0000}"/>
    <cellStyle name="Überschrift 2 2 2" xfId="31422" xr:uid="{00000000-0005-0000-0000-0000BE7A0000}"/>
    <cellStyle name="Überschrift 2 2 3" xfId="31423" xr:uid="{00000000-0005-0000-0000-0000BF7A0000}"/>
    <cellStyle name="Überschrift 2 2 4" xfId="31424" xr:uid="{00000000-0005-0000-0000-0000C07A0000}"/>
    <cellStyle name="Überschrift 2 2 5" xfId="31425" xr:uid="{00000000-0005-0000-0000-0000C17A0000}"/>
    <cellStyle name="Überschrift 2 2 6" xfId="31426" xr:uid="{00000000-0005-0000-0000-0000C27A0000}"/>
    <cellStyle name="Überschrift 2 2 7" xfId="31427" xr:uid="{00000000-0005-0000-0000-0000C37A0000}"/>
    <cellStyle name="Überschrift 2 2 8" xfId="31428" xr:uid="{00000000-0005-0000-0000-0000C47A0000}"/>
    <cellStyle name="Überschrift 2 2 9" xfId="31429" xr:uid="{00000000-0005-0000-0000-0000C57A0000}"/>
    <cellStyle name="Überschrift 2 3" xfId="31430" xr:uid="{00000000-0005-0000-0000-0000C67A0000}"/>
    <cellStyle name="Überschrift 2 4" xfId="31431" xr:uid="{00000000-0005-0000-0000-0000C77A0000}"/>
    <cellStyle name="Überschrift 2 5" xfId="31432" xr:uid="{00000000-0005-0000-0000-0000C87A0000}"/>
    <cellStyle name="Überschrift 2 6" xfId="31433" xr:uid="{00000000-0005-0000-0000-0000C97A0000}"/>
    <cellStyle name="Überschrift 2 6 2" xfId="31434" xr:uid="{00000000-0005-0000-0000-0000CA7A0000}"/>
    <cellStyle name="Überschrift 2 6 3" xfId="31435" xr:uid="{00000000-0005-0000-0000-0000CB7A0000}"/>
    <cellStyle name="Überschrift 2 6 4" xfId="31436" xr:uid="{00000000-0005-0000-0000-0000CC7A0000}"/>
    <cellStyle name="Überschrift 2 6 5" xfId="31437" xr:uid="{00000000-0005-0000-0000-0000CD7A0000}"/>
    <cellStyle name="Überschrift 2 6 6" xfId="31438" xr:uid="{00000000-0005-0000-0000-0000CE7A0000}"/>
    <cellStyle name="Überschrift 2 6 7" xfId="31439" xr:uid="{00000000-0005-0000-0000-0000CF7A0000}"/>
    <cellStyle name="Überschrift 2 6 8" xfId="31440" xr:uid="{00000000-0005-0000-0000-0000D07A0000}"/>
    <cellStyle name="Überschrift 2 6 9" xfId="31441" xr:uid="{00000000-0005-0000-0000-0000D17A0000}"/>
    <cellStyle name="Überschrift 2 7" xfId="31442" xr:uid="{00000000-0005-0000-0000-0000D27A0000}"/>
    <cellStyle name="Überschrift 2 8" xfId="31443" xr:uid="{00000000-0005-0000-0000-0000D37A0000}"/>
    <cellStyle name="Überschrift 2 8 2" xfId="31444" xr:uid="{00000000-0005-0000-0000-0000D47A0000}"/>
    <cellStyle name="Überschrift 2 8 3" xfId="31445" xr:uid="{00000000-0005-0000-0000-0000D57A0000}"/>
    <cellStyle name="Überschrift 2 8 4" xfId="31446" xr:uid="{00000000-0005-0000-0000-0000D67A0000}"/>
    <cellStyle name="Überschrift 2 8 5" xfId="31447" xr:uid="{00000000-0005-0000-0000-0000D77A0000}"/>
    <cellStyle name="Überschrift 2 8 6" xfId="31448" xr:uid="{00000000-0005-0000-0000-0000D87A0000}"/>
    <cellStyle name="Überschrift 2 8 7" xfId="31449" xr:uid="{00000000-0005-0000-0000-0000D97A0000}"/>
    <cellStyle name="Überschrift 2 9" xfId="31450" xr:uid="{00000000-0005-0000-0000-0000DA7A0000}"/>
    <cellStyle name="Überschrift 2 9 2" xfId="31451" xr:uid="{00000000-0005-0000-0000-0000DB7A0000}"/>
    <cellStyle name="Überschrift 2 9 3" xfId="31452" xr:uid="{00000000-0005-0000-0000-0000DC7A0000}"/>
    <cellStyle name="Überschrift 2 9 4" xfId="31453" xr:uid="{00000000-0005-0000-0000-0000DD7A0000}"/>
    <cellStyle name="Überschrift 2 9 5" xfId="31454" xr:uid="{00000000-0005-0000-0000-0000DE7A0000}"/>
    <cellStyle name="Überschrift 2 9 6" xfId="31455" xr:uid="{00000000-0005-0000-0000-0000DF7A0000}"/>
    <cellStyle name="Überschrift 2 9 7" xfId="31456" xr:uid="{00000000-0005-0000-0000-0000E07A0000}"/>
    <cellStyle name="Überschrift 3 10" xfId="31457" xr:uid="{00000000-0005-0000-0000-0000E17A0000}"/>
    <cellStyle name="Überschrift 3 10 2" xfId="31458" xr:uid="{00000000-0005-0000-0000-0000E27A0000}"/>
    <cellStyle name="Überschrift 3 10 3" xfId="31459" xr:uid="{00000000-0005-0000-0000-0000E37A0000}"/>
    <cellStyle name="Überschrift 3 10 4" xfId="31460" xr:uid="{00000000-0005-0000-0000-0000E47A0000}"/>
    <cellStyle name="Überschrift 3 10 5" xfId="31461" xr:uid="{00000000-0005-0000-0000-0000E57A0000}"/>
    <cellStyle name="Überschrift 3 11" xfId="31462" xr:uid="{00000000-0005-0000-0000-0000E67A0000}"/>
    <cellStyle name="Überschrift 3 11 2" xfId="31463" xr:uid="{00000000-0005-0000-0000-0000E77A0000}"/>
    <cellStyle name="Überschrift 3 11 3" xfId="31464" xr:uid="{00000000-0005-0000-0000-0000E87A0000}"/>
    <cellStyle name="Überschrift 3 11 4" xfId="31465" xr:uid="{00000000-0005-0000-0000-0000E97A0000}"/>
    <cellStyle name="Überschrift 3 11 5" xfId="31466" xr:uid="{00000000-0005-0000-0000-0000EA7A0000}"/>
    <cellStyle name="Überschrift 3 12" xfId="31467" xr:uid="{00000000-0005-0000-0000-0000EB7A0000}"/>
    <cellStyle name="Überschrift 3 13" xfId="31468" xr:uid="{00000000-0005-0000-0000-0000EC7A0000}"/>
    <cellStyle name="Überschrift 3 14" xfId="31469" xr:uid="{00000000-0005-0000-0000-0000ED7A0000}"/>
    <cellStyle name="Überschrift 3 2" xfId="31470" xr:uid="{00000000-0005-0000-0000-0000EE7A0000}"/>
    <cellStyle name="Überschrift 3 2 10" xfId="31471" xr:uid="{00000000-0005-0000-0000-0000EF7A0000}"/>
    <cellStyle name="Überschrift 3 2 2" xfId="31472" xr:uid="{00000000-0005-0000-0000-0000F07A0000}"/>
    <cellStyle name="Überschrift 3 2 3" xfId="31473" xr:uid="{00000000-0005-0000-0000-0000F17A0000}"/>
    <cellStyle name="Überschrift 3 2 4" xfId="31474" xr:uid="{00000000-0005-0000-0000-0000F27A0000}"/>
    <cellStyle name="Überschrift 3 2 5" xfId="31475" xr:uid="{00000000-0005-0000-0000-0000F37A0000}"/>
    <cellStyle name="Überschrift 3 2 6" xfId="31476" xr:uid="{00000000-0005-0000-0000-0000F47A0000}"/>
    <cellStyle name="Überschrift 3 2 7" xfId="31477" xr:uid="{00000000-0005-0000-0000-0000F57A0000}"/>
    <cellStyle name="Überschrift 3 2 8" xfId="31478" xr:uid="{00000000-0005-0000-0000-0000F67A0000}"/>
    <cellStyle name="Überschrift 3 2 9" xfId="31479" xr:uid="{00000000-0005-0000-0000-0000F77A0000}"/>
    <cellStyle name="Überschrift 3 3" xfId="31480" xr:uid="{00000000-0005-0000-0000-0000F87A0000}"/>
    <cellStyle name="Überschrift 3 4" xfId="31481" xr:uid="{00000000-0005-0000-0000-0000F97A0000}"/>
    <cellStyle name="Überschrift 3 5" xfId="31482" xr:uid="{00000000-0005-0000-0000-0000FA7A0000}"/>
    <cellStyle name="Überschrift 3 6" xfId="31483" xr:uid="{00000000-0005-0000-0000-0000FB7A0000}"/>
    <cellStyle name="Überschrift 3 6 2" xfId="31484" xr:uid="{00000000-0005-0000-0000-0000FC7A0000}"/>
    <cellStyle name="Überschrift 3 6 3" xfId="31485" xr:uid="{00000000-0005-0000-0000-0000FD7A0000}"/>
    <cellStyle name="Überschrift 3 6 4" xfId="31486" xr:uid="{00000000-0005-0000-0000-0000FE7A0000}"/>
    <cellStyle name="Überschrift 3 6 5" xfId="31487" xr:uid="{00000000-0005-0000-0000-0000FF7A0000}"/>
    <cellStyle name="Überschrift 3 6 6" xfId="31488" xr:uid="{00000000-0005-0000-0000-0000007B0000}"/>
    <cellStyle name="Überschrift 3 6 7" xfId="31489" xr:uid="{00000000-0005-0000-0000-0000017B0000}"/>
    <cellStyle name="Überschrift 3 6 8" xfId="31490" xr:uid="{00000000-0005-0000-0000-0000027B0000}"/>
    <cellStyle name="Überschrift 3 6 9" xfId="31491" xr:uid="{00000000-0005-0000-0000-0000037B0000}"/>
    <cellStyle name="Überschrift 3 7" xfId="31492" xr:uid="{00000000-0005-0000-0000-0000047B0000}"/>
    <cellStyle name="Überschrift 3 8" xfId="31493" xr:uid="{00000000-0005-0000-0000-0000057B0000}"/>
    <cellStyle name="Überschrift 3 8 2" xfId="31494" xr:uid="{00000000-0005-0000-0000-0000067B0000}"/>
    <cellStyle name="Überschrift 3 8 3" xfId="31495" xr:uid="{00000000-0005-0000-0000-0000077B0000}"/>
    <cellStyle name="Überschrift 3 8 4" xfId="31496" xr:uid="{00000000-0005-0000-0000-0000087B0000}"/>
    <cellStyle name="Überschrift 3 8 5" xfId="31497" xr:uid="{00000000-0005-0000-0000-0000097B0000}"/>
    <cellStyle name="Überschrift 3 8 6" xfId="31498" xr:uid="{00000000-0005-0000-0000-00000A7B0000}"/>
    <cellStyle name="Überschrift 3 8 7" xfId="31499" xr:uid="{00000000-0005-0000-0000-00000B7B0000}"/>
    <cellStyle name="Überschrift 3 9" xfId="31500" xr:uid="{00000000-0005-0000-0000-00000C7B0000}"/>
    <cellStyle name="Überschrift 3 9 2" xfId="31501" xr:uid="{00000000-0005-0000-0000-00000D7B0000}"/>
    <cellStyle name="Überschrift 3 9 3" xfId="31502" xr:uid="{00000000-0005-0000-0000-00000E7B0000}"/>
    <cellStyle name="Überschrift 3 9 4" xfId="31503" xr:uid="{00000000-0005-0000-0000-00000F7B0000}"/>
    <cellStyle name="Überschrift 3 9 5" xfId="31504" xr:uid="{00000000-0005-0000-0000-0000107B0000}"/>
    <cellStyle name="Überschrift 3 9 6" xfId="31505" xr:uid="{00000000-0005-0000-0000-0000117B0000}"/>
    <cellStyle name="Überschrift 3 9 7" xfId="31506" xr:uid="{00000000-0005-0000-0000-0000127B0000}"/>
    <cellStyle name="Überschrift 4 10" xfId="31507" xr:uid="{00000000-0005-0000-0000-0000137B0000}"/>
    <cellStyle name="Überschrift 4 10 2" xfId="31508" xr:uid="{00000000-0005-0000-0000-0000147B0000}"/>
    <cellStyle name="Überschrift 4 10 3" xfId="31509" xr:uid="{00000000-0005-0000-0000-0000157B0000}"/>
    <cellStyle name="Überschrift 4 10 4" xfId="31510" xr:uid="{00000000-0005-0000-0000-0000167B0000}"/>
    <cellStyle name="Überschrift 4 10 5" xfId="31511" xr:uid="{00000000-0005-0000-0000-0000177B0000}"/>
    <cellStyle name="Überschrift 4 11" xfId="31512" xr:uid="{00000000-0005-0000-0000-0000187B0000}"/>
    <cellStyle name="Überschrift 4 11 2" xfId="31513" xr:uid="{00000000-0005-0000-0000-0000197B0000}"/>
    <cellStyle name="Überschrift 4 11 3" xfId="31514" xr:uid="{00000000-0005-0000-0000-00001A7B0000}"/>
    <cellStyle name="Überschrift 4 11 4" xfId="31515" xr:uid="{00000000-0005-0000-0000-00001B7B0000}"/>
    <cellStyle name="Überschrift 4 11 5" xfId="31516" xr:uid="{00000000-0005-0000-0000-00001C7B0000}"/>
    <cellStyle name="Überschrift 4 12" xfId="31517" xr:uid="{00000000-0005-0000-0000-00001D7B0000}"/>
    <cellStyle name="Überschrift 4 13" xfId="31518" xr:uid="{00000000-0005-0000-0000-00001E7B0000}"/>
    <cellStyle name="Überschrift 4 14" xfId="31519" xr:uid="{00000000-0005-0000-0000-00001F7B0000}"/>
    <cellStyle name="Überschrift 4 2" xfId="31520" xr:uid="{00000000-0005-0000-0000-0000207B0000}"/>
    <cellStyle name="Überschrift 4 2 10" xfId="31521" xr:uid="{00000000-0005-0000-0000-0000217B0000}"/>
    <cellStyle name="Überschrift 4 2 2" xfId="31522" xr:uid="{00000000-0005-0000-0000-0000227B0000}"/>
    <cellStyle name="Überschrift 4 2 3" xfId="31523" xr:uid="{00000000-0005-0000-0000-0000237B0000}"/>
    <cellStyle name="Überschrift 4 2 4" xfId="31524" xr:uid="{00000000-0005-0000-0000-0000247B0000}"/>
    <cellStyle name="Überschrift 4 2 5" xfId="31525" xr:uid="{00000000-0005-0000-0000-0000257B0000}"/>
    <cellStyle name="Überschrift 4 2 6" xfId="31526" xr:uid="{00000000-0005-0000-0000-0000267B0000}"/>
    <cellStyle name="Überschrift 4 2 7" xfId="31527" xr:uid="{00000000-0005-0000-0000-0000277B0000}"/>
    <cellStyle name="Überschrift 4 2 8" xfId="31528" xr:uid="{00000000-0005-0000-0000-0000287B0000}"/>
    <cellStyle name="Überschrift 4 2 9" xfId="31529" xr:uid="{00000000-0005-0000-0000-0000297B0000}"/>
    <cellStyle name="Überschrift 4 3" xfId="31530" xr:uid="{00000000-0005-0000-0000-00002A7B0000}"/>
    <cellStyle name="Überschrift 4 4" xfId="31531" xr:uid="{00000000-0005-0000-0000-00002B7B0000}"/>
    <cellStyle name="Überschrift 4 5" xfId="31532" xr:uid="{00000000-0005-0000-0000-00002C7B0000}"/>
    <cellStyle name="Überschrift 4 6" xfId="31533" xr:uid="{00000000-0005-0000-0000-00002D7B0000}"/>
    <cellStyle name="Überschrift 4 6 2" xfId="31534" xr:uid="{00000000-0005-0000-0000-00002E7B0000}"/>
    <cellStyle name="Überschrift 4 6 3" xfId="31535" xr:uid="{00000000-0005-0000-0000-00002F7B0000}"/>
    <cellStyle name="Überschrift 4 6 4" xfId="31536" xr:uid="{00000000-0005-0000-0000-0000307B0000}"/>
    <cellStyle name="Überschrift 4 6 5" xfId="31537" xr:uid="{00000000-0005-0000-0000-0000317B0000}"/>
    <cellStyle name="Überschrift 4 6 6" xfId="31538" xr:uid="{00000000-0005-0000-0000-0000327B0000}"/>
    <cellStyle name="Überschrift 4 6 7" xfId="31539" xr:uid="{00000000-0005-0000-0000-0000337B0000}"/>
    <cellStyle name="Überschrift 4 6 8" xfId="31540" xr:uid="{00000000-0005-0000-0000-0000347B0000}"/>
    <cellStyle name="Überschrift 4 6 9" xfId="31541" xr:uid="{00000000-0005-0000-0000-0000357B0000}"/>
    <cellStyle name="Überschrift 4 7" xfId="31542" xr:uid="{00000000-0005-0000-0000-0000367B0000}"/>
    <cellStyle name="Überschrift 4 8" xfId="31543" xr:uid="{00000000-0005-0000-0000-0000377B0000}"/>
    <cellStyle name="Überschrift 4 8 2" xfId="31544" xr:uid="{00000000-0005-0000-0000-0000387B0000}"/>
    <cellStyle name="Überschrift 4 8 3" xfId="31545" xr:uid="{00000000-0005-0000-0000-0000397B0000}"/>
    <cellStyle name="Überschrift 4 8 4" xfId="31546" xr:uid="{00000000-0005-0000-0000-00003A7B0000}"/>
    <cellStyle name="Überschrift 4 8 5" xfId="31547" xr:uid="{00000000-0005-0000-0000-00003B7B0000}"/>
    <cellStyle name="Überschrift 4 8 6" xfId="31548" xr:uid="{00000000-0005-0000-0000-00003C7B0000}"/>
    <cellStyle name="Überschrift 4 8 7" xfId="31549" xr:uid="{00000000-0005-0000-0000-00003D7B0000}"/>
    <cellStyle name="Überschrift 4 9" xfId="31550" xr:uid="{00000000-0005-0000-0000-00003E7B0000}"/>
    <cellStyle name="Überschrift 4 9 2" xfId="31551" xr:uid="{00000000-0005-0000-0000-00003F7B0000}"/>
    <cellStyle name="Überschrift 4 9 3" xfId="31552" xr:uid="{00000000-0005-0000-0000-0000407B0000}"/>
    <cellStyle name="Überschrift 4 9 4" xfId="31553" xr:uid="{00000000-0005-0000-0000-0000417B0000}"/>
    <cellStyle name="Überschrift 4 9 5" xfId="31554" xr:uid="{00000000-0005-0000-0000-0000427B0000}"/>
    <cellStyle name="Überschrift 4 9 6" xfId="31555" xr:uid="{00000000-0005-0000-0000-0000437B0000}"/>
    <cellStyle name="Überschrift 4 9 7" xfId="31556" xr:uid="{00000000-0005-0000-0000-0000447B0000}"/>
    <cellStyle name="Überschrift 5" xfId="31557" xr:uid="{00000000-0005-0000-0000-0000457B0000}"/>
    <cellStyle name="Überschrift 5 10" xfId="31558" xr:uid="{00000000-0005-0000-0000-0000467B0000}"/>
    <cellStyle name="Überschrift 5 2" xfId="31559" xr:uid="{00000000-0005-0000-0000-0000477B0000}"/>
    <cellStyle name="Überschrift 5 3" xfId="31560" xr:uid="{00000000-0005-0000-0000-0000487B0000}"/>
    <cellStyle name="Überschrift 5 4" xfId="31561" xr:uid="{00000000-0005-0000-0000-0000497B0000}"/>
    <cellStyle name="Überschrift 5 5" xfId="31562" xr:uid="{00000000-0005-0000-0000-00004A7B0000}"/>
    <cellStyle name="Überschrift 5 6" xfId="31563" xr:uid="{00000000-0005-0000-0000-00004B7B0000}"/>
    <cellStyle name="Überschrift 5 7" xfId="31564" xr:uid="{00000000-0005-0000-0000-00004C7B0000}"/>
    <cellStyle name="Überschrift 5 8" xfId="31565" xr:uid="{00000000-0005-0000-0000-00004D7B0000}"/>
    <cellStyle name="Überschrift 5 9" xfId="31566" xr:uid="{00000000-0005-0000-0000-00004E7B0000}"/>
    <cellStyle name="Überschrift 6" xfId="31567" xr:uid="{00000000-0005-0000-0000-00004F7B0000}"/>
    <cellStyle name="Überschrift 7" xfId="31568" xr:uid="{00000000-0005-0000-0000-0000507B0000}"/>
    <cellStyle name="Überschrift 8" xfId="31569" xr:uid="{00000000-0005-0000-0000-0000517B0000}"/>
    <cellStyle name="Überschrift 9" xfId="31570" xr:uid="{00000000-0005-0000-0000-0000527B0000}"/>
    <cellStyle name="Überschrift 9 2" xfId="31571" xr:uid="{00000000-0005-0000-0000-0000537B0000}"/>
    <cellStyle name="Überschrift 9 3" xfId="31572" xr:uid="{00000000-0005-0000-0000-0000547B0000}"/>
    <cellStyle name="Überschrift 9 4" xfId="31573" xr:uid="{00000000-0005-0000-0000-0000557B0000}"/>
    <cellStyle name="Überschrift 9 5" xfId="31574" xr:uid="{00000000-0005-0000-0000-0000567B0000}"/>
    <cellStyle name="Überschrift 9 6" xfId="31575" xr:uid="{00000000-0005-0000-0000-0000577B0000}"/>
    <cellStyle name="Überschrift 9 7" xfId="31576" xr:uid="{00000000-0005-0000-0000-0000587B0000}"/>
    <cellStyle name="Überschrift 9 8" xfId="31577" xr:uid="{00000000-0005-0000-0000-0000597B0000}"/>
    <cellStyle name="Überschrift 9 9" xfId="31578" xr:uid="{00000000-0005-0000-0000-00005A7B0000}"/>
    <cellStyle name="Verknüpfte Zelle 10" xfId="31579" xr:uid="{00000000-0005-0000-0000-00005B7B0000}"/>
    <cellStyle name="Verknüpfte Zelle 10 2" xfId="31580" xr:uid="{00000000-0005-0000-0000-00005C7B0000}"/>
    <cellStyle name="Verknüpfte Zelle 10 3" xfId="31581" xr:uid="{00000000-0005-0000-0000-00005D7B0000}"/>
    <cellStyle name="Verknüpfte Zelle 10 4" xfId="31582" xr:uid="{00000000-0005-0000-0000-00005E7B0000}"/>
    <cellStyle name="Verknüpfte Zelle 10 5" xfId="31583" xr:uid="{00000000-0005-0000-0000-00005F7B0000}"/>
    <cellStyle name="Verknüpfte Zelle 11" xfId="31584" xr:uid="{00000000-0005-0000-0000-0000607B0000}"/>
    <cellStyle name="Verknüpfte Zelle 11 2" xfId="31585" xr:uid="{00000000-0005-0000-0000-0000617B0000}"/>
    <cellStyle name="Verknüpfte Zelle 11 3" xfId="31586" xr:uid="{00000000-0005-0000-0000-0000627B0000}"/>
    <cellStyle name="Verknüpfte Zelle 11 4" xfId="31587" xr:uid="{00000000-0005-0000-0000-0000637B0000}"/>
    <cellStyle name="Verknüpfte Zelle 11 5" xfId="31588" xr:uid="{00000000-0005-0000-0000-0000647B0000}"/>
    <cellStyle name="Verknüpfte Zelle 12" xfId="31589" xr:uid="{00000000-0005-0000-0000-0000657B0000}"/>
    <cellStyle name="Verknüpfte Zelle 13" xfId="31590" xr:uid="{00000000-0005-0000-0000-0000667B0000}"/>
    <cellStyle name="Verknüpfte Zelle 14" xfId="31591" xr:uid="{00000000-0005-0000-0000-0000677B0000}"/>
    <cellStyle name="Verknüpfte Zelle 2" xfId="31592" xr:uid="{00000000-0005-0000-0000-0000687B0000}"/>
    <cellStyle name="Verknüpfte Zelle 2 10" xfId="31593" xr:uid="{00000000-0005-0000-0000-0000697B0000}"/>
    <cellStyle name="Verknüpfte Zelle 2 2" xfId="31594" xr:uid="{00000000-0005-0000-0000-00006A7B0000}"/>
    <cellStyle name="Verknüpfte Zelle 2 3" xfId="31595" xr:uid="{00000000-0005-0000-0000-00006B7B0000}"/>
    <cellStyle name="Verknüpfte Zelle 2 4" xfId="31596" xr:uid="{00000000-0005-0000-0000-00006C7B0000}"/>
    <cellStyle name="Verknüpfte Zelle 2 5" xfId="31597" xr:uid="{00000000-0005-0000-0000-00006D7B0000}"/>
    <cellStyle name="Verknüpfte Zelle 2 6" xfId="31598" xr:uid="{00000000-0005-0000-0000-00006E7B0000}"/>
    <cellStyle name="Verknüpfte Zelle 2 7" xfId="31599" xr:uid="{00000000-0005-0000-0000-00006F7B0000}"/>
    <cellStyle name="Verknüpfte Zelle 2 8" xfId="31600" xr:uid="{00000000-0005-0000-0000-0000707B0000}"/>
    <cellStyle name="Verknüpfte Zelle 2 9" xfId="31601" xr:uid="{00000000-0005-0000-0000-0000717B0000}"/>
    <cellStyle name="Verknüpfte Zelle 3" xfId="31602" xr:uid="{00000000-0005-0000-0000-0000727B0000}"/>
    <cellStyle name="Verknüpfte Zelle 4" xfId="31603" xr:uid="{00000000-0005-0000-0000-0000737B0000}"/>
    <cellStyle name="Verknüpfte Zelle 5" xfId="31604" xr:uid="{00000000-0005-0000-0000-0000747B0000}"/>
    <cellStyle name="Verknüpfte Zelle 6" xfId="31605" xr:uid="{00000000-0005-0000-0000-0000757B0000}"/>
    <cellStyle name="Verknüpfte Zelle 6 2" xfId="31606" xr:uid="{00000000-0005-0000-0000-0000767B0000}"/>
    <cellStyle name="Verknüpfte Zelle 6 3" xfId="31607" xr:uid="{00000000-0005-0000-0000-0000777B0000}"/>
    <cellStyle name="Verknüpfte Zelle 6 4" xfId="31608" xr:uid="{00000000-0005-0000-0000-0000787B0000}"/>
    <cellStyle name="Verknüpfte Zelle 6 5" xfId="31609" xr:uid="{00000000-0005-0000-0000-0000797B0000}"/>
    <cellStyle name="Verknüpfte Zelle 6 6" xfId="31610" xr:uid="{00000000-0005-0000-0000-00007A7B0000}"/>
    <cellStyle name="Verknüpfte Zelle 6 7" xfId="31611" xr:uid="{00000000-0005-0000-0000-00007B7B0000}"/>
    <cellStyle name="Verknüpfte Zelle 6 8" xfId="31612" xr:uid="{00000000-0005-0000-0000-00007C7B0000}"/>
    <cellStyle name="Verknüpfte Zelle 6 9" xfId="31613" xr:uid="{00000000-0005-0000-0000-00007D7B0000}"/>
    <cellStyle name="Verknüpfte Zelle 7" xfId="31614" xr:uid="{00000000-0005-0000-0000-00007E7B0000}"/>
    <cellStyle name="Verknüpfte Zelle 8" xfId="31615" xr:uid="{00000000-0005-0000-0000-00007F7B0000}"/>
    <cellStyle name="Verknüpfte Zelle 8 2" xfId="31616" xr:uid="{00000000-0005-0000-0000-0000807B0000}"/>
    <cellStyle name="Verknüpfte Zelle 8 3" xfId="31617" xr:uid="{00000000-0005-0000-0000-0000817B0000}"/>
    <cellStyle name="Verknüpfte Zelle 8 4" xfId="31618" xr:uid="{00000000-0005-0000-0000-0000827B0000}"/>
    <cellStyle name="Verknüpfte Zelle 8 5" xfId="31619" xr:uid="{00000000-0005-0000-0000-0000837B0000}"/>
    <cellStyle name="Verknüpfte Zelle 8 6" xfId="31620" xr:uid="{00000000-0005-0000-0000-0000847B0000}"/>
    <cellStyle name="Verknüpfte Zelle 8 7" xfId="31621" xr:uid="{00000000-0005-0000-0000-0000857B0000}"/>
    <cellStyle name="Verknüpfte Zelle 9" xfId="31622" xr:uid="{00000000-0005-0000-0000-0000867B0000}"/>
    <cellStyle name="Verknüpfte Zelle 9 2" xfId="31623" xr:uid="{00000000-0005-0000-0000-0000877B0000}"/>
    <cellStyle name="Verknüpfte Zelle 9 3" xfId="31624" xr:uid="{00000000-0005-0000-0000-0000887B0000}"/>
    <cellStyle name="Verknüpfte Zelle 9 4" xfId="31625" xr:uid="{00000000-0005-0000-0000-0000897B0000}"/>
    <cellStyle name="Verknüpfte Zelle 9 5" xfId="31626" xr:uid="{00000000-0005-0000-0000-00008A7B0000}"/>
    <cellStyle name="Verknüpfte Zelle 9 6" xfId="31627" xr:uid="{00000000-0005-0000-0000-00008B7B0000}"/>
    <cellStyle name="Verknüpfte Zelle 9 7" xfId="31628" xr:uid="{00000000-0005-0000-0000-00008C7B0000}"/>
    <cellStyle name="Warnender Text 10" xfId="31629" xr:uid="{00000000-0005-0000-0000-00008D7B0000}"/>
    <cellStyle name="Warnender Text 10 2" xfId="31630" xr:uid="{00000000-0005-0000-0000-00008E7B0000}"/>
    <cellStyle name="Warnender Text 10 3" xfId="31631" xr:uid="{00000000-0005-0000-0000-00008F7B0000}"/>
    <cellStyle name="Warnender Text 10 4" xfId="31632" xr:uid="{00000000-0005-0000-0000-0000907B0000}"/>
    <cellStyle name="Warnender Text 10 5" xfId="31633" xr:uid="{00000000-0005-0000-0000-0000917B0000}"/>
    <cellStyle name="Warnender Text 11" xfId="31634" xr:uid="{00000000-0005-0000-0000-0000927B0000}"/>
    <cellStyle name="Warnender Text 11 2" xfId="31635" xr:uid="{00000000-0005-0000-0000-0000937B0000}"/>
    <cellStyle name="Warnender Text 11 3" xfId="31636" xr:uid="{00000000-0005-0000-0000-0000947B0000}"/>
    <cellStyle name="Warnender Text 11 4" xfId="31637" xr:uid="{00000000-0005-0000-0000-0000957B0000}"/>
    <cellStyle name="Warnender Text 11 5" xfId="31638" xr:uid="{00000000-0005-0000-0000-0000967B0000}"/>
    <cellStyle name="Warnender Text 12" xfId="31639" xr:uid="{00000000-0005-0000-0000-0000977B0000}"/>
    <cellStyle name="Warnender Text 13" xfId="31640" xr:uid="{00000000-0005-0000-0000-0000987B0000}"/>
    <cellStyle name="Warnender Text 14" xfId="31641" xr:uid="{00000000-0005-0000-0000-0000997B0000}"/>
    <cellStyle name="Warnender Text 2" xfId="31642" xr:uid="{00000000-0005-0000-0000-00009A7B0000}"/>
    <cellStyle name="Warnender Text 2 10" xfId="31643" xr:uid="{00000000-0005-0000-0000-00009B7B0000}"/>
    <cellStyle name="Warnender Text 2 2" xfId="31644" xr:uid="{00000000-0005-0000-0000-00009C7B0000}"/>
    <cellStyle name="Warnender Text 2 3" xfId="31645" xr:uid="{00000000-0005-0000-0000-00009D7B0000}"/>
    <cellStyle name="Warnender Text 2 4" xfId="31646" xr:uid="{00000000-0005-0000-0000-00009E7B0000}"/>
    <cellStyle name="Warnender Text 2 5" xfId="31647" xr:uid="{00000000-0005-0000-0000-00009F7B0000}"/>
    <cellStyle name="Warnender Text 2 6" xfId="31648" xr:uid="{00000000-0005-0000-0000-0000A07B0000}"/>
    <cellStyle name="Warnender Text 2 7" xfId="31649" xr:uid="{00000000-0005-0000-0000-0000A17B0000}"/>
    <cellStyle name="Warnender Text 2 8" xfId="31650" xr:uid="{00000000-0005-0000-0000-0000A27B0000}"/>
    <cellStyle name="Warnender Text 2 9" xfId="31651" xr:uid="{00000000-0005-0000-0000-0000A37B0000}"/>
    <cellStyle name="Warnender Text 3" xfId="31652" xr:uid="{00000000-0005-0000-0000-0000A47B0000}"/>
    <cellStyle name="Warnender Text 4" xfId="31653" xr:uid="{00000000-0005-0000-0000-0000A57B0000}"/>
    <cellStyle name="Warnender Text 5" xfId="31654" xr:uid="{00000000-0005-0000-0000-0000A67B0000}"/>
    <cellStyle name="Warnender Text 6" xfId="31655" xr:uid="{00000000-0005-0000-0000-0000A77B0000}"/>
    <cellStyle name="Warnender Text 6 2" xfId="31656" xr:uid="{00000000-0005-0000-0000-0000A87B0000}"/>
    <cellStyle name="Warnender Text 6 3" xfId="31657" xr:uid="{00000000-0005-0000-0000-0000A97B0000}"/>
    <cellStyle name="Warnender Text 6 4" xfId="31658" xr:uid="{00000000-0005-0000-0000-0000AA7B0000}"/>
    <cellStyle name="Warnender Text 6 5" xfId="31659" xr:uid="{00000000-0005-0000-0000-0000AB7B0000}"/>
    <cellStyle name="Warnender Text 6 6" xfId="31660" xr:uid="{00000000-0005-0000-0000-0000AC7B0000}"/>
    <cellStyle name="Warnender Text 6 7" xfId="31661" xr:uid="{00000000-0005-0000-0000-0000AD7B0000}"/>
    <cellStyle name="Warnender Text 6 8" xfId="31662" xr:uid="{00000000-0005-0000-0000-0000AE7B0000}"/>
    <cellStyle name="Warnender Text 6 9" xfId="31663" xr:uid="{00000000-0005-0000-0000-0000AF7B0000}"/>
    <cellStyle name="Warnender Text 7" xfId="31664" xr:uid="{00000000-0005-0000-0000-0000B07B0000}"/>
    <cellStyle name="Warnender Text 8" xfId="31665" xr:uid="{00000000-0005-0000-0000-0000B17B0000}"/>
    <cellStyle name="Warnender Text 8 2" xfId="31666" xr:uid="{00000000-0005-0000-0000-0000B27B0000}"/>
    <cellStyle name="Warnender Text 8 3" xfId="31667" xr:uid="{00000000-0005-0000-0000-0000B37B0000}"/>
    <cellStyle name="Warnender Text 8 4" xfId="31668" xr:uid="{00000000-0005-0000-0000-0000B47B0000}"/>
    <cellStyle name="Warnender Text 8 5" xfId="31669" xr:uid="{00000000-0005-0000-0000-0000B57B0000}"/>
    <cellStyle name="Warnender Text 8 6" xfId="31670" xr:uid="{00000000-0005-0000-0000-0000B67B0000}"/>
    <cellStyle name="Warnender Text 8 7" xfId="31671" xr:uid="{00000000-0005-0000-0000-0000B77B0000}"/>
    <cellStyle name="Warnender Text 9" xfId="31672" xr:uid="{00000000-0005-0000-0000-0000B87B0000}"/>
    <cellStyle name="Warnender Text 9 2" xfId="31673" xr:uid="{00000000-0005-0000-0000-0000B97B0000}"/>
    <cellStyle name="Warnender Text 9 3" xfId="31674" xr:uid="{00000000-0005-0000-0000-0000BA7B0000}"/>
    <cellStyle name="Warnender Text 9 4" xfId="31675" xr:uid="{00000000-0005-0000-0000-0000BB7B0000}"/>
    <cellStyle name="Warnender Text 9 5" xfId="31676" xr:uid="{00000000-0005-0000-0000-0000BC7B0000}"/>
    <cellStyle name="Warnender Text 9 6" xfId="31677" xr:uid="{00000000-0005-0000-0000-0000BD7B0000}"/>
    <cellStyle name="Warnender Text 9 7" xfId="31678" xr:uid="{00000000-0005-0000-0000-0000BE7B0000}"/>
    <cellStyle name="Zelle überprüfen 10" xfId="31679" xr:uid="{00000000-0005-0000-0000-0000BF7B0000}"/>
    <cellStyle name="Zelle überprüfen 10 2" xfId="31680" xr:uid="{00000000-0005-0000-0000-0000C07B0000}"/>
    <cellStyle name="Zelle überprüfen 10 3" xfId="31681" xr:uid="{00000000-0005-0000-0000-0000C17B0000}"/>
    <cellStyle name="Zelle überprüfen 10 4" xfId="31682" xr:uid="{00000000-0005-0000-0000-0000C27B0000}"/>
    <cellStyle name="Zelle überprüfen 10 5" xfId="31683" xr:uid="{00000000-0005-0000-0000-0000C37B0000}"/>
    <cellStyle name="Zelle überprüfen 11" xfId="31684" xr:uid="{00000000-0005-0000-0000-0000C47B0000}"/>
    <cellStyle name="Zelle überprüfen 11 2" xfId="31685" xr:uid="{00000000-0005-0000-0000-0000C57B0000}"/>
    <cellStyle name="Zelle überprüfen 11 3" xfId="31686" xr:uid="{00000000-0005-0000-0000-0000C67B0000}"/>
    <cellStyle name="Zelle überprüfen 11 4" xfId="31687" xr:uid="{00000000-0005-0000-0000-0000C77B0000}"/>
    <cellStyle name="Zelle überprüfen 11 5" xfId="31688" xr:uid="{00000000-0005-0000-0000-0000C87B0000}"/>
    <cellStyle name="Zelle überprüfen 12" xfId="31689" xr:uid="{00000000-0005-0000-0000-0000C97B0000}"/>
    <cellStyle name="Zelle überprüfen 13" xfId="31690" xr:uid="{00000000-0005-0000-0000-0000CA7B0000}"/>
    <cellStyle name="Zelle überprüfen 14" xfId="31691" xr:uid="{00000000-0005-0000-0000-0000CB7B0000}"/>
    <cellStyle name="Zelle überprüfen 2" xfId="31692" xr:uid="{00000000-0005-0000-0000-0000CC7B0000}"/>
    <cellStyle name="Zelle überprüfen 2 10" xfId="31693" xr:uid="{00000000-0005-0000-0000-0000CD7B0000}"/>
    <cellStyle name="Zelle überprüfen 2 2" xfId="31694" xr:uid="{00000000-0005-0000-0000-0000CE7B0000}"/>
    <cellStyle name="Zelle überprüfen 2 3" xfId="31695" xr:uid="{00000000-0005-0000-0000-0000CF7B0000}"/>
    <cellStyle name="Zelle überprüfen 2 4" xfId="31696" xr:uid="{00000000-0005-0000-0000-0000D07B0000}"/>
    <cellStyle name="Zelle überprüfen 2 5" xfId="31697" xr:uid="{00000000-0005-0000-0000-0000D17B0000}"/>
    <cellStyle name="Zelle überprüfen 2 6" xfId="31698" xr:uid="{00000000-0005-0000-0000-0000D27B0000}"/>
    <cellStyle name="Zelle überprüfen 2 7" xfId="31699" xr:uid="{00000000-0005-0000-0000-0000D37B0000}"/>
    <cellStyle name="Zelle überprüfen 2 8" xfId="31700" xr:uid="{00000000-0005-0000-0000-0000D47B0000}"/>
    <cellStyle name="Zelle überprüfen 2 9" xfId="31701" xr:uid="{00000000-0005-0000-0000-0000D57B0000}"/>
    <cellStyle name="Zelle überprüfen 3" xfId="31702" xr:uid="{00000000-0005-0000-0000-0000D67B0000}"/>
    <cellStyle name="Zelle überprüfen 4" xfId="31703" xr:uid="{00000000-0005-0000-0000-0000D77B0000}"/>
    <cellStyle name="Zelle überprüfen 5" xfId="31704" xr:uid="{00000000-0005-0000-0000-0000D87B0000}"/>
    <cellStyle name="Zelle überprüfen 6" xfId="31705" xr:uid="{00000000-0005-0000-0000-0000D97B0000}"/>
    <cellStyle name="Zelle überprüfen 6 2" xfId="31706" xr:uid="{00000000-0005-0000-0000-0000DA7B0000}"/>
    <cellStyle name="Zelle überprüfen 6 3" xfId="31707" xr:uid="{00000000-0005-0000-0000-0000DB7B0000}"/>
    <cellStyle name="Zelle überprüfen 6 4" xfId="31708" xr:uid="{00000000-0005-0000-0000-0000DC7B0000}"/>
    <cellStyle name="Zelle überprüfen 6 5" xfId="31709" xr:uid="{00000000-0005-0000-0000-0000DD7B0000}"/>
    <cellStyle name="Zelle überprüfen 6 6" xfId="31710" xr:uid="{00000000-0005-0000-0000-0000DE7B0000}"/>
    <cellStyle name="Zelle überprüfen 6 7" xfId="31711" xr:uid="{00000000-0005-0000-0000-0000DF7B0000}"/>
    <cellStyle name="Zelle überprüfen 6 8" xfId="31712" xr:uid="{00000000-0005-0000-0000-0000E07B0000}"/>
    <cellStyle name="Zelle überprüfen 6 9" xfId="31713" xr:uid="{00000000-0005-0000-0000-0000E17B0000}"/>
    <cellStyle name="Zelle überprüfen 7" xfId="31714" xr:uid="{00000000-0005-0000-0000-0000E27B0000}"/>
    <cellStyle name="Zelle überprüfen 8" xfId="31715" xr:uid="{00000000-0005-0000-0000-0000E37B0000}"/>
    <cellStyle name="Zelle überprüfen 8 2" xfId="31716" xr:uid="{00000000-0005-0000-0000-0000E47B0000}"/>
    <cellStyle name="Zelle überprüfen 8 3" xfId="31717" xr:uid="{00000000-0005-0000-0000-0000E57B0000}"/>
    <cellStyle name="Zelle überprüfen 8 4" xfId="31718" xr:uid="{00000000-0005-0000-0000-0000E67B0000}"/>
    <cellStyle name="Zelle überprüfen 8 5" xfId="31719" xr:uid="{00000000-0005-0000-0000-0000E77B0000}"/>
    <cellStyle name="Zelle überprüfen 8 6" xfId="31720" xr:uid="{00000000-0005-0000-0000-0000E87B0000}"/>
    <cellStyle name="Zelle überprüfen 8 7" xfId="31721" xr:uid="{00000000-0005-0000-0000-0000E97B0000}"/>
    <cellStyle name="Zelle überprüfen 9" xfId="31722" xr:uid="{00000000-0005-0000-0000-0000EA7B0000}"/>
    <cellStyle name="Zelle überprüfen 9 2" xfId="31723" xr:uid="{00000000-0005-0000-0000-0000EB7B0000}"/>
    <cellStyle name="Zelle überprüfen 9 3" xfId="31724" xr:uid="{00000000-0005-0000-0000-0000EC7B0000}"/>
    <cellStyle name="Zelle überprüfen 9 4" xfId="31725" xr:uid="{00000000-0005-0000-0000-0000ED7B0000}"/>
    <cellStyle name="Zelle überprüfen 9 5" xfId="31726" xr:uid="{00000000-0005-0000-0000-0000EE7B0000}"/>
    <cellStyle name="Zelle überprüfen 9 6" xfId="31727" xr:uid="{00000000-0005-0000-0000-0000EF7B0000}"/>
    <cellStyle name="Zelle überprüfen 9 7" xfId="31728" xr:uid="{00000000-0005-0000-0000-0000F07B0000}"/>
  </cellStyles>
  <dxfs count="544">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92D050"/>
        </patternFill>
      </fill>
    </dxf>
    <dxf>
      <fill>
        <patternFill>
          <bgColor rgb="FFFFC000"/>
        </patternFill>
      </fill>
    </dxf>
    <dxf>
      <fill>
        <patternFill>
          <bgColor rgb="FFFFC000"/>
        </patternFill>
      </fill>
    </dxf>
    <dxf>
      <fill>
        <patternFill>
          <bgColor rgb="FFFF66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FF6600"/>
        </patternFill>
      </fill>
    </dxf>
    <dxf>
      <fill>
        <patternFill>
          <bgColor rgb="FF33CC33"/>
        </patternFill>
      </fill>
    </dxf>
    <dxf>
      <fill>
        <patternFill>
          <bgColor rgb="FF00CC00"/>
        </patternFill>
      </fill>
    </dxf>
    <dxf>
      <fill>
        <patternFill>
          <bgColor rgb="FFFF6600"/>
        </patternFill>
      </fill>
    </dxf>
    <dxf>
      <fill>
        <patternFill>
          <bgColor rgb="FF00CC00"/>
        </patternFill>
      </fill>
    </dxf>
    <dxf>
      <fill>
        <patternFill>
          <bgColor rgb="FFFF6600"/>
        </patternFill>
      </fill>
    </dxf>
  </dxfs>
  <tableStyles count="0" defaultTableStyle="TableStyleMedium2" defaultPivotStyle="PivotStyleLight16"/>
  <colors>
    <mruColors>
      <color rgb="FFFFCC66"/>
      <color rgb="FFFFFF99"/>
      <color rgb="FF00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Übersicht!$F$46</c:f>
          <c:strCache>
            <c:ptCount val="1"/>
            <c:pt idx="0">
              <c:v>Tagesmilchleistung (kg Milch/Kuh/Tag)</c:v>
            </c:pt>
          </c:strCache>
        </c:strRef>
      </c:tx>
      <c:layout>
        <c:manualLayout>
          <c:xMode val="edge"/>
          <c:yMode val="edge"/>
          <c:x val="0.21934144144144144"/>
          <c:y val="2.282319010690444E-2"/>
        </c:manualLayout>
      </c:layout>
      <c:overlay val="0"/>
    </c:title>
    <c:autoTitleDeleted val="0"/>
    <c:plotArea>
      <c:layout>
        <c:manualLayout>
          <c:layoutTarget val="inner"/>
          <c:xMode val="edge"/>
          <c:yMode val="edge"/>
          <c:x val="7.9882115996568484E-2"/>
          <c:y val="0.14838373130537352"/>
          <c:w val="0.91238297332346374"/>
          <c:h val="0.66794395444770061"/>
        </c:manualLayout>
      </c:layout>
      <c:lineChart>
        <c:grouping val="standard"/>
        <c:varyColors val="0"/>
        <c:ser>
          <c:idx val="0"/>
          <c:order val="0"/>
          <c:tx>
            <c:strRef>
              <c:f>Übersicht!$F$46</c:f>
              <c:strCache>
                <c:ptCount val="1"/>
                <c:pt idx="0">
                  <c:v>Tagesmilchleistung (kg Milch/Kuh/Tag)</c:v>
                </c:pt>
              </c:strCache>
            </c:strRef>
          </c:tx>
          <c:cat>
            <c:strRef>
              <c:f>Übersicht!$M$45:$X$45</c:f>
              <c:strCache>
                <c:ptCount val="12"/>
                <c:pt idx="0">
                  <c:v>12.05.21</c:v>
                </c:pt>
                <c:pt idx="1">
                  <c:v>  </c:v>
                </c:pt>
                <c:pt idx="2">
                  <c:v>  </c:v>
                </c:pt>
                <c:pt idx="3">
                  <c:v>  </c:v>
                </c:pt>
                <c:pt idx="4">
                  <c:v>  </c:v>
                </c:pt>
                <c:pt idx="5">
                  <c:v>  </c:v>
                </c:pt>
                <c:pt idx="6">
                  <c:v>  </c:v>
                </c:pt>
                <c:pt idx="7">
                  <c:v>  </c:v>
                </c:pt>
                <c:pt idx="8">
                  <c:v>  </c:v>
                </c:pt>
                <c:pt idx="9">
                  <c:v>  </c:v>
                </c:pt>
                <c:pt idx="10">
                  <c:v>  </c:v>
                </c:pt>
                <c:pt idx="11">
                  <c:v>  </c:v>
                </c:pt>
              </c:strCache>
            </c:strRef>
          </c:cat>
          <c:val>
            <c:numRef>
              <c:f>Übersicht!$M$46:$X$46</c:f>
              <c:numCache>
                <c:formatCode>#,##0.0_ ;[Red]\-#,##0.0\ </c:formatCode>
                <c:ptCount val="12"/>
                <c:pt idx="0">
                  <c:v>27.25</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DE9-4EE6-9CA0-EBE5F5F665EC}"/>
            </c:ext>
          </c:extLst>
        </c:ser>
        <c:dLbls>
          <c:showLegendKey val="0"/>
          <c:showVal val="0"/>
          <c:showCatName val="0"/>
          <c:showSerName val="0"/>
          <c:showPercent val="0"/>
          <c:showBubbleSize val="0"/>
        </c:dLbls>
        <c:marker val="1"/>
        <c:smooth val="0"/>
        <c:axId val="282038272"/>
        <c:axId val="282039808"/>
      </c:lineChart>
      <c:catAx>
        <c:axId val="282038272"/>
        <c:scaling>
          <c:orientation val="minMax"/>
        </c:scaling>
        <c:delete val="0"/>
        <c:axPos val="b"/>
        <c:numFmt formatCode="General" sourceLinked="1"/>
        <c:majorTickMark val="out"/>
        <c:minorTickMark val="none"/>
        <c:tickLblPos val="nextTo"/>
        <c:txPr>
          <a:bodyPr rot="-2700000"/>
          <a:lstStyle/>
          <a:p>
            <a:pPr>
              <a:defRPr/>
            </a:pPr>
            <a:endParaRPr lang="de-DE"/>
          </a:p>
        </c:txPr>
        <c:crossAx val="282039808"/>
        <c:crosses val="autoZero"/>
        <c:auto val="0"/>
        <c:lblAlgn val="ctr"/>
        <c:lblOffset val="100"/>
        <c:noMultiLvlLbl val="0"/>
      </c:catAx>
      <c:valAx>
        <c:axId val="282039808"/>
        <c:scaling>
          <c:orientation val="minMax"/>
          <c:min val="24"/>
        </c:scaling>
        <c:delete val="0"/>
        <c:axPos val="l"/>
        <c:majorGridlines/>
        <c:numFmt formatCode="#,##0.0_ ;[Red]\-#,##0.0\ " sourceLinked="1"/>
        <c:majorTickMark val="out"/>
        <c:minorTickMark val="none"/>
        <c:tickLblPos val="nextTo"/>
        <c:crossAx val="28203827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Übersicht!$F$48</c:f>
          <c:strCache>
            <c:ptCount val="1"/>
            <c:pt idx="0">
              <c:v>Spezifischer Kraftfuttereinsatz (g FM/kg Milch)</c:v>
            </c:pt>
          </c:strCache>
        </c:strRef>
      </c:tx>
      <c:overlay val="0"/>
    </c:title>
    <c:autoTitleDeleted val="0"/>
    <c:plotArea>
      <c:layout>
        <c:manualLayout>
          <c:layoutTarget val="inner"/>
          <c:xMode val="edge"/>
          <c:yMode val="edge"/>
          <c:x val="7.9882115996568484E-2"/>
          <c:y val="0.14838373130537352"/>
          <c:w val="0.91238297332346374"/>
          <c:h val="0.66794395444770061"/>
        </c:manualLayout>
      </c:layout>
      <c:lineChart>
        <c:grouping val="standard"/>
        <c:varyColors val="0"/>
        <c:ser>
          <c:idx val="0"/>
          <c:order val="0"/>
          <c:tx>
            <c:strRef>
              <c:f>Übersicht!$F$48</c:f>
              <c:strCache>
                <c:ptCount val="1"/>
                <c:pt idx="0">
                  <c:v>Spezifischer Kraftfuttereinsatz (g FM/kg Milch)</c:v>
                </c:pt>
              </c:strCache>
            </c:strRef>
          </c:tx>
          <c:cat>
            <c:strRef>
              <c:f>Übersicht!$M$45:$X$45</c:f>
              <c:strCache>
                <c:ptCount val="12"/>
                <c:pt idx="0">
                  <c:v>12.05.21</c:v>
                </c:pt>
                <c:pt idx="1">
                  <c:v>  </c:v>
                </c:pt>
                <c:pt idx="2">
                  <c:v>  </c:v>
                </c:pt>
                <c:pt idx="3">
                  <c:v>  </c:v>
                </c:pt>
                <c:pt idx="4">
                  <c:v>  </c:v>
                </c:pt>
                <c:pt idx="5">
                  <c:v>  </c:v>
                </c:pt>
                <c:pt idx="6">
                  <c:v>  </c:v>
                </c:pt>
                <c:pt idx="7">
                  <c:v>  </c:v>
                </c:pt>
                <c:pt idx="8">
                  <c:v>  </c:v>
                </c:pt>
                <c:pt idx="9">
                  <c:v>  </c:v>
                </c:pt>
                <c:pt idx="10">
                  <c:v>  </c:v>
                </c:pt>
                <c:pt idx="11">
                  <c:v>  </c:v>
                </c:pt>
              </c:strCache>
            </c:strRef>
          </c:cat>
          <c:val>
            <c:numRef>
              <c:f>Übersicht!$M$48:$X$48</c:f>
              <c:numCache>
                <c:formatCode>#,##0.0_ ;[Red]\-#,##0.0\ </c:formatCode>
                <c:ptCount val="12"/>
                <c:pt idx="0">
                  <c:v>226.64220183486236</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DB1-4447-AFB4-C6453897FC12}"/>
            </c:ext>
          </c:extLst>
        </c:ser>
        <c:dLbls>
          <c:showLegendKey val="0"/>
          <c:showVal val="0"/>
          <c:showCatName val="0"/>
          <c:showSerName val="0"/>
          <c:showPercent val="0"/>
          <c:showBubbleSize val="0"/>
        </c:dLbls>
        <c:marker val="1"/>
        <c:smooth val="0"/>
        <c:axId val="294086912"/>
        <c:axId val="294121856"/>
      </c:lineChart>
      <c:catAx>
        <c:axId val="294086912"/>
        <c:scaling>
          <c:orientation val="minMax"/>
        </c:scaling>
        <c:delete val="0"/>
        <c:axPos val="b"/>
        <c:numFmt formatCode="General" sourceLinked="1"/>
        <c:majorTickMark val="out"/>
        <c:minorTickMark val="none"/>
        <c:tickLblPos val="nextTo"/>
        <c:txPr>
          <a:bodyPr rot="-2700000"/>
          <a:lstStyle/>
          <a:p>
            <a:pPr>
              <a:defRPr/>
            </a:pPr>
            <a:endParaRPr lang="de-DE"/>
          </a:p>
        </c:txPr>
        <c:crossAx val="294121856"/>
        <c:crosses val="autoZero"/>
        <c:auto val="0"/>
        <c:lblAlgn val="ctr"/>
        <c:lblOffset val="100"/>
        <c:noMultiLvlLbl val="0"/>
      </c:catAx>
      <c:valAx>
        <c:axId val="294121856"/>
        <c:scaling>
          <c:orientation val="minMax"/>
        </c:scaling>
        <c:delete val="0"/>
        <c:axPos val="l"/>
        <c:majorGridlines/>
        <c:numFmt formatCode="#,##0.0_ ;[Red]\-#,##0.0\ " sourceLinked="1"/>
        <c:majorTickMark val="out"/>
        <c:minorTickMark val="none"/>
        <c:tickLblPos val="nextTo"/>
        <c:crossAx val="29408691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Übersicht!$F$47</c:f>
          <c:strCache>
            <c:ptCount val="1"/>
            <c:pt idx="0">
              <c:v>Aus Grobfutter erzeugte Milch (%)</c:v>
            </c:pt>
          </c:strCache>
        </c:strRef>
      </c:tx>
      <c:overlay val="0"/>
    </c:title>
    <c:autoTitleDeleted val="0"/>
    <c:plotArea>
      <c:layout>
        <c:manualLayout>
          <c:layoutTarget val="inner"/>
          <c:xMode val="edge"/>
          <c:yMode val="edge"/>
          <c:x val="7.9882115996568484E-2"/>
          <c:y val="0.14838373130537352"/>
          <c:w val="0.91238297332346374"/>
          <c:h val="0.66794395444770061"/>
        </c:manualLayout>
      </c:layout>
      <c:lineChart>
        <c:grouping val="standard"/>
        <c:varyColors val="0"/>
        <c:ser>
          <c:idx val="0"/>
          <c:order val="0"/>
          <c:tx>
            <c:strRef>
              <c:f>Übersicht!$F$47</c:f>
              <c:strCache>
                <c:ptCount val="1"/>
                <c:pt idx="0">
                  <c:v>Aus Grobfutter erzeugte Milch (%)</c:v>
                </c:pt>
              </c:strCache>
            </c:strRef>
          </c:tx>
          <c:cat>
            <c:strRef>
              <c:f>Übersicht!$M$45:$X$45</c:f>
              <c:strCache>
                <c:ptCount val="12"/>
                <c:pt idx="0">
                  <c:v>12.05.21</c:v>
                </c:pt>
                <c:pt idx="1">
                  <c:v>  </c:v>
                </c:pt>
                <c:pt idx="2">
                  <c:v>  </c:v>
                </c:pt>
                <c:pt idx="3">
                  <c:v>  </c:v>
                </c:pt>
                <c:pt idx="4">
                  <c:v>  </c:v>
                </c:pt>
                <c:pt idx="5">
                  <c:v>  </c:v>
                </c:pt>
                <c:pt idx="6">
                  <c:v>  </c:v>
                </c:pt>
                <c:pt idx="7">
                  <c:v>  </c:v>
                </c:pt>
                <c:pt idx="8">
                  <c:v>  </c:v>
                </c:pt>
                <c:pt idx="9">
                  <c:v>  </c:v>
                </c:pt>
                <c:pt idx="10">
                  <c:v>  </c:v>
                </c:pt>
                <c:pt idx="11">
                  <c:v>  </c:v>
                </c:pt>
              </c:strCache>
            </c:strRef>
          </c:cat>
          <c:val>
            <c:numRef>
              <c:f>Übersicht!$M$47:$X$47</c:f>
              <c:numCache>
                <c:formatCode>#,##0.0_ ;[Red]\-#,##0.0\ </c:formatCode>
                <c:ptCount val="12"/>
                <c:pt idx="0">
                  <c:v>41.57903014416776</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673-4FD9-8B06-8EEDE4FE9664}"/>
            </c:ext>
          </c:extLst>
        </c:ser>
        <c:dLbls>
          <c:showLegendKey val="0"/>
          <c:showVal val="0"/>
          <c:showCatName val="0"/>
          <c:showSerName val="0"/>
          <c:showPercent val="0"/>
          <c:showBubbleSize val="0"/>
        </c:dLbls>
        <c:marker val="1"/>
        <c:smooth val="0"/>
        <c:axId val="286089984"/>
        <c:axId val="286091520"/>
      </c:lineChart>
      <c:catAx>
        <c:axId val="286089984"/>
        <c:scaling>
          <c:orientation val="minMax"/>
        </c:scaling>
        <c:delete val="0"/>
        <c:axPos val="b"/>
        <c:numFmt formatCode="General" sourceLinked="1"/>
        <c:majorTickMark val="out"/>
        <c:minorTickMark val="none"/>
        <c:tickLblPos val="nextTo"/>
        <c:txPr>
          <a:bodyPr rot="-2700000"/>
          <a:lstStyle/>
          <a:p>
            <a:pPr>
              <a:defRPr/>
            </a:pPr>
            <a:endParaRPr lang="de-DE"/>
          </a:p>
        </c:txPr>
        <c:crossAx val="286091520"/>
        <c:crosses val="autoZero"/>
        <c:auto val="0"/>
        <c:lblAlgn val="ctr"/>
        <c:lblOffset val="100"/>
        <c:noMultiLvlLbl val="0"/>
      </c:catAx>
      <c:valAx>
        <c:axId val="286091520"/>
        <c:scaling>
          <c:orientation val="minMax"/>
        </c:scaling>
        <c:delete val="0"/>
        <c:axPos val="l"/>
        <c:majorGridlines/>
        <c:numFmt formatCode="#,##0.0_ ;[Red]\-#,##0.0\ " sourceLinked="1"/>
        <c:majorTickMark val="out"/>
        <c:minorTickMark val="none"/>
        <c:tickLblPos val="nextTo"/>
        <c:crossAx val="28608998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Übersicht!$F$49</c:f>
          <c:strCache>
            <c:ptCount val="1"/>
            <c:pt idx="0">
              <c:v>Milchgeld nach Futterkosten (ct/kg)  </c:v>
            </c:pt>
          </c:strCache>
        </c:strRef>
      </c:tx>
      <c:overlay val="0"/>
    </c:title>
    <c:autoTitleDeleted val="0"/>
    <c:plotArea>
      <c:layout>
        <c:manualLayout>
          <c:layoutTarget val="inner"/>
          <c:xMode val="edge"/>
          <c:yMode val="edge"/>
          <c:x val="7.9882115996568484E-2"/>
          <c:y val="0.14838373130537352"/>
          <c:w val="0.91238297332346374"/>
          <c:h val="0.66794395444770061"/>
        </c:manualLayout>
      </c:layout>
      <c:lineChart>
        <c:grouping val="standard"/>
        <c:varyColors val="0"/>
        <c:ser>
          <c:idx val="0"/>
          <c:order val="0"/>
          <c:tx>
            <c:strRef>
              <c:f>Übersicht!$F$49</c:f>
              <c:strCache>
                <c:ptCount val="1"/>
                <c:pt idx="0">
                  <c:v>Milchgeld nach Futterkosten (ct/kg)  </c:v>
                </c:pt>
              </c:strCache>
            </c:strRef>
          </c:tx>
          <c:cat>
            <c:strRef>
              <c:f>Übersicht!$M$45:$X$45</c:f>
              <c:strCache>
                <c:ptCount val="12"/>
                <c:pt idx="0">
                  <c:v>12.05.21</c:v>
                </c:pt>
                <c:pt idx="1">
                  <c:v>  </c:v>
                </c:pt>
                <c:pt idx="2">
                  <c:v>  </c:v>
                </c:pt>
                <c:pt idx="3">
                  <c:v>  </c:v>
                </c:pt>
                <c:pt idx="4">
                  <c:v>  </c:v>
                </c:pt>
                <c:pt idx="5">
                  <c:v>  </c:v>
                </c:pt>
                <c:pt idx="6">
                  <c:v>  </c:v>
                </c:pt>
                <c:pt idx="7">
                  <c:v>  </c:v>
                </c:pt>
                <c:pt idx="8">
                  <c:v>  </c:v>
                </c:pt>
                <c:pt idx="9">
                  <c:v>  </c:v>
                </c:pt>
                <c:pt idx="10">
                  <c:v>  </c:v>
                </c:pt>
                <c:pt idx="11">
                  <c:v>  </c:v>
                </c:pt>
              </c:strCache>
            </c:strRef>
          </c:cat>
          <c:val>
            <c:numRef>
              <c:f>Übersicht!$M$49:$X$49</c:f>
              <c:numCache>
                <c:formatCode>#,##0.0_ ;[Red]\-#,##0.0\ </c:formatCode>
                <c:ptCount val="12"/>
                <c:pt idx="0">
                  <c:v>20.994495412844039</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7A9-42E6-9C90-9209C32CD645}"/>
            </c:ext>
          </c:extLst>
        </c:ser>
        <c:dLbls>
          <c:showLegendKey val="0"/>
          <c:showVal val="0"/>
          <c:showCatName val="0"/>
          <c:showSerName val="0"/>
          <c:showPercent val="0"/>
          <c:showBubbleSize val="0"/>
        </c:dLbls>
        <c:marker val="1"/>
        <c:smooth val="0"/>
        <c:axId val="286099712"/>
        <c:axId val="286101504"/>
      </c:lineChart>
      <c:catAx>
        <c:axId val="286099712"/>
        <c:scaling>
          <c:orientation val="minMax"/>
        </c:scaling>
        <c:delete val="0"/>
        <c:axPos val="b"/>
        <c:numFmt formatCode="General" sourceLinked="1"/>
        <c:majorTickMark val="out"/>
        <c:minorTickMark val="none"/>
        <c:tickLblPos val="nextTo"/>
        <c:txPr>
          <a:bodyPr rot="-2700000"/>
          <a:lstStyle/>
          <a:p>
            <a:pPr>
              <a:defRPr/>
            </a:pPr>
            <a:endParaRPr lang="de-DE"/>
          </a:p>
        </c:txPr>
        <c:crossAx val="286101504"/>
        <c:crosses val="autoZero"/>
        <c:auto val="0"/>
        <c:lblAlgn val="ctr"/>
        <c:lblOffset val="100"/>
        <c:noMultiLvlLbl val="0"/>
      </c:catAx>
      <c:valAx>
        <c:axId val="286101504"/>
        <c:scaling>
          <c:orientation val="minMax"/>
        </c:scaling>
        <c:delete val="0"/>
        <c:axPos val="l"/>
        <c:majorGridlines/>
        <c:numFmt formatCode="#,##0.0_ ;[Red]\-#,##0.0\ " sourceLinked="1"/>
        <c:majorTickMark val="out"/>
        <c:minorTickMark val="none"/>
        <c:tickLblPos val="nextTo"/>
        <c:crossAx val="28609971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wm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41910</xdr:colOff>
      <xdr:row>101</xdr:row>
      <xdr:rowOff>75566</xdr:rowOff>
    </xdr:from>
    <xdr:to>
      <xdr:col>18</xdr:col>
      <xdr:colOff>3809</xdr:colOff>
      <xdr:row>128</xdr:row>
      <xdr:rowOff>167640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1910" y="18363566"/>
          <a:ext cx="7010399" cy="5235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Hinweise zu den Orientierunsgwerten aus der BZA:</a:t>
          </a:r>
        </a:p>
        <a:p>
          <a:r>
            <a:rPr lang="de-DE" sz="1100" b="0"/>
            <a:t>Aus</a:t>
          </a:r>
          <a:r>
            <a:rPr lang="de-DE" sz="1100" b="0" baseline="0"/>
            <a:t> der wöchentlichen Fütterungskontrolle wird ein Bündel an Kennzahlen abgeleitet.</a:t>
          </a:r>
        </a:p>
        <a:p>
          <a:pPr marL="0" marR="0" indent="0" defTabSz="914400" eaLnBrk="1" fontAlgn="auto" latinLnBrk="0" hangingPunct="1">
            <a:lnSpc>
              <a:spcPct val="100000"/>
            </a:lnSpc>
            <a:spcBef>
              <a:spcPts val="0"/>
            </a:spcBef>
            <a:spcAft>
              <a:spcPts val="0"/>
            </a:spcAft>
            <a:buClrTx/>
            <a:buSzTx/>
            <a:buFontTx/>
            <a:buNone/>
            <a:tabLst/>
            <a:defRPr/>
          </a:pPr>
          <a:r>
            <a:rPr lang="de-DE" sz="1100" b="0" baseline="0"/>
            <a:t>Um das eigene Ergebnis einordnen zu können und um im zweiten Schritt auf betriebsindividuelle Zielwerte hinarbeiten zu können, braucht es Vergleichszahlen. In der obigen Tabelle wurden die </a:t>
          </a:r>
          <a:r>
            <a:rPr lang="de-DE" sz="1100" b="0" baseline="0">
              <a:solidFill>
                <a:schemeClr val="dk1"/>
              </a:solidFill>
              <a:effectLst/>
              <a:latin typeface="+mn-lt"/>
              <a:ea typeface="+mn-ea"/>
              <a:cs typeface="+mn-cs"/>
            </a:rPr>
            <a:t>BZA-Ergebnisse der westdeutschen DLG-Spitzenbetriebe der Jahre 2012/13 - 2015/16 ausgewertet .</a:t>
          </a:r>
        </a:p>
        <a:p>
          <a:pPr marL="0" marR="0" indent="0" defTabSz="914400" eaLnBrk="1" fontAlgn="auto" latinLnBrk="0" hangingPunct="1">
            <a:lnSpc>
              <a:spcPct val="100000"/>
            </a:lnSpc>
            <a:spcBef>
              <a:spcPts val="0"/>
            </a:spcBef>
            <a:spcAft>
              <a:spcPts val="0"/>
            </a:spcAft>
            <a:buClrTx/>
            <a:buSzTx/>
            <a:buFontTx/>
            <a:buNone/>
            <a:tabLst/>
            <a:defRPr/>
          </a:pPr>
          <a:r>
            <a:rPr lang="de-DE" sz="1100" b="0"/>
            <a:t>Aus Vereinfachungsgründen</a:t>
          </a:r>
          <a:r>
            <a:rPr lang="de-DE" sz="1100" b="0" baseline="0"/>
            <a:t> erfolgt die Fütterungskontrolle mit naturalem Fett- und Eiweißgehalt</a:t>
          </a:r>
          <a:r>
            <a:rPr lang="de-DE" sz="1100" baseline="0"/>
            <a:t>, </a:t>
          </a:r>
          <a:r>
            <a:rPr lang="de-DE" sz="1100" baseline="0">
              <a:solidFill>
                <a:schemeClr val="dk1"/>
              </a:solidFill>
              <a:effectLst/>
              <a:latin typeface="+mn-lt"/>
              <a:ea typeface="+mn-ea"/>
              <a:cs typeface="+mn-cs"/>
            </a:rPr>
            <a:t>i</a:t>
          </a:r>
          <a:r>
            <a:rPr lang="de-DE" sz="1100">
              <a:solidFill>
                <a:schemeClr val="dk1"/>
              </a:solidFill>
              <a:effectLst/>
              <a:latin typeface="+mn-lt"/>
              <a:ea typeface="+mn-ea"/>
              <a:cs typeface="+mn-cs"/>
            </a:rPr>
            <a:t>n der BZA wird die Milch auf kg ECM (4 % Fett, 3,4 % Eiweiß) umgerechnet. Die Kennwerte</a:t>
          </a:r>
          <a:r>
            <a:rPr lang="de-DE" sz="1100" baseline="0">
              <a:solidFill>
                <a:schemeClr val="dk1"/>
              </a:solidFill>
              <a:effectLst/>
              <a:latin typeface="+mn-lt"/>
              <a:ea typeface="+mn-ea"/>
              <a:cs typeface="+mn-cs"/>
            </a:rPr>
            <a:t> wurden wieder auf kg nat korrigiert.</a:t>
          </a:r>
          <a:endParaRPr lang="de-DE">
            <a:effectLst/>
          </a:endParaRPr>
        </a:p>
        <a:p>
          <a:endParaRPr lang="de-DE" sz="1100" baseline="0"/>
        </a:p>
        <a:p>
          <a:r>
            <a:rPr lang="de-DE" sz="1100" b="1" baseline="0"/>
            <a:t>Grenzen der Übertragbarkeit:</a:t>
          </a:r>
        </a:p>
        <a:p>
          <a:r>
            <a:rPr lang="de-DE" sz="1100" baseline="0">
              <a:solidFill>
                <a:schemeClr val="dk1"/>
              </a:solidFill>
              <a:effectLst/>
              <a:latin typeface="+mn-lt"/>
              <a:ea typeface="+mn-ea"/>
              <a:cs typeface="+mn-cs"/>
            </a:rPr>
            <a:t>In der BZA werden alle Kühe incl. der Trockensteher gefüttert (Jahresmilch / Jahreskühe ...).</a:t>
          </a:r>
          <a:endParaRPr lang="de-DE" sz="1100" baseline="0"/>
        </a:p>
        <a:p>
          <a:r>
            <a:rPr lang="de-DE" sz="1100" baseline="0"/>
            <a:t>In der Fütterungskontrolle werden nur die laktierenden Kühe (oder Leistungsgruppen) im aktuellen Laktationsstadium betrachtet. </a:t>
          </a:r>
          <a:r>
            <a:rPr lang="de-DE" sz="1100" baseline="0">
              <a:solidFill>
                <a:schemeClr val="dk1"/>
              </a:solidFill>
              <a:effectLst/>
              <a:latin typeface="+mn-lt"/>
              <a:ea typeface="+mn-ea"/>
              <a:cs typeface="+mn-cs"/>
            </a:rPr>
            <a:t>In der Folge:</a:t>
          </a: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 sind die Zahlen immer mit Blick auf den Laktationsstand zu interpretieren - es handelt sich um eine Momentaufnahme</a:t>
          </a: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     (z.B. 80 % in der Hochleistungsphase =&gt; Abschmelzen von Körpergewicht zur Bedarfsdeckung)</a:t>
          </a:r>
          <a:endParaRPr lang="de-DE">
            <a:effectLst/>
          </a:endParaRPr>
        </a:p>
        <a:p>
          <a:r>
            <a:rPr lang="de-DE" sz="1100" baseline="0">
              <a:solidFill>
                <a:schemeClr val="dk1"/>
              </a:solidFill>
              <a:effectLst/>
              <a:latin typeface="+mn-lt"/>
              <a:ea typeface="+mn-ea"/>
              <a:cs typeface="+mn-cs"/>
            </a:rPr>
            <a:t>- fehlen die Trockensteher bei der Kuhzahl (wichtig bei kuhbezogenen Kennwerten wie die Milch- oder Grundfutterleistung/Kuh)</a:t>
          </a:r>
        </a:p>
        <a:p>
          <a:r>
            <a:rPr lang="de-DE" sz="1100" baseline="0">
              <a:solidFill>
                <a:schemeClr val="dk1"/>
              </a:solidFill>
              <a:effectLst/>
              <a:latin typeface="+mn-lt"/>
              <a:ea typeface="+mn-ea"/>
              <a:cs typeface="+mn-cs"/>
            </a:rPr>
            <a:t>- g KF/kg Milch: hängt auch wieder am Laktationsstand</a:t>
          </a:r>
        </a:p>
        <a:p>
          <a:r>
            <a:rPr lang="de-DE" sz="1100" baseline="0">
              <a:solidFill>
                <a:schemeClr val="dk1"/>
              </a:solidFill>
              <a:effectLst/>
              <a:latin typeface="+mn-lt"/>
              <a:ea typeface="+mn-ea"/>
              <a:cs typeface="+mn-cs"/>
            </a:rPr>
            <a:t>- steigt die mittlere TM- und Energieaufnahme etwas (die Trockensteher fressen weniger Futter mit niedrigerer Energiedichte)</a:t>
          </a:r>
        </a:p>
        <a:p>
          <a:r>
            <a:rPr lang="de-DE" sz="1100" baseline="0">
              <a:solidFill>
                <a:schemeClr val="dk1"/>
              </a:solidFill>
              <a:effectLst/>
              <a:latin typeface="+mn-lt"/>
              <a:ea typeface="+mn-ea"/>
              <a:cs typeface="+mn-cs"/>
            </a:rPr>
            <a:t>- kg Milch/kg TM-Aufnahme: Die Futtereffizienz steigt, da das Futter aus der Trockenstehphase fehlt. Am aussagekräftigsten ist dieser Kennwert in Leistungsklassen mit ähnlichem Laktationsstand.</a:t>
          </a:r>
        </a:p>
        <a:p>
          <a:r>
            <a:rPr lang="de-DE" sz="1100" baseline="0">
              <a:solidFill>
                <a:schemeClr val="dk1"/>
              </a:solidFill>
              <a:effectLst/>
              <a:latin typeface="+mn-lt"/>
              <a:ea typeface="+mn-ea"/>
              <a:cs typeface="+mn-cs"/>
            </a:rPr>
            <a:t>- Grobfuttermilchanteil (%): Wie viel Prozent der erzeugten Milch kamen nach Energie rechnerisch aus dem Grobfutter? Dazu wird wie folgt gerechnet: [(Erzeugte Milch (kg nat) minus Milch aus Kraft- und Saftfutter (kg nat)] / (Erzeugte Milch (kg nat) * 100. Milch aus Kraft- und Saftfutter = Gesamtenergie geteilt durch den Energiebedarf je kg Milch (nat).</a:t>
          </a:r>
        </a:p>
        <a:p>
          <a:endParaRPr lang="de-DE"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Milchgeld nach Futterkosten (Income over Feedcost = IOFC)</a:t>
          </a:r>
          <a:endParaRPr lang="de-DE" b="1">
            <a:effectLst/>
          </a:endParaRPr>
        </a:p>
        <a:p>
          <a:r>
            <a:rPr lang="de-DE" sz="1100">
              <a:solidFill>
                <a:schemeClr val="dk1"/>
              </a:solidFill>
              <a:effectLst/>
              <a:latin typeface="+mn-lt"/>
              <a:ea typeface="+mn-ea"/>
              <a:cs typeface="+mn-cs"/>
            </a:rPr>
            <a:t>Bei der IOFC-Berechnung  in der Fütterungskontrolle</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bekommt die Molkereimilch und die sonstige Milch (Kälber + Haushalt) den vollen Molkereimilchpreis. Gleiches gilt in der obigen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BZA-Auswertung (letzte</a:t>
          </a:r>
          <a:r>
            <a:rPr lang="de-DE" sz="1100" baseline="0">
              <a:solidFill>
                <a:schemeClr val="dk1"/>
              </a:solidFill>
              <a:effectLst/>
              <a:latin typeface="+mn-lt"/>
              <a:ea typeface="+mn-ea"/>
              <a:cs typeface="+mn-cs"/>
            </a:rPr>
            <a:t> Spalte)</a:t>
          </a:r>
          <a:r>
            <a:rPr lang="de-DE" sz="1100">
              <a:solidFill>
                <a:schemeClr val="dk1"/>
              </a:solidFill>
              <a:effectLst/>
              <a:latin typeface="+mn-lt"/>
              <a:ea typeface="+mn-ea"/>
              <a:cs typeface="+mn-cs"/>
            </a:rPr>
            <a:t>, da hier vom Brutto-Auszahlungspreis</a:t>
          </a:r>
          <a:r>
            <a:rPr lang="de-DE" sz="1100" baseline="0">
              <a:solidFill>
                <a:schemeClr val="dk1"/>
              </a:solidFill>
              <a:effectLst/>
              <a:latin typeface="+mn-lt"/>
              <a:ea typeface="+mn-ea"/>
              <a:cs typeface="+mn-cs"/>
            </a:rPr>
            <a:t> der Molkerei (ct/kg nat Verkauf) der drittletzten Spalte die Futterkosten (ct/kg erzeugte Naturalmilch) aus der vorletzten Spalte abgezogen werden.</a:t>
          </a:r>
          <a:endParaRPr lang="de-DE">
            <a:effectLst/>
          </a:endParaRPr>
        </a:p>
      </xdr:txBody>
    </xdr:sp>
    <xdr:clientData/>
  </xdr:twoCellAnchor>
  <xdr:twoCellAnchor>
    <xdr:from>
      <xdr:col>7</xdr:col>
      <xdr:colOff>104775</xdr:colOff>
      <xdr:row>0</xdr:row>
      <xdr:rowOff>285750</xdr:rowOff>
    </xdr:from>
    <xdr:to>
      <xdr:col>16</xdr:col>
      <xdr:colOff>161924</xdr:colOff>
      <xdr:row>0</xdr:row>
      <xdr:rowOff>752475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4419600" y="285750"/>
          <a:ext cx="1647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Bayerische Landesanstalt</a:t>
          </a:r>
          <a:endParaRPr lang="de-DE">
            <a:effectLst/>
          </a:endParaRPr>
        </a:p>
        <a:p>
          <a:r>
            <a:rPr lang="de-DE" sz="1100" b="1" baseline="0">
              <a:solidFill>
                <a:schemeClr val="dk1"/>
              </a:solidFill>
              <a:effectLst/>
              <a:latin typeface="+mn-lt"/>
              <a:ea typeface="+mn-ea"/>
              <a:cs typeface="+mn-cs"/>
            </a:rPr>
            <a:t>für Landwirtschaft</a:t>
          </a:r>
          <a:endParaRPr lang="de-DE">
            <a:effectLst/>
          </a:endParaRPr>
        </a:p>
        <a:p>
          <a:endParaRPr lang="de-DE" sz="1100"/>
        </a:p>
      </xdr:txBody>
    </xdr:sp>
    <xdr:clientData/>
  </xdr:twoCellAnchor>
  <xdr:twoCellAnchor>
    <xdr:from>
      <xdr:col>0</xdr:col>
      <xdr:colOff>28575</xdr:colOff>
      <xdr:row>0</xdr:row>
      <xdr:rowOff>85725</xdr:rowOff>
    </xdr:from>
    <xdr:to>
      <xdr:col>2</xdr:col>
      <xdr:colOff>381000</xdr:colOff>
      <xdr:row>0</xdr:row>
      <xdr:rowOff>838200</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28575" y="85725"/>
          <a:ext cx="206692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Guido Hofmann</a:t>
          </a:r>
          <a:endParaRPr lang="de-DE">
            <a:effectLst/>
          </a:endParaRPr>
        </a:p>
        <a:p>
          <a:r>
            <a:rPr lang="de-DE" sz="1100" b="1">
              <a:solidFill>
                <a:schemeClr val="dk1"/>
              </a:solidFill>
              <a:effectLst/>
              <a:latin typeface="+mn-lt"/>
              <a:ea typeface="+mn-ea"/>
              <a:cs typeface="+mn-cs"/>
            </a:rPr>
            <a:t>Ökonomik</a:t>
          </a:r>
          <a:r>
            <a:rPr lang="de-DE" sz="1100" b="1" baseline="0">
              <a:solidFill>
                <a:schemeClr val="dk1"/>
              </a:solidFill>
              <a:effectLst/>
              <a:latin typeface="+mn-lt"/>
              <a:ea typeface="+mn-ea"/>
              <a:cs typeface="+mn-cs"/>
            </a:rPr>
            <a:t> der Milchproduktion</a:t>
          </a:r>
          <a:endParaRPr lang="de-DE">
            <a:effectLst/>
          </a:endParaRPr>
        </a:p>
        <a:p>
          <a:r>
            <a:rPr lang="de-DE" sz="900" baseline="0">
              <a:solidFill>
                <a:schemeClr val="dk1"/>
              </a:solidFill>
              <a:effectLst/>
              <a:latin typeface="+mn-lt"/>
              <a:ea typeface="+mn-ea"/>
              <a:cs typeface="+mn-cs"/>
            </a:rPr>
            <a:t>089 / 17800 - 461</a:t>
          </a:r>
          <a:endParaRPr lang="de-DE" sz="900">
            <a:effectLst/>
          </a:endParaRPr>
        </a:p>
        <a:p>
          <a:r>
            <a:rPr lang="de-DE" sz="900">
              <a:solidFill>
                <a:schemeClr val="dk1"/>
              </a:solidFill>
              <a:effectLst/>
              <a:latin typeface="+mn-lt"/>
              <a:ea typeface="+mn-ea"/>
              <a:cs typeface="+mn-cs"/>
            </a:rPr>
            <a:t>guido.hofmann@lfl.bayern.de</a:t>
          </a:r>
          <a:endParaRPr lang="de-DE" sz="900">
            <a:effectLst/>
          </a:endParaRPr>
        </a:p>
        <a:p>
          <a:endParaRPr lang="de-DE" sz="1100"/>
        </a:p>
      </xdr:txBody>
    </xdr:sp>
    <xdr:clientData/>
  </xdr:twoCellAnchor>
  <xdr:twoCellAnchor>
    <xdr:from>
      <xdr:col>16</xdr:col>
      <xdr:colOff>104775</xdr:colOff>
      <xdr:row>0</xdr:row>
      <xdr:rowOff>76200</xdr:rowOff>
    </xdr:from>
    <xdr:to>
      <xdr:col>17</xdr:col>
      <xdr:colOff>581025</xdr:colOff>
      <xdr:row>0</xdr:row>
      <xdr:rowOff>914400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76200"/>
          <a:ext cx="1057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xdr:colOff>
      <xdr:row>3</xdr:row>
      <xdr:rowOff>110491</xdr:rowOff>
    </xdr:from>
    <xdr:to>
      <xdr:col>17</xdr:col>
      <xdr:colOff>571500</xdr:colOff>
      <xdr:row>62</xdr:row>
      <xdr:rowOff>7620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3810" y="1596391"/>
          <a:ext cx="7037070" cy="11136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0" i="0">
              <a:solidFill>
                <a:schemeClr val="dk1"/>
              </a:solidFill>
              <a:effectLst/>
              <a:latin typeface="+mn-lt"/>
              <a:ea typeface="+mn-ea"/>
              <a:cs typeface="+mn-cs"/>
            </a:rPr>
            <a:t>Mit der Kuhherde möglichst viel Milch</a:t>
          </a:r>
          <a:r>
            <a:rPr lang="de-DE" sz="1200" b="0" i="0" baseline="0">
              <a:solidFill>
                <a:schemeClr val="dk1"/>
              </a:solidFill>
              <a:effectLst/>
              <a:latin typeface="+mn-lt"/>
              <a:ea typeface="+mn-ea"/>
              <a:cs typeface="+mn-cs"/>
            </a:rPr>
            <a:t> erzeugen und trotzdem gesunde und langlebige Kühe haben - dazu braucht es eine wiederkäuergerechte, leistungsangepasste Ration, die zudem noch möglichst günstig sein soll, damit auch bei niedrigen Milchpreisen noch ausreichend Gewinn aus dem Milchkuhstall erwirtschaftet werden kann.</a:t>
          </a:r>
          <a:endParaRPr lang="de-DE" sz="12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200" b="0" i="0">
              <a:solidFill>
                <a:schemeClr val="dk1"/>
              </a:solidFill>
              <a:effectLst/>
              <a:latin typeface="+mn-lt"/>
              <a:ea typeface="+mn-ea"/>
              <a:cs typeface="+mn-cs"/>
            </a:rPr>
            <a:t>Um das zu erreichen, arbeiten viele Unternehmer</a:t>
          </a:r>
          <a:r>
            <a:rPr lang="de-DE" sz="1200" b="0" i="0" baseline="0">
              <a:solidFill>
                <a:schemeClr val="dk1"/>
              </a:solidFill>
              <a:effectLst/>
              <a:latin typeface="+mn-lt"/>
              <a:ea typeface="+mn-ea"/>
              <a:cs typeface="+mn-cs"/>
            </a:rPr>
            <a:t> mit Zielwerten - auch Benchmarks genannt - auf die sie hinarbeiten. </a:t>
          </a:r>
          <a:r>
            <a:rPr lang="de-DE" sz="1200" b="0" i="0">
              <a:solidFill>
                <a:schemeClr val="dk1"/>
              </a:solidFill>
              <a:effectLst/>
              <a:latin typeface="+mn-lt"/>
              <a:ea typeface="+mn-ea"/>
              <a:cs typeface="+mn-cs"/>
            </a:rPr>
            <a:t>Die Zielwerte werden durch den Unternehmer festgelegt und dienen in der Beratung und im Controlling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als Richtschnur. </a:t>
          </a:r>
          <a:r>
            <a:rPr lang="de-DE" sz="1200" b="0" i="0" u="none" strike="noStrike">
              <a:solidFill>
                <a:schemeClr val="dk1"/>
              </a:solidFill>
              <a:effectLst/>
              <a:latin typeface="+mn-lt"/>
              <a:ea typeface="+mn-ea"/>
              <a:cs typeface="+mn-cs"/>
            </a:rPr>
            <a:t>Der regelmäßige SOLL-IST-Vergleich ist die Basis für zeitnahe Korrektur-maßnahmen im Fütterungssystem.</a:t>
          </a:r>
        </a:p>
        <a:p>
          <a:pPr marL="0" marR="0" indent="0" defTabSz="914400" eaLnBrk="1" fontAlgn="auto" latinLnBrk="0" hangingPunct="1">
            <a:lnSpc>
              <a:spcPct val="100000"/>
            </a:lnSpc>
            <a:spcBef>
              <a:spcPts val="0"/>
            </a:spcBef>
            <a:spcAft>
              <a:spcPts val="0"/>
            </a:spcAft>
            <a:buClrTx/>
            <a:buSzTx/>
            <a:buFontTx/>
            <a:buNone/>
            <a:tabLst/>
            <a:defRPr/>
          </a:pPr>
          <a:r>
            <a:rPr lang="de-DE" sz="1200">
              <a:solidFill>
                <a:schemeClr val="dk1"/>
              </a:solidFill>
              <a:latin typeface="+mn-lt"/>
              <a:ea typeface="+mn-ea"/>
              <a:cs typeface="+mn-cs"/>
            </a:rPr>
            <a:t>Über</a:t>
          </a:r>
          <a:r>
            <a:rPr lang="de-DE" sz="1200" baseline="0">
              <a:solidFill>
                <a:schemeClr val="dk1"/>
              </a:solidFill>
              <a:latin typeface="+mn-lt"/>
              <a:ea typeface="+mn-ea"/>
              <a:cs typeface="+mn-cs"/>
            </a:rPr>
            <a:t> die hier vorgestellte </a:t>
          </a:r>
          <a:r>
            <a:rPr lang="de-DE" sz="1200"/>
            <a:t>Kontrollrechnung wird für die in Milch stehenden Kühe - im Idealfall getrennt nach </a:t>
          </a:r>
          <a:r>
            <a:rPr lang="de-DE" sz="1200">
              <a:solidFill>
                <a:schemeClr val="dk1"/>
              </a:solidFill>
              <a:latin typeface="+mn-lt"/>
              <a:ea typeface="+mn-ea"/>
              <a:cs typeface="+mn-cs"/>
            </a:rPr>
            <a:t>Leistungsgruppen - wöchentlich oder zumindest monatlich überprüft</a:t>
          </a:r>
          <a:r>
            <a:rPr lang="de-DE" sz="1200"/>
            <a:t>: </a:t>
          </a:r>
        </a:p>
        <a:p>
          <a:pPr marL="0" marR="0" indent="0" defTabSz="914400" eaLnBrk="1" fontAlgn="auto" latinLnBrk="0" hangingPunct="1">
            <a:lnSpc>
              <a:spcPct val="100000"/>
            </a:lnSpc>
            <a:spcBef>
              <a:spcPts val="0"/>
            </a:spcBef>
            <a:spcAft>
              <a:spcPts val="0"/>
            </a:spcAft>
            <a:buClrTx/>
            <a:buSzTx/>
            <a:buFontTx/>
            <a:buNone/>
            <a:tabLst/>
            <a:defRPr/>
          </a:pPr>
          <a:r>
            <a:rPr lang="de-DE" sz="1200"/>
            <a:t>   o wie gut gelang es, die geplante Ration auch zu füttern?</a:t>
          </a:r>
        </a:p>
        <a:p>
          <a:pPr marL="0" marR="0" indent="0" defTabSz="914400" eaLnBrk="1" fontAlgn="auto" latinLnBrk="0" hangingPunct="1">
            <a:lnSpc>
              <a:spcPct val="100000"/>
            </a:lnSpc>
            <a:spcBef>
              <a:spcPts val="0"/>
            </a:spcBef>
            <a:spcAft>
              <a:spcPts val="0"/>
            </a:spcAft>
            <a:buClrTx/>
            <a:buSzTx/>
            <a:buFontTx/>
            <a:buNone/>
            <a:tabLst/>
            <a:defRPr/>
          </a:pPr>
          <a:r>
            <a:rPr lang="de-DE" sz="1200"/>
            <a:t>   o Wie gut und zu</a:t>
          </a:r>
          <a:r>
            <a:rPr lang="de-DE" sz="1200" baseline="0"/>
            <a:t> welchen Kosten </a:t>
          </a:r>
          <a:r>
            <a:rPr lang="de-DE" sz="1200"/>
            <a:t>konnte das Futter in Milch umgesetzt werden?</a:t>
          </a:r>
        </a:p>
        <a:p>
          <a:pPr marL="0" marR="0" indent="0" defTabSz="914400" eaLnBrk="1" fontAlgn="auto" latinLnBrk="0" hangingPunct="1">
            <a:lnSpc>
              <a:spcPct val="100000"/>
            </a:lnSpc>
            <a:spcBef>
              <a:spcPts val="0"/>
            </a:spcBef>
            <a:spcAft>
              <a:spcPts val="0"/>
            </a:spcAft>
            <a:buClrTx/>
            <a:buSzTx/>
            <a:buFontTx/>
            <a:buNone/>
            <a:tabLst/>
            <a:defRPr/>
          </a:pPr>
          <a:r>
            <a:rPr lang="de-DE" sz="1200"/>
            <a:t>   o Wie viel vom Milchgeld bleibt nach Futterkosten übrig? </a:t>
          </a:r>
        </a:p>
        <a:p>
          <a:r>
            <a:rPr lang="de-DE" sz="1200"/>
            <a:t>Je mehr Milch aus dem eigenem und zugekauften Futter erzeugt werden konnte, je höher der Milchpreis und je günstiger das Futter ist, umso höher ist der Überschuss nach Futterkosten.</a:t>
          </a:r>
        </a:p>
        <a:p>
          <a:r>
            <a:rPr lang="de-DE" sz="1200"/>
            <a:t>Im</a:t>
          </a:r>
          <a:r>
            <a:rPr lang="de-DE" sz="1200" baseline="0"/>
            <a:t> spezialisierten Milchviehbetrieb ist dies ein wichtiger Indikator für die aktuelle Rentabilität und Liquidität, auch wenn klar ist, dass nur im Verbund mit dem Tierverkauf und anderen Einnahmequellen die Nicht-Futterkosten bedient werden können.</a:t>
          </a:r>
          <a:endParaRPr lang="de-DE" sz="1200"/>
        </a:p>
        <a:p>
          <a:endParaRPr lang="de-DE" sz="1200"/>
        </a:p>
        <a:p>
          <a:r>
            <a:rPr lang="de-DE" sz="1200"/>
            <a:t>Einmal eingespielt,</a:t>
          </a:r>
          <a:r>
            <a:rPr lang="de-DE" sz="1200" baseline="0"/>
            <a:t> sollten f</a:t>
          </a:r>
          <a:r>
            <a:rPr lang="de-DE" sz="1200"/>
            <a:t>ür das monatliche </a:t>
          </a:r>
          <a:r>
            <a:rPr lang="de-DE" sz="1200" baseline="0"/>
            <a:t>Fütterungscontrolling zehn Minuten ausreichen.</a:t>
          </a:r>
        </a:p>
        <a:p>
          <a:pPr marL="0" marR="0" indent="0" defTabSz="914400" eaLnBrk="1" fontAlgn="auto" latinLnBrk="0" hangingPunct="1">
            <a:lnSpc>
              <a:spcPct val="100000"/>
            </a:lnSpc>
            <a:spcBef>
              <a:spcPts val="0"/>
            </a:spcBef>
            <a:spcAft>
              <a:spcPts val="0"/>
            </a:spcAft>
            <a:buClrTx/>
            <a:buSzTx/>
            <a:buFontTx/>
            <a:buNone/>
            <a:tabLst/>
            <a:defRPr/>
          </a:pPr>
          <a:r>
            <a:rPr lang="de-DE" sz="1200">
              <a:solidFill>
                <a:schemeClr val="dk1"/>
              </a:solidFill>
              <a:latin typeface="+mn-lt"/>
              <a:ea typeface="+mn-ea"/>
              <a:cs typeface="+mn-cs"/>
            </a:rPr>
            <a:t>In der ÜBERSICHT</a:t>
          </a:r>
          <a:r>
            <a:rPr lang="de-DE" sz="1200" baseline="0">
              <a:solidFill>
                <a:schemeClr val="dk1"/>
              </a:solidFill>
              <a:latin typeface="+mn-lt"/>
              <a:ea typeface="+mn-ea"/>
              <a:cs typeface="+mn-cs"/>
            </a:rPr>
            <a:t> </a:t>
          </a:r>
          <a:r>
            <a:rPr lang="de-DE" sz="1200">
              <a:solidFill>
                <a:schemeClr val="dk1"/>
              </a:solidFill>
              <a:latin typeface="+mn-lt"/>
              <a:ea typeface="+mn-ea"/>
              <a:cs typeface="+mn-cs"/>
            </a:rPr>
            <a:t>kommen in die Zielwertspalte die eigenen Benchmarks, auf welche hingearbeitet wird. Diese Zielwerte übernimmt das Programm</a:t>
          </a:r>
          <a:r>
            <a:rPr lang="de-DE" sz="1200" baseline="0">
              <a:solidFill>
                <a:schemeClr val="dk1"/>
              </a:solidFill>
              <a:latin typeface="+mn-lt"/>
              <a:ea typeface="+mn-ea"/>
              <a:cs typeface="+mn-cs"/>
            </a:rPr>
            <a:t> </a:t>
          </a:r>
          <a:r>
            <a:rPr lang="de-DE" sz="1200">
              <a:solidFill>
                <a:schemeClr val="dk1"/>
              </a:solidFill>
              <a:latin typeface="+mn-lt"/>
              <a:ea typeface="+mn-ea"/>
              <a:cs typeface="+mn-cs"/>
            </a:rPr>
            <a:t>in die Auswertung der</a:t>
          </a:r>
          <a:r>
            <a:rPr lang="de-DE" sz="1200" baseline="0">
              <a:solidFill>
                <a:schemeClr val="dk1"/>
              </a:solidFill>
              <a:latin typeface="+mn-lt"/>
              <a:ea typeface="+mn-ea"/>
              <a:cs typeface="+mn-cs"/>
            </a:rPr>
            <a:t> </a:t>
          </a:r>
          <a:r>
            <a:rPr lang="de-DE" sz="1200">
              <a:solidFill>
                <a:schemeClr val="dk1"/>
              </a:solidFill>
              <a:latin typeface="+mn-lt"/>
              <a:ea typeface="+mn-ea"/>
              <a:cs typeface="+mn-cs"/>
            </a:rPr>
            <a:t>Monatsblätter.</a:t>
          </a:r>
        </a:p>
        <a:p>
          <a:r>
            <a:rPr lang="de-DE" sz="1200" baseline="0"/>
            <a:t>Es stehen 12 Auswertungsblätter zur Verfügung. Damit nicht so viel Schreibarbeit notwendig ist, werden die Daten über eine Formel aus dem Vorblatt übernommen und können einfach überschrieben oder gelöscht werden. Sobald in einem neuen Monat links oben das Datum eingetragen wird, werden die Ergebnisse in die Jahresübersicht übernommen.</a:t>
          </a:r>
        </a:p>
        <a:p>
          <a:endParaRPr lang="de-DE" sz="1200" baseline="0"/>
        </a:p>
        <a:p>
          <a:r>
            <a:rPr lang="de-DE" sz="1200" b="1" baseline="0"/>
            <a:t>Hinweise zur Dateneingabe:</a:t>
          </a:r>
        </a:p>
        <a:p>
          <a:r>
            <a:rPr lang="de-DE" sz="1200" baseline="0"/>
            <a:t>Auf die Restfutterwiegung sollte nicht verzichtet werden, damit keine (Fehl-)Schätzungen das Ergebnis verfälschen. Zu den Eingabebereichen ein paar kurze Hinweise:</a:t>
          </a:r>
          <a:endParaRPr lang="de-DE" sz="1200"/>
        </a:p>
        <a:p>
          <a:r>
            <a:rPr lang="de-DE" sz="1200" b="1"/>
            <a:t>SOLL: </a:t>
          </a:r>
          <a:r>
            <a:rPr lang="de-DE" sz="1200"/>
            <a:t>Tagesmenge laut Rationsplan plus Zuschlag für geplante Futterreste = Auftrag an den Futtermeister</a:t>
          </a:r>
        </a:p>
        <a:p>
          <a:r>
            <a:rPr lang="de-DE" sz="1200" b="1"/>
            <a:t>IST: </a:t>
          </a:r>
          <a:r>
            <a:rPr lang="de-DE" sz="1200"/>
            <a:t>Vorgelegte Futtermengen</a:t>
          </a:r>
          <a:r>
            <a:rPr lang="de-DE" sz="1200" baseline="0"/>
            <a:t> minus weggeräumte Futterreste ergibt die aufgenommenen Futtermengen</a:t>
          </a:r>
          <a:endParaRPr lang="de-DE" sz="1200"/>
        </a:p>
        <a:p>
          <a:r>
            <a:rPr lang="el-GR" sz="1200" b="1" baseline="0">
              <a:solidFill>
                <a:schemeClr val="dk1"/>
              </a:solidFill>
              <a:effectLst/>
              <a:latin typeface="+mn-lt"/>
              <a:ea typeface="+mn-ea"/>
              <a:cs typeface="+mn-cs"/>
            </a:rPr>
            <a:t>Δ</a:t>
          </a:r>
          <a:r>
            <a:rPr lang="de-DE" sz="1200" b="1" baseline="0">
              <a:solidFill>
                <a:schemeClr val="dk1"/>
              </a:solidFill>
              <a:effectLst/>
              <a:latin typeface="+mn-lt"/>
              <a:ea typeface="+mn-ea"/>
              <a:cs typeface="+mn-cs"/>
            </a:rPr>
            <a:t> SOLL - IST: </a:t>
          </a:r>
          <a:r>
            <a:rPr lang="de-DE" sz="1200" baseline="0">
              <a:solidFill>
                <a:schemeClr val="dk1"/>
              </a:solidFill>
              <a:effectLst/>
              <a:latin typeface="+mn-lt"/>
              <a:ea typeface="+mn-ea"/>
              <a:cs typeface="+mn-cs"/>
            </a:rPr>
            <a:t>Vergleich Futterplanung und Fütterung. Bei Abweichungen im Einzelfuttermittel um mehr als +- 5 % besteht dringender Handlungsbedarf.  Kraftfutterstationen bei jedem Chargenwechsel kalibrieren. </a:t>
          </a:r>
        </a:p>
        <a:p>
          <a:pPr marL="0" marR="0" lvl="0" indent="0" defTabSz="914400" eaLnBrk="1" fontAlgn="auto" latinLnBrk="0" hangingPunct="1">
            <a:lnSpc>
              <a:spcPct val="100000"/>
            </a:lnSpc>
            <a:spcBef>
              <a:spcPts val="0"/>
            </a:spcBef>
            <a:spcAft>
              <a:spcPts val="0"/>
            </a:spcAft>
            <a:buClrTx/>
            <a:buSzTx/>
            <a:buFontTx/>
            <a:buNone/>
            <a:tabLst/>
            <a:defRPr/>
          </a:pPr>
          <a:r>
            <a:rPr lang="de-DE" sz="1200" b="1" baseline="0">
              <a:solidFill>
                <a:schemeClr val="dk1"/>
              </a:solidFill>
              <a:effectLst/>
              <a:latin typeface="+mn-lt"/>
              <a:ea typeface="+mn-ea"/>
              <a:cs typeface="+mn-cs"/>
            </a:rPr>
            <a:t>Futterreste: </a:t>
          </a:r>
          <a:r>
            <a:rPr lang="de-DE" sz="1200" baseline="0">
              <a:solidFill>
                <a:schemeClr val="dk1"/>
              </a:solidFill>
              <a:effectLst/>
              <a:latin typeface="+mn-lt"/>
              <a:ea typeface="+mn-ea"/>
              <a:cs typeface="+mn-cs"/>
            </a:rPr>
            <a:t>Wiegen, nicht schätzen.  Was weitergegeben wurde (Jungvieh, Biogas) wird als Rest erfasst. Was weggeschmissen wurde, müsste mit Blick auf die Futterkosten unter "Vorgelegt", mit Blick auf die korrekte TM-Aufnahme unter "Rest" erfasst werden. Die Futterreste können um den Trockensteher-Futteranteil erhöht werden, wenn deren Futter im Einzelfutter mit enthalten ist (Ziel: Auswertung der gemolkenen Kühe).</a:t>
          </a:r>
        </a:p>
        <a:p>
          <a:r>
            <a:rPr lang="de-DE" sz="1200" b="1"/>
            <a:t>Trockenmasse: </a:t>
          </a:r>
          <a:r>
            <a:rPr lang="de-DE" sz="1200"/>
            <a:t>Unbedingt über Futteruntersuchungen. Bei 30 statt 35 % TM fehlt 1/7 = 14 % der Energie! </a:t>
          </a:r>
        </a:p>
        <a:p>
          <a:r>
            <a:rPr lang="de-DE" sz="1200" b="1"/>
            <a:t>Futterkosten: </a:t>
          </a:r>
          <a:r>
            <a:rPr lang="de-DE" sz="1200" b="0"/>
            <a:t>Für Zukaufsfuttermittel</a:t>
          </a:r>
          <a:r>
            <a:rPr lang="de-DE" sz="1200" b="0" baseline="0"/>
            <a:t> die a</a:t>
          </a:r>
          <a:r>
            <a:rPr lang="de-DE" sz="1200" b="0"/>
            <a:t>ktuellen Zukaufspreise</a:t>
          </a:r>
          <a:r>
            <a:rPr lang="de-DE" sz="1200"/>
            <a:t>. Für das eigene</a:t>
          </a:r>
          <a:r>
            <a:rPr lang="de-DE" sz="1200" baseline="0"/>
            <a:t> </a:t>
          </a:r>
          <a:r>
            <a:rPr lang="de-DE" sz="1200"/>
            <a:t>Futter geschätzte Zukaufspreise oder die eigenen</a:t>
          </a:r>
          <a:r>
            <a:rPr lang="de-DE" sz="1200" baseline="0"/>
            <a:t> </a:t>
          </a:r>
          <a:r>
            <a:rPr lang="de-DE" sz="1200"/>
            <a:t>Vollkosten aus der Betriebszweigauswertung. Welche Folgen hat die Wahl</a:t>
          </a:r>
          <a:r>
            <a:rPr lang="de-DE" sz="1200" baseline="0"/>
            <a:t> der Bewertung </a:t>
          </a:r>
          <a:r>
            <a:rPr lang="de-DE" sz="1200"/>
            <a:t>des eigenen Futters</a:t>
          </a:r>
          <a:r>
            <a:rPr lang="de-DE" sz="1200" baseline="0"/>
            <a:t> mit Blick auf das "Milchgeld nach Futterkosten":</a:t>
          </a:r>
        </a:p>
        <a:p>
          <a:pPr marL="0" marR="0" indent="0" defTabSz="914400" eaLnBrk="1" fontAlgn="auto" latinLnBrk="0" hangingPunct="1">
            <a:lnSpc>
              <a:spcPct val="100000"/>
            </a:lnSpc>
            <a:spcBef>
              <a:spcPts val="0"/>
            </a:spcBef>
            <a:spcAft>
              <a:spcPts val="0"/>
            </a:spcAft>
            <a:buClrTx/>
            <a:buSzTx/>
            <a:buFontTx/>
            <a:buNone/>
            <a:tabLst/>
            <a:defRPr/>
          </a:pPr>
          <a:r>
            <a:rPr lang="de-DE" sz="1200" b="1" baseline="0"/>
            <a:t>a. Eigenes Futter zu Marktpreisen</a:t>
          </a:r>
          <a:r>
            <a:rPr lang="de-DE" sz="1200" baseline="0"/>
            <a:t>: Keine reine Liquiditätsbetrachtung mehr, da mit dem Marktpreis idR. mehr "bezahlt" wird, als das eigene Futter an Cash-Kosten verursacht hat (bezahlte Rechnungen wie Saatgut, Dünger, Diesel ...). Der Marktpreis ist aber in den meisten Betrieben niedriger als die eigenen Vollkosten (incl. kalk. Abschreibungen und kalk. Faktorkosten für eigene Arbeit + Kapital + Fläche)</a:t>
          </a:r>
          <a:r>
            <a:rPr lang="de-DE" sz="1100" baseline="0">
              <a:solidFill>
                <a:schemeClr val="dk1"/>
              </a:solidFill>
              <a:effectLst/>
              <a:latin typeface="+mn-lt"/>
              <a:ea typeface="+mn-ea"/>
              <a:cs typeface="+mn-cs"/>
            </a:rPr>
            <a:t>.</a:t>
          </a:r>
          <a:endParaRPr lang="de-DE" sz="1200" baseline="0"/>
        </a:p>
        <a:p>
          <a:r>
            <a:rPr lang="de-DE" sz="1200" b="1" baseline="0"/>
            <a:t>b. Eigenes Futter zu Vollkosten: </a:t>
          </a:r>
          <a:r>
            <a:rPr lang="de-DE" sz="1200" baseline="0"/>
            <a:t>Werden für das eigene Futter die tatsächlichen Produktionsstückkosten angesetzt, dann hat auf Ebene "Milchgeld nach Futterkosten" die Außenwirtschaft eine Vollkostendeckung (die eigene Arbeit, die eigene Fläche und das gebundene Kapital sind entlohnt).</a:t>
          </a:r>
        </a:p>
        <a:p>
          <a:pPr marL="0" marR="0" indent="0" defTabSz="914400" eaLnBrk="1" fontAlgn="auto" latinLnBrk="0" hangingPunct="1">
            <a:lnSpc>
              <a:spcPct val="100000"/>
            </a:lnSpc>
            <a:spcBef>
              <a:spcPts val="0"/>
            </a:spcBef>
            <a:spcAft>
              <a:spcPts val="0"/>
            </a:spcAft>
            <a:buClrTx/>
            <a:buSzTx/>
            <a:buFontTx/>
            <a:buNone/>
            <a:tabLst/>
            <a:defRPr/>
          </a:pPr>
          <a:endParaRPr lang="de-DE" sz="12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200" b="0" baseline="0">
              <a:solidFill>
                <a:schemeClr val="dk1"/>
              </a:solidFill>
              <a:latin typeface="+mn-lt"/>
              <a:ea typeface="+mn-ea"/>
              <a:cs typeface="+mn-cs"/>
            </a:rPr>
            <a:t>Wer den SOLL-IST-Vergleich (geplante Ration &lt;=&gt; gefressene Ration) nicht nutzen will:</a:t>
          </a:r>
        </a:p>
        <a:p>
          <a:pPr marL="0" marR="0" indent="0" defTabSz="914400" eaLnBrk="1" fontAlgn="auto" latinLnBrk="0" hangingPunct="1">
            <a:lnSpc>
              <a:spcPct val="100000"/>
            </a:lnSpc>
            <a:spcBef>
              <a:spcPts val="0"/>
            </a:spcBef>
            <a:spcAft>
              <a:spcPts val="0"/>
            </a:spcAft>
            <a:buClrTx/>
            <a:buSzTx/>
            <a:buFontTx/>
            <a:buNone/>
            <a:tabLst/>
            <a:defRPr/>
          </a:pPr>
          <a:r>
            <a:rPr lang="de-DE" sz="1200" b="1" baseline="0">
              <a:solidFill>
                <a:schemeClr val="dk1"/>
              </a:solidFill>
              <a:latin typeface="+mn-lt"/>
              <a:ea typeface="+mn-ea"/>
              <a:cs typeface="+mn-cs"/>
            </a:rPr>
            <a:t>Tatsächlich von den Kühen aufgenommene Futtermengen sind bekannt:</a:t>
          </a:r>
        </a:p>
        <a:p>
          <a:pPr marL="0" marR="0" indent="0" defTabSz="914400" eaLnBrk="1" fontAlgn="auto" latinLnBrk="0" hangingPunct="1">
            <a:lnSpc>
              <a:spcPct val="100000"/>
            </a:lnSpc>
            <a:spcBef>
              <a:spcPts val="0"/>
            </a:spcBef>
            <a:spcAft>
              <a:spcPts val="0"/>
            </a:spcAft>
            <a:buClrTx/>
            <a:buSzTx/>
            <a:buFontTx/>
            <a:buNone/>
            <a:tabLst/>
            <a:defRPr/>
          </a:pPr>
          <a:r>
            <a:rPr lang="de-DE" sz="1200" b="0" baseline="0">
              <a:solidFill>
                <a:schemeClr val="dk1"/>
              </a:solidFill>
              <a:latin typeface="+mn-lt"/>
              <a:ea typeface="+mn-ea"/>
              <a:cs typeface="+mn-cs"/>
            </a:rPr>
            <a:t>Der blaue Bereich ab "TM real" rechnet mit der Spalte "REAL gefressen". Sind diese Zahlen bekannt, können diese direkt hier eingetragen werden und die Daten links davon gelöscht werden.</a:t>
          </a:r>
        </a:p>
        <a:p>
          <a:pPr marL="0" marR="0" indent="0" defTabSz="914400" eaLnBrk="1" fontAlgn="auto" latinLnBrk="0" hangingPunct="1">
            <a:lnSpc>
              <a:spcPct val="100000"/>
            </a:lnSpc>
            <a:spcBef>
              <a:spcPts val="0"/>
            </a:spcBef>
            <a:spcAft>
              <a:spcPts val="0"/>
            </a:spcAft>
            <a:buClrTx/>
            <a:buSzTx/>
            <a:buFontTx/>
            <a:buNone/>
            <a:tabLst/>
            <a:defRPr/>
          </a:pPr>
          <a:r>
            <a:rPr lang="de-DE" sz="1200" b="1" baseline="0">
              <a:solidFill>
                <a:schemeClr val="dk1"/>
              </a:solidFill>
              <a:latin typeface="+mn-lt"/>
              <a:ea typeface="+mn-ea"/>
              <a:cs typeface="+mn-cs"/>
            </a:rPr>
            <a:t>Eingewogene Futtermengen und Futterreste sind bekannt:</a:t>
          </a:r>
        </a:p>
        <a:p>
          <a:pPr marL="0" marR="0" indent="0" defTabSz="914400" eaLnBrk="1" fontAlgn="auto" latinLnBrk="0" hangingPunct="1">
            <a:lnSpc>
              <a:spcPct val="100000"/>
            </a:lnSpc>
            <a:spcBef>
              <a:spcPts val="0"/>
            </a:spcBef>
            <a:spcAft>
              <a:spcPts val="0"/>
            </a:spcAft>
            <a:buClrTx/>
            <a:buSzTx/>
            <a:buFontTx/>
            <a:buNone/>
            <a:tabLst/>
            <a:defRPr/>
          </a:pPr>
          <a:r>
            <a:rPr lang="de-DE" sz="1200" b="0" baseline="0">
              <a:solidFill>
                <a:schemeClr val="dk1"/>
              </a:solidFill>
              <a:latin typeface="+mn-lt"/>
              <a:ea typeface="+mn-ea"/>
              <a:cs typeface="+mn-cs"/>
            </a:rPr>
            <a:t>Nur den IST-Bereich mit Daten füllen, den SOLL-Bereich löschen</a:t>
          </a:r>
        </a:p>
        <a:p>
          <a:pPr marL="0" marR="0" indent="0" defTabSz="914400" eaLnBrk="1" fontAlgn="auto" latinLnBrk="0" hangingPunct="1">
            <a:lnSpc>
              <a:spcPct val="100000"/>
            </a:lnSpc>
            <a:spcBef>
              <a:spcPts val="0"/>
            </a:spcBef>
            <a:spcAft>
              <a:spcPts val="0"/>
            </a:spcAft>
            <a:buClrTx/>
            <a:buSzTx/>
            <a:buFontTx/>
            <a:buNone/>
            <a:tabLst/>
            <a:defRPr/>
          </a:pPr>
          <a:endParaRPr lang="de-DE" sz="12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200" b="0" baseline="0">
              <a:solidFill>
                <a:schemeClr val="dk1"/>
              </a:solidFill>
              <a:latin typeface="+mn-lt"/>
              <a:ea typeface="+mn-ea"/>
              <a:cs typeface="+mn-cs"/>
            </a:rPr>
            <a:t>Mehr von uns zum Thema </a:t>
          </a:r>
          <a:r>
            <a:rPr lang="de-DE" sz="1200" b="1" baseline="0">
              <a:solidFill>
                <a:srgbClr val="0000FF"/>
              </a:solidFill>
              <a:latin typeface="+mn-lt"/>
              <a:ea typeface="+mn-ea"/>
              <a:cs typeface="+mn-cs"/>
            </a:rPr>
            <a:t>"Controlling im Milchviehbetrieb" </a:t>
          </a:r>
          <a:r>
            <a:rPr lang="de-DE" sz="1200" b="0" baseline="0">
              <a:solidFill>
                <a:schemeClr val="dk1"/>
              </a:solidFill>
              <a:latin typeface="+mn-lt"/>
              <a:ea typeface="+mn-ea"/>
              <a:cs typeface="+mn-cs"/>
            </a:rPr>
            <a:t>im Internet (Suche: LfL + Controlling Milcherzeugung) </a:t>
          </a:r>
        </a:p>
      </xdr:txBody>
    </xdr:sp>
    <xdr:clientData/>
  </xdr:twoCellAnchor>
  <xdr:twoCellAnchor editAs="oneCell">
    <xdr:from>
      <xdr:col>0</xdr:col>
      <xdr:colOff>0</xdr:colOff>
      <xdr:row>75</xdr:row>
      <xdr:rowOff>1</xdr:rowOff>
    </xdr:from>
    <xdr:to>
      <xdr:col>17</xdr:col>
      <xdr:colOff>567690</xdr:colOff>
      <xdr:row>101</xdr:row>
      <xdr:rowOff>71886</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412451"/>
          <a:ext cx="7038975" cy="5019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359039</xdr:colOff>
      <xdr:row>0</xdr:row>
      <xdr:rowOff>249502</xdr:rowOff>
    </xdr:from>
    <xdr:to>
      <xdr:col>22</xdr:col>
      <xdr:colOff>501914</xdr:colOff>
      <xdr:row>0</xdr:row>
      <xdr:rowOff>716227</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682133" y="249502"/>
          <a:ext cx="166687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Bayerische Landesanstalt</a:t>
          </a:r>
          <a:endParaRPr lang="de-DE">
            <a:effectLst/>
          </a:endParaRPr>
        </a:p>
        <a:p>
          <a:r>
            <a:rPr lang="de-DE" sz="1100" b="1" baseline="0">
              <a:solidFill>
                <a:schemeClr val="dk1"/>
              </a:solidFill>
              <a:effectLst/>
              <a:latin typeface="+mn-lt"/>
              <a:ea typeface="+mn-ea"/>
              <a:cs typeface="+mn-cs"/>
            </a:rPr>
            <a:t>für Landwirtschaft</a:t>
          </a:r>
          <a:endParaRPr lang="de-DE">
            <a:effectLst/>
          </a:endParaRPr>
        </a:p>
        <a:p>
          <a:endParaRPr lang="de-DE" sz="1100"/>
        </a:p>
      </xdr:txBody>
    </xdr:sp>
    <xdr:clientData/>
  </xdr:twoCellAnchor>
  <xdr:twoCellAnchor>
    <xdr:from>
      <xdr:col>0</xdr:col>
      <xdr:colOff>28575</xdr:colOff>
      <xdr:row>0</xdr:row>
      <xdr:rowOff>85725</xdr:rowOff>
    </xdr:from>
    <xdr:to>
      <xdr:col>2</xdr:col>
      <xdr:colOff>381000</xdr:colOff>
      <xdr:row>0</xdr:row>
      <xdr:rowOff>838200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8575" y="85725"/>
          <a:ext cx="206692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Guido Hofmann</a:t>
          </a:r>
          <a:endParaRPr lang="de-DE">
            <a:effectLst/>
          </a:endParaRPr>
        </a:p>
        <a:p>
          <a:r>
            <a:rPr lang="de-DE" sz="1100" b="1">
              <a:solidFill>
                <a:schemeClr val="dk1"/>
              </a:solidFill>
              <a:effectLst/>
              <a:latin typeface="+mn-lt"/>
              <a:ea typeface="+mn-ea"/>
              <a:cs typeface="+mn-cs"/>
            </a:rPr>
            <a:t>Ökonomik</a:t>
          </a:r>
          <a:r>
            <a:rPr lang="de-DE" sz="1100" b="1" baseline="0">
              <a:solidFill>
                <a:schemeClr val="dk1"/>
              </a:solidFill>
              <a:effectLst/>
              <a:latin typeface="+mn-lt"/>
              <a:ea typeface="+mn-ea"/>
              <a:cs typeface="+mn-cs"/>
            </a:rPr>
            <a:t> der Milchproduktion</a:t>
          </a:r>
          <a:endParaRPr lang="de-DE">
            <a:effectLst/>
          </a:endParaRPr>
        </a:p>
        <a:p>
          <a:r>
            <a:rPr lang="de-DE" sz="900" baseline="0">
              <a:solidFill>
                <a:schemeClr val="dk1"/>
              </a:solidFill>
              <a:effectLst/>
              <a:latin typeface="+mn-lt"/>
              <a:ea typeface="+mn-ea"/>
              <a:cs typeface="+mn-cs"/>
            </a:rPr>
            <a:t>089 / 17800 - 461</a:t>
          </a:r>
          <a:endParaRPr lang="de-DE" sz="900">
            <a:effectLst/>
          </a:endParaRPr>
        </a:p>
        <a:p>
          <a:r>
            <a:rPr lang="de-DE" sz="900">
              <a:solidFill>
                <a:schemeClr val="dk1"/>
              </a:solidFill>
              <a:effectLst/>
              <a:latin typeface="+mn-lt"/>
              <a:ea typeface="+mn-ea"/>
              <a:cs typeface="+mn-cs"/>
            </a:rPr>
            <a:t>guido.hofmann@lfl.bayern.de</a:t>
          </a:r>
          <a:endParaRPr lang="de-DE" sz="900">
            <a:effectLst/>
          </a:endParaRPr>
        </a:p>
        <a:p>
          <a:endParaRPr lang="de-DE" sz="1100"/>
        </a:p>
      </xdr:txBody>
    </xdr:sp>
    <xdr:clientData/>
  </xdr:twoCellAnchor>
  <xdr:twoCellAnchor>
    <xdr:from>
      <xdr:col>22</xdr:col>
      <xdr:colOff>438150</xdr:colOff>
      <xdr:row>0</xdr:row>
      <xdr:rowOff>54240</xdr:rowOff>
    </xdr:from>
    <xdr:to>
      <xdr:col>23</xdr:col>
      <xdr:colOff>742950</xdr:colOff>
      <xdr:row>0</xdr:row>
      <xdr:rowOff>888630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5244" y="54240"/>
          <a:ext cx="106680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249765</xdr:colOff>
      <xdr:row>50</xdr:row>
      <xdr:rowOff>16933</xdr:rowOff>
    </xdr:from>
    <xdr:to>
      <xdr:col>10</xdr:col>
      <xdr:colOff>508965</xdr:colOff>
      <xdr:row>71</xdr:row>
      <xdr:rowOff>89394</xdr:rowOff>
    </xdr:to>
    <xdr:graphicFrame macro="">
      <xdr:nvGraphicFramePr>
        <xdr:cNvPr id="8" name="Diagramm 7">
          <a:extLst>
            <a:ext uri="{FF2B5EF4-FFF2-40B4-BE49-F238E27FC236}">
              <a16:creationId xmlns:a16="http://schemas.microsoft.com/office/drawing/2014/main" id="{00000000-0008-0000-01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275166</xdr:colOff>
      <xdr:row>72</xdr:row>
      <xdr:rowOff>21168</xdr:rowOff>
    </xdr:from>
    <xdr:to>
      <xdr:col>10</xdr:col>
      <xdr:colOff>534366</xdr:colOff>
      <xdr:row>93</xdr:row>
      <xdr:rowOff>93629</xdr:rowOff>
    </xdr:to>
    <xdr:graphicFrame macro="">
      <xdr:nvGraphicFramePr>
        <xdr:cNvPr id="13" name="Diagramm 12">
          <a:extLst>
            <a:ext uri="{FF2B5EF4-FFF2-40B4-BE49-F238E27FC236}">
              <a16:creationId xmlns:a16="http://schemas.microsoft.com/office/drawing/2014/main" id="{00000000-0008-0000-0100-00000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292100</xdr:colOff>
      <xdr:row>49</xdr:row>
      <xdr:rowOff>186266</xdr:rowOff>
    </xdr:from>
    <xdr:to>
      <xdr:col>23</xdr:col>
      <xdr:colOff>81400</xdr:colOff>
      <xdr:row>71</xdr:row>
      <xdr:rowOff>68227</xdr:rowOff>
    </xdr:to>
    <xdr:graphicFrame macro="">
      <xdr:nvGraphicFramePr>
        <xdr:cNvPr id="14" name="Diagramm 13">
          <a:extLst>
            <a:ext uri="{FF2B5EF4-FFF2-40B4-BE49-F238E27FC236}">
              <a16:creationId xmlns:a16="http://schemas.microsoft.com/office/drawing/2014/main" id="{00000000-0008-0000-0100-00000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296333</xdr:colOff>
      <xdr:row>71</xdr:row>
      <xdr:rowOff>169332</xdr:rowOff>
    </xdr:from>
    <xdr:to>
      <xdr:col>23</xdr:col>
      <xdr:colOff>85633</xdr:colOff>
      <xdr:row>93</xdr:row>
      <xdr:rowOff>59760</xdr:rowOff>
    </xdr:to>
    <xdr:graphicFrame macro="">
      <xdr:nvGraphicFramePr>
        <xdr:cNvPr id="15" name="Diagramm 14">
          <a:extLst>
            <a:ext uri="{FF2B5EF4-FFF2-40B4-BE49-F238E27FC236}">
              <a16:creationId xmlns:a16="http://schemas.microsoft.com/office/drawing/2014/main" id="{00000000-0008-0000-0100-00000F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0.08292</cdr:x>
      <cdr:y>0.76955</cdr:y>
    </cdr:from>
    <cdr:to>
      <cdr:x>0.99348</cdr:x>
      <cdr:y>0.77075</cdr:y>
    </cdr:to>
    <cdr:cxnSp macro="">
      <cdr:nvCxnSpPr>
        <cdr:cNvPr id="3" name="Gerade Verbindung 2">
          <a:extLst xmlns:a="http://schemas.openxmlformats.org/drawingml/2006/main">
            <a:ext uri="{FF2B5EF4-FFF2-40B4-BE49-F238E27FC236}">
              <a16:creationId xmlns:a16="http://schemas.microsoft.com/office/drawing/2014/main" id="{5F7DA5DD-2205-4DE0-A499-6445B917E276}"/>
            </a:ext>
          </a:extLst>
        </cdr:cNvPr>
        <cdr:cNvCxnSpPr/>
      </cdr:nvCxnSpPr>
      <cdr:spPr>
        <a:xfrm xmlns:a="http://schemas.openxmlformats.org/drawingml/2006/main">
          <a:off x="510676" y="3129959"/>
          <a:ext cx="5608126" cy="4880"/>
        </a:xfrm>
        <a:prstGeom xmlns:a="http://schemas.openxmlformats.org/drawingml/2006/main" prst="line">
          <a:avLst/>
        </a:prstGeom>
        <a:ln xmlns:a="http://schemas.openxmlformats.org/drawingml/2006/main" w="254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0.08278</cdr:x>
      <cdr:y>0.74848</cdr:y>
    </cdr:from>
    <cdr:to>
      <cdr:x>0.99334</cdr:x>
      <cdr:y>0.74967</cdr:y>
    </cdr:to>
    <cdr:cxnSp macro="">
      <cdr:nvCxnSpPr>
        <cdr:cNvPr id="3" name="Gerade Verbindung 2">
          <a:extLst xmlns:a="http://schemas.openxmlformats.org/drawingml/2006/main">
            <a:ext uri="{FF2B5EF4-FFF2-40B4-BE49-F238E27FC236}">
              <a16:creationId xmlns:a16="http://schemas.microsoft.com/office/drawing/2014/main" id="{560B3A21-5DA8-41EF-A4EE-3D827BEC4610}"/>
            </a:ext>
          </a:extLst>
        </cdr:cNvPr>
        <cdr:cNvCxnSpPr/>
      </cdr:nvCxnSpPr>
      <cdr:spPr>
        <a:xfrm xmlns:a="http://schemas.openxmlformats.org/drawingml/2006/main">
          <a:off x="510490" y="3048510"/>
          <a:ext cx="5615064" cy="4887"/>
        </a:xfrm>
        <a:prstGeom xmlns:a="http://schemas.openxmlformats.org/drawingml/2006/main" prst="line">
          <a:avLst/>
        </a:prstGeom>
        <a:ln xmlns:a="http://schemas.openxmlformats.org/drawingml/2006/main" w="254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0.08074</cdr:x>
      <cdr:y>0.77951</cdr:y>
    </cdr:from>
    <cdr:to>
      <cdr:x>0.9913</cdr:x>
      <cdr:y>0.78071</cdr:y>
    </cdr:to>
    <cdr:cxnSp macro="">
      <cdr:nvCxnSpPr>
        <cdr:cNvPr id="3" name="Gerade Verbindung 2">
          <a:extLst xmlns:a="http://schemas.openxmlformats.org/drawingml/2006/main">
            <a:ext uri="{FF2B5EF4-FFF2-40B4-BE49-F238E27FC236}">
              <a16:creationId xmlns:a16="http://schemas.microsoft.com/office/drawing/2014/main" id="{C399AA49-73CB-4F2E-A0B2-79706AF108A7}"/>
            </a:ext>
          </a:extLst>
        </cdr:cNvPr>
        <cdr:cNvCxnSpPr/>
      </cdr:nvCxnSpPr>
      <cdr:spPr>
        <a:xfrm xmlns:a="http://schemas.openxmlformats.org/drawingml/2006/main">
          <a:off x="706388" y="3176419"/>
          <a:ext cx="7966048" cy="4890"/>
        </a:xfrm>
        <a:prstGeom xmlns:a="http://schemas.openxmlformats.org/drawingml/2006/main" prst="line">
          <a:avLst/>
        </a:prstGeom>
        <a:ln xmlns:a="http://schemas.openxmlformats.org/drawingml/2006/main" w="254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0.07999</cdr:x>
      <cdr:y>0.75404</cdr:y>
    </cdr:from>
    <cdr:to>
      <cdr:x>0.99055</cdr:x>
      <cdr:y>0.75524</cdr:y>
    </cdr:to>
    <cdr:cxnSp macro="">
      <cdr:nvCxnSpPr>
        <cdr:cNvPr id="3" name="Gerade Verbindung 2">
          <a:extLst xmlns:a="http://schemas.openxmlformats.org/drawingml/2006/main">
            <a:ext uri="{FF2B5EF4-FFF2-40B4-BE49-F238E27FC236}">
              <a16:creationId xmlns:a16="http://schemas.microsoft.com/office/drawing/2014/main" id="{DEA1FF66-6482-465C-97DE-509F9E5CED0D}"/>
            </a:ext>
          </a:extLst>
        </cdr:cNvPr>
        <cdr:cNvCxnSpPr/>
      </cdr:nvCxnSpPr>
      <cdr:spPr>
        <a:xfrm xmlns:a="http://schemas.openxmlformats.org/drawingml/2006/main">
          <a:off x="699772" y="3077552"/>
          <a:ext cx="7966048" cy="4898"/>
        </a:xfrm>
        <a:prstGeom xmlns:a="http://schemas.openxmlformats.org/drawingml/2006/main" prst="line">
          <a:avLst/>
        </a:prstGeom>
        <a:ln xmlns:a="http://schemas.openxmlformats.org/drawingml/2006/main" w="254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cplayer.org/22438936-Effizienzsteigerung-in-der-milchviehfuetterung-wie-messen-und-verbessern.html" TargetMode="External"/><Relationship Id="rId2" Type="http://schemas.openxmlformats.org/officeDocument/2006/relationships/hyperlink" Target="https://www.elite-magazin.de/news/Neue-Kennzahl-zur-Beurteilung-der-Futterkosten-1474313.html" TargetMode="External"/><Relationship Id="rId1" Type="http://schemas.openxmlformats.org/officeDocument/2006/relationships/hyperlink" Target="http://www.lksh.de/fileadmin/dokumente/Bauernblatt/PDF_Toepper_2016/BB_43_29.10/31-34_Thomsen.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lfl.bayern.de/iba/tier/179215/index.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2"/>
  <sheetViews>
    <sheetView showGridLines="0" zoomScaleNormal="100" zoomScaleSheetLayoutView="100" workbookViewId="0">
      <selection activeCell="D1" sqref="D1"/>
    </sheetView>
  </sheetViews>
  <sheetFormatPr baseColWidth="10" defaultRowHeight="14.4" x14ac:dyDescent="0.3"/>
  <cols>
    <col min="1" max="1" width="2.33203125" customWidth="1"/>
    <col min="2" max="2" width="23.44140625" customWidth="1"/>
    <col min="3" max="3" width="8.6640625" customWidth="1"/>
    <col min="4" max="4" width="5.88671875" customWidth="1"/>
    <col min="5" max="6" width="9.33203125" customWidth="1"/>
    <col min="7" max="7" width="5.88671875" customWidth="1"/>
    <col min="8" max="9" width="7.5546875" customWidth="1"/>
    <col min="10" max="15" width="7.5546875" hidden="1" customWidth="1"/>
    <col min="16" max="18" width="8.6640625" customWidth="1"/>
    <col min="19" max="19" width="6.88671875" customWidth="1"/>
    <col min="20" max="20" width="7.33203125" customWidth="1"/>
    <col min="21" max="21" width="6.88671875" customWidth="1"/>
  </cols>
  <sheetData>
    <row r="1" spans="1:19" ht="78.75" customHeight="1" thickBot="1" x14ac:dyDescent="0.35">
      <c r="A1" s="1"/>
      <c r="B1" s="1"/>
      <c r="C1" s="1"/>
      <c r="D1" s="1"/>
      <c r="E1" s="1" t="s">
        <v>0</v>
      </c>
      <c r="F1" s="1"/>
      <c r="G1" s="1"/>
      <c r="H1" s="1"/>
      <c r="I1" s="1"/>
      <c r="J1" s="1"/>
      <c r="K1" s="1"/>
      <c r="L1" s="1"/>
      <c r="M1" s="1"/>
      <c r="N1" s="1"/>
      <c r="O1" s="1"/>
      <c r="P1" s="1"/>
      <c r="Q1" s="1"/>
      <c r="R1" s="1"/>
    </row>
    <row r="2" spans="1:19" x14ac:dyDescent="0.3">
      <c r="Q2" s="85" t="s">
        <v>110</v>
      </c>
      <c r="R2" s="188">
        <v>44333</v>
      </c>
    </row>
    <row r="3" spans="1:19" s="2" customFormat="1" ht="23.4" x14ac:dyDescent="0.45">
      <c r="A3" s="2" t="s">
        <v>54</v>
      </c>
    </row>
    <row r="7" spans="1:19" x14ac:dyDescent="0.3">
      <c r="S7" t="s">
        <v>0</v>
      </c>
    </row>
    <row r="64" spans="1:21" s="61" customFormat="1" ht="17.399999999999999" x14ac:dyDescent="0.3">
      <c r="A64" s="61" t="s">
        <v>48</v>
      </c>
      <c r="C64" s="62"/>
      <c r="D64" s="62"/>
      <c r="E64" s="62"/>
      <c r="F64" s="62"/>
      <c r="G64" s="62"/>
      <c r="H64" s="62"/>
      <c r="I64" s="63"/>
      <c r="J64" s="63"/>
      <c r="K64" s="63"/>
      <c r="L64" s="63"/>
      <c r="M64" s="63"/>
      <c r="N64" s="63"/>
      <c r="O64" s="63"/>
      <c r="P64" s="64"/>
      <c r="Q64" s="62"/>
      <c r="R64" s="64"/>
      <c r="S64" s="63"/>
      <c r="T64" s="63"/>
      <c r="U64" s="63"/>
    </row>
    <row r="65" spans="1:21" s="6" customFormat="1" ht="15" x14ac:dyDescent="0.25">
      <c r="A65" s="6" t="s">
        <v>63</v>
      </c>
      <c r="C65" s="23"/>
      <c r="D65" s="65"/>
      <c r="E65" s="65"/>
      <c r="F65" s="65"/>
      <c r="G65" s="65"/>
      <c r="H65" s="65"/>
      <c r="I65" s="66"/>
      <c r="J65" s="66"/>
      <c r="K65" s="66"/>
      <c r="L65" s="66"/>
      <c r="M65" s="66"/>
      <c r="N65" s="66"/>
      <c r="O65" s="66"/>
      <c r="P65" s="67"/>
      <c r="Q65" s="65"/>
      <c r="R65" s="25"/>
      <c r="S65" s="66"/>
      <c r="T65" s="66"/>
      <c r="U65" s="66"/>
    </row>
    <row r="66" spans="1:21" s="6" customFormat="1" ht="15.6" x14ac:dyDescent="0.3">
      <c r="A66" s="256" t="s">
        <v>59</v>
      </c>
      <c r="B66" s="256"/>
      <c r="C66" s="256"/>
      <c r="D66" s="256"/>
      <c r="E66" s="256"/>
      <c r="F66" s="256"/>
      <c r="G66" s="256"/>
      <c r="H66" s="256"/>
      <c r="I66" s="256"/>
      <c r="J66" s="256"/>
      <c r="K66" s="256"/>
      <c r="L66" s="256"/>
      <c r="M66" s="256"/>
      <c r="N66" s="256"/>
      <c r="O66" s="256"/>
      <c r="P66" s="256"/>
      <c r="Q66" s="256"/>
      <c r="R66" s="256"/>
      <c r="S66" s="66"/>
      <c r="T66" s="66"/>
      <c r="U66" s="66"/>
    </row>
    <row r="67" spans="1:21" s="6" customFormat="1" ht="15" x14ac:dyDescent="0.25">
      <c r="A67" s="6" t="s">
        <v>49</v>
      </c>
      <c r="C67" s="23"/>
      <c r="D67" s="65"/>
      <c r="E67" s="65"/>
      <c r="F67" s="65"/>
      <c r="G67" s="65"/>
      <c r="H67" s="65"/>
      <c r="I67" s="66"/>
      <c r="J67" s="66"/>
      <c r="K67" s="66"/>
      <c r="L67" s="66"/>
      <c r="M67" s="66"/>
      <c r="N67" s="66"/>
      <c r="O67" s="66"/>
      <c r="P67" s="67"/>
      <c r="Q67" s="65"/>
      <c r="R67" s="25"/>
      <c r="S67" s="66"/>
      <c r="T67" s="66"/>
      <c r="U67" s="66"/>
    </row>
    <row r="68" spans="1:21" s="6" customFormat="1" ht="15" x14ac:dyDescent="0.25">
      <c r="A68" s="6" t="s">
        <v>50</v>
      </c>
      <c r="C68" s="23"/>
      <c r="D68" s="65"/>
      <c r="E68" s="65"/>
      <c r="F68" s="65"/>
      <c r="G68" s="65"/>
      <c r="H68" s="65"/>
      <c r="I68" s="66"/>
      <c r="J68" s="66"/>
      <c r="K68" s="66"/>
      <c r="L68" s="66"/>
      <c r="M68" s="66"/>
      <c r="N68" s="66"/>
      <c r="O68" s="66"/>
      <c r="P68" s="67"/>
      <c r="Q68" s="65"/>
      <c r="R68" s="25"/>
      <c r="S68" s="66"/>
      <c r="T68" s="66"/>
      <c r="U68" s="66"/>
    </row>
    <row r="69" spans="1:21" s="6" customFormat="1" ht="15.6" x14ac:dyDescent="0.3">
      <c r="A69" s="256" t="s">
        <v>60</v>
      </c>
      <c r="B69" s="256"/>
      <c r="C69" s="256"/>
      <c r="D69" s="256"/>
      <c r="E69" s="256"/>
      <c r="F69" s="256"/>
      <c r="G69" s="256"/>
      <c r="H69" s="256"/>
      <c r="I69" s="256"/>
      <c r="J69" s="256"/>
      <c r="K69" s="256"/>
      <c r="L69" s="256"/>
      <c r="M69" s="256"/>
      <c r="N69" s="256"/>
      <c r="O69" s="256"/>
      <c r="P69" s="256"/>
      <c r="Q69" s="256"/>
      <c r="R69" s="256"/>
      <c r="S69" s="66"/>
      <c r="T69" s="66"/>
      <c r="U69" s="66"/>
    </row>
    <row r="70" spans="1:21" s="6" customFormat="1" ht="15" x14ac:dyDescent="0.25">
      <c r="A70" s="6" t="s">
        <v>51</v>
      </c>
      <c r="C70" s="23"/>
      <c r="D70" s="23"/>
      <c r="E70" s="23"/>
      <c r="F70" s="23"/>
      <c r="G70" s="23"/>
      <c r="H70" s="23"/>
      <c r="I70" s="24"/>
      <c r="J70" s="24"/>
      <c r="K70" s="24"/>
      <c r="L70" s="24"/>
      <c r="M70" s="24"/>
      <c r="N70" s="24"/>
      <c r="O70" s="24"/>
      <c r="P70" s="25"/>
      <c r="Q70" s="23"/>
      <c r="R70" s="25"/>
      <c r="S70" s="24"/>
      <c r="T70" s="24"/>
      <c r="U70" s="24"/>
    </row>
    <row r="71" spans="1:21" s="6" customFormat="1" ht="15.6" x14ac:dyDescent="0.3">
      <c r="A71" s="257" t="s">
        <v>61</v>
      </c>
      <c r="B71" s="257"/>
      <c r="C71" s="257"/>
      <c r="D71" s="257"/>
      <c r="E71" s="257"/>
      <c r="F71" s="257"/>
      <c r="G71" s="257"/>
      <c r="H71" s="257"/>
      <c r="I71" s="257"/>
      <c r="J71" s="257"/>
      <c r="K71" s="257"/>
      <c r="L71" s="257"/>
      <c r="M71" s="257"/>
      <c r="N71" s="257"/>
      <c r="O71" s="257"/>
      <c r="P71" s="257"/>
      <c r="Q71" s="257"/>
      <c r="R71" s="257"/>
      <c r="S71" s="66"/>
      <c r="T71" s="66"/>
      <c r="U71" s="66"/>
    </row>
    <row r="72" spans="1:21" ht="15.6" x14ac:dyDescent="0.3">
      <c r="A72" s="6" t="s">
        <v>52</v>
      </c>
      <c r="B72" s="6"/>
    </row>
    <row r="73" spans="1:21" x14ac:dyDescent="0.3">
      <c r="A73" s="256" t="s">
        <v>62</v>
      </c>
      <c r="B73" s="256"/>
      <c r="C73" s="256"/>
      <c r="D73" s="256"/>
      <c r="E73" s="256"/>
      <c r="F73" s="256"/>
      <c r="G73" s="256"/>
      <c r="H73" s="256"/>
      <c r="I73" s="256"/>
      <c r="J73" s="256"/>
      <c r="K73" s="256"/>
      <c r="L73" s="256"/>
      <c r="M73" s="256"/>
      <c r="N73" s="256"/>
      <c r="O73" s="256"/>
      <c r="P73" s="256"/>
      <c r="Q73" s="256"/>
    </row>
    <row r="75" spans="1:21" s="61" customFormat="1" ht="17.399999999999999" x14ac:dyDescent="0.3">
      <c r="A75" s="61" t="s">
        <v>53</v>
      </c>
      <c r="C75" s="62"/>
      <c r="D75" s="62"/>
      <c r="E75" s="62"/>
      <c r="F75" s="62"/>
      <c r="G75" s="62"/>
      <c r="H75" s="62"/>
      <c r="I75" s="63"/>
      <c r="J75" s="63"/>
      <c r="K75" s="63"/>
      <c r="L75" s="63"/>
      <c r="M75" s="63"/>
      <c r="N75" s="63"/>
      <c r="O75" s="63"/>
      <c r="P75" s="64"/>
      <c r="Q75" s="62"/>
      <c r="R75" s="64"/>
      <c r="S75" s="63"/>
      <c r="T75" s="63"/>
      <c r="U75" s="63"/>
    </row>
    <row r="76" spans="1:21" s="6" customFormat="1" ht="15" x14ac:dyDescent="0.25"/>
    <row r="77" spans="1:21" s="6" customFormat="1" ht="15" x14ac:dyDescent="0.25"/>
    <row r="78" spans="1:21" s="6" customFormat="1" ht="15" x14ac:dyDescent="0.25"/>
    <row r="79" spans="1:21" s="6" customFormat="1" ht="15" x14ac:dyDescent="0.25"/>
    <row r="80" spans="1:21" s="6" customFormat="1" ht="15" x14ac:dyDescent="0.25"/>
    <row r="81" s="6" customFormat="1" ht="15" x14ac:dyDescent="0.25"/>
    <row r="82" s="6" customFormat="1" ht="15" x14ac:dyDescent="0.25"/>
    <row r="83" s="6" customFormat="1" ht="15" x14ac:dyDescent="0.25"/>
    <row r="84" s="6" customFormat="1" ht="15" x14ac:dyDescent="0.25"/>
    <row r="85" s="6" customFormat="1" ht="15" x14ac:dyDescent="0.25"/>
    <row r="86" s="6" customFormat="1" ht="15" x14ac:dyDescent="0.25"/>
    <row r="87" s="6" customFormat="1" ht="15" x14ac:dyDescent="0.25"/>
    <row r="88" s="6" customFormat="1" ht="15" x14ac:dyDescent="0.25"/>
    <row r="89" s="6" customFormat="1" ht="15" x14ac:dyDescent="0.25"/>
    <row r="90" s="6" customFormat="1" ht="15" x14ac:dyDescent="0.25"/>
    <row r="91" s="6" customFormat="1" ht="15" x14ac:dyDescent="0.25"/>
    <row r="92" s="6" customFormat="1" ht="15" x14ac:dyDescent="0.25"/>
    <row r="93" s="6" customFormat="1" ht="15" x14ac:dyDescent="0.25"/>
    <row r="94" s="6" customFormat="1" ht="15" x14ac:dyDescent="0.25"/>
    <row r="95" s="6" customFormat="1" ht="15" x14ac:dyDescent="0.25"/>
    <row r="96" s="6" customFormat="1" ht="15" x14ac:dyDescent="0.25"/>
    <row r="97" s="6" customFormat="1" ht="15" x14ac:dyDescent="0.25"/>
    <row r="160" spans="2:2" x14ac:dyDescent="0.3">
      <c r="B160" t="s">
        <v>100</v>
      </c>
    </row>
    <row r="161" spans="2:2" x14ac:dyDescent="0.3">
      <c r="B161" t="s">
        <v>101</v>
      </c>
    </row>
    <row r="162" spans="2:2" x14ac:dyDescent="0.3">
      <c r="B162" t="s">
        <v>102</v>
      </c>
    </row>
  </sheetData>
  <mergeCells count="4">
    <mergeCell ref="A69:R69"/>
    <mergeCell ref="A71:R71"/>
    <mergeCell ref="A73:Q73"/>
    <mergeCell ref="A66:R66"/>
  </mergeCells>
  <hyperlinks>
    <hyperlink ref="A69" r:id="rId1" display="http://www.lksh.de/fileadmin/dokumente/Bauernblatt/PDF_Toepper_2016/BB_43_29.10/31-34_Thomsen.pdf" xr:uid="{00000000-0004-0000-0000-000000000000}"/>
    <hyperlink ref="A73" r:id="rId2" display="https://www.elite-magazin.de/news/Neue-Kennzahl-zur-Beurteilung-der-Futterkosten-1474313.html        " xr:uid="{00000000-0004-0000-0000-000001000000}"/>
    <hyperlink ref="A71" r:id="rId3" display="http://docplayer.org/22438936-Effizienzsteigerung-in-der-milchviehfuetterung-wie-messen-und-verbessern.html" xr:uid="{00000000-0004-0000-0000-000002000000}"/>
    <hyperlink ref="A66" r:id="rId4" display="https://www.lfl.bayern.de/iba/tier/179215/index.php" xr:uid="{00000000-0004-0000-0000-000003000000}"/>
  </hyperlinks>
  <pageMargins left="0.70866141732283472" right="0.51181102362204722" top="0.39370078740157483" bottom="0.39370078740157483" header="0.31496062992125984" footer="0.31496062992125984"/>
  <pageSetup paperSize="9" scale="79" fitToHeight="2"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+'7'!L3</f>
        <v>3150</v>
      </c>
      <c r="M3" s="141"/>
      <c r="N3" s="141"/>
      <c r="P3" s="143" t="s">
        <v>80</v>
      </c>
      <c r="Q3" s="114">
        <f>+'7'!Q3</f>
        <v>4.2</v>
      </c>
      <c r="R3" s="141"/>
      <c r="S3" s="130"/>
      <c r="T3" s="146" t="s">
        <v>4</v>
      </c>
      <c r="U3" s="107">
        <f>+'7'!U3</f>
        <v>1</v>
      </c>
      <c r="Y3" s="142"/>
      <c r="Z3" s="142"/>
    </row>
    <row r="4" spans="1:26" s="11" customFormat="1" ht="15" x14ac:dyDescent="0.3">
      <c r="B4" s="190"/>
      <c r="C4" s="196"/>
      <c r="D4" s="130" t="s">
        <v>2</v>
      </c>
      <c r="H4" s="130"/>
      <c r="I4" s="130"/>
      <c r="J4" s="130"/>
      <c r="K4" s="146" t="str">
        <f>CONCATENATE("Sonstige Milch von ",U3," Tag(en)")</f>
        <v>Sonstige Milch von 1 Tag(en)</v>
      </c>
      <c r="L4" s="104">
        <f>+'7'!L4</f>
        <v>120</v>
      </c>
      <c r="M4" s="141"/>
      <c r="N4" s="141"/>
      <c r="P4" s="143" t="s">
        <v>81</v>
      </c>
      <c r="Q4" s="114">
        <f>+'7'!Q4</f>
        <v>3.4</v>
      </c>
      <c r="R4" s="141"/>
      <c r="S4" s="130"/>
      <c r="T4" s="130"/>
      <c r="U4" s="7"/>
      <c r="Y4" s="142"/>
      <c r="Z4" s="142"/>
    </row>
    <row r="5" spans="1:26" s="11" customFormat="1" ht="15" x14ac:dyDescent="0.3">
      <c r="B5" s="189">
        <f>+'7'!B5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+'7'!B6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+'7'!U6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+'7'!E10</f>
        <v>0.05</v>
      </c>
      <c r="F10" s="207" t="s">
        <v>129</v>
      </c>
      <c r="G10" s="181" t="s">
        <v>129</v>
      </c>
      <c r="H10" s="212">
        <f>+'7'!H10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+'7'!A13</f>
        <v>Grassilage 1. Schnitt</v>
      </c>
      <c r="B13" s="132"/>
      <c r="C13" s="197" t="s">
        <v>117</v>
      </c>
      <c r="D13" s="133">
        <f>+'7'!D13</f>
        <v>2205</v>
      </c>
      <c r="E13" s="214">
        <f>+$E$10</f>
        <v>0.05</v>
      </c>
      <c r="F13" s="194">
        <f>+D13/(1+E13)</f>
        <v>2100</v>
      </c>
      <c r="G13" s="195">
        <f>+'7'!G13</f>
        <v>1980</v>
      </c>
      <c r="H13" s="216">
        <f>+$H$10</f>
        <v>0.04</v>
      </c>
      <c r="I13" s="200">
        <f>+G13*(1-H13)</f>
        <v>1900.8</v>
      </c>
      <c r="J13" s="218">
        <f>IF(ISERROR((I13-D13)/D13*100),0,(I13-D13)/D13*100)</f>
        <v>-13.795918367346941</v>
      </c>
      <c r="K13" s="157">
        <f>+'7'!K13</f>
        <v>32</v>
      </c>
      <c r="L13" s="134">
        <f t="shared" ref="L13:L20" si="0">+I13/$B$5/$U$3*K13/100</f>
        <v>5.0687999999999995</v>
      </c>
      <c r="M13" s="135">
        <f>+'7'!M13</f>
        <v>6.2</v>
      </c>
      <c r="N13" s="136">
        <f>+L13*M13</f>
        <v>31.426559999999998</v>
      </c>
      <c r="O13" s="136">
        <f>+N13/$N$39*100</f>
        <v>23.699447910588447</v>
      </c>
      <c r="P13" s="133">
        <f>+'7'!P13</f>
        <v>140</v>
      </c>
      <c r="Q13" s="136">
        <f>+L13*P13</f>
        <v>709.63199999999995</v>
      </c>
      <c r="R13" s="136">
        <f>+Q13/$Q$39*100</f>
        <v>22.883512437543981</v>
      </c>
      <c r="S13" s="135">
        <f>+'7'!S13</f>
        <v>5.6</v>
      </c>
      <c r="T13" s="208">
        <f>+G13/100/$B$5*S13</f>
        <v>0.92399999999999993</v>
      </c>
      <c r="U13" s="137">
        <f>+T13*100/$L$6</f>
        <v>3.3908256880733942</v>
      </c>
    </row>
    <row r="14" spans="1:26" s="138" customFormat="1" ht="15" x14ac:dyDescent="0.25">
      <c r="A14" s="131" t="str">
        <f>+'7'!A14</f>
        <v>Maissilage 2016</v>
      </c>
      <c r="B14" s="132"/>
      <c r="C14" s="197" t="s">
        <v>117</v>
      </c>
      <c r="D14" s="133">
        <f>+'7'!D14</f>
        <v>2205</v>
      </c>
      <c r="E14" s="214">
        <f t="shared" ref="E14:E37" si="1">+$E$10</f>
        <v>0.05</v>
      </c>
      <c r="F14" s="194">
        <f t="shared" ref="F14:F20" si="2">+D14/(1+E14)</f>
        <v>2100</v>
      </c>
      <c r="G14" s="195">
        <f>+'7'!G14</f>
        <v>2200</v>
      </c>
      <c r="H14" s="216">
        <f t="shared" ref="H14:H20" si="3">+$H$10</f>
        <v>0.04</v>
      </c>
      <c r="I14" s="177">
        <f t="shared" ref="I14:I20" si="4">+G14*(1-H14)</f>
        <v>2112</v>
      </c>
      <c r="J14" s="218">
        <f t="shared" ref="J14:J20" si="5">IF(ISERROR((I14-D14)/D14*100),0,(I14-D14)/D14*100)</f>
        <v>-4.2176870748299313</v>
      </c>
      <c r="K14" s="157">
        <f>+'7'!K14</f>
        <v>35</v>
      </c>
      <c r="L14" s="134">
        <f t="shared" si="0"/>
        <v>6.16</v>
      </c>
      <c r="M14" s="135">
        <f>+'7'!M14</f>
        <v>6.5</v>
      </c>
      <c r="N14" s="136">
        <f>+L14*M14</f>
        <v>40.04</v>
      </c>
      <c r="O14" s="136">
        <f t="shared" ref="O14:O20" si="6">+N14/$N$39*100</f>
        <v>30.195029119953361</v>
      </c>
      <c r="P14" s="133">
        <f>+'7'!P14</f>
        <v>130</v>
      </c>
      <c r="Q14" s="136">
        <f t="shared" ref="Q14:Q20" si="7">+L14*P14</f>
        <v>800.80000000000007</v>
      </c>
      <c r="R14" s="136">
        <f t="shared" ref="R14:R20" si="8">+Q14/$Q$39*100</f>
        <v>25.82340813264512</v>
      </c>
      <c r="S14" s="135">
        <f>+'7'!S14</f>
        <v>4.4000000000000004</v>
      </c>
      <c r="T14" s="208">
        <f t="shared" ref="T14:T20" si="9">+G14/100/$B$5*S14</f>
        <v>0.80666666666666664</v>
      </c>
      <c r="U14" s="137">
        <f t="shared" ref="U14:U20" si="10">+T14*100/$L$6</f>
        <v>2.9602446483180427</v>
      </c>
    </row>
    <row r="15" spans="1:26" s="138" customFormat="1" ht="15" x14ac:dyDescent="0.25">
      <c r="A15" s="131" t="str">
        <f>+'7'!A15</f>
        <v>Heu 1. Schnitt</v>
      </c>
      <c r="B15" s="132"/>
      <c r="C15" s="197" t="s">
        <v>117</v>
      </c>
      <c r="D15" s="133">
        <f>+'7'!D15</f>
        <v>147</v>
      </c>
      <c r="E15" s="214">
        <f t="shared" si="1"/>
        <v>0.05</v>
      </c>
      <c r="F15" s="194">
        <f t="shared" si="2"/>
        <v>140</v>
      </c>
      <c r="G15" s="195">
        <f>+'7'!G15</f>
        <v>160</v>
      </c>
      <c r="H15" s="216">
        <f t="shared" si="3"/>
        <v>0.04</v>
      </c>
      <c r="I15" s="177">
        <f t="shared" si="4"/>
        <v>153.6</v>
      </c>
      <c r="J15" s="218">
        <f t="shared" si="5"/>
        <v>4.489795918367343</v>
      </c>
      <c r="K15" s="157">
        <f>+'7'!K15</f>
        <v>86</v>
      </c>
      <c r="L15" s="134">
        <f t="shared" si="0"/>
        <v>1.1008</v>
      </c>
      <c r="M15" s="135">
        <f>+'7'!M15</f>
        <v>5.8</v>
      </c>
      <c r="N15" s="136">
        <f>+L15*M15</f>
        <v>6.3846400000000001</v>
      </c>
      <c r="O15" s="136">
        <f t="shared" si="6"/>
        <v>4.8147949730374382</v>
      </c>
      <c r="P15" s="133">
        <f>+'7'!P15</f>
        <v>130</v>
      </c>
      <c r="Q15" s="136">
        <f t="shared" si="7"/>
        <v>143.10400000000001</v>
      </c>
      <c r="R15" s="136">
        <f t="shared" si="8"/>
        <v>4.6146765701973624</v>
      </c>
      <c r="S15" s="135">
        <f>+'7'!S15</f>
        <v>15</v>
      </c>
      <c r="T15" s="208">
        <f t="shared" si="9"/>
        <v>0.2</v>
      </c>
      <c r="U15" s="137">
        <f t="shared" si="10"/>
        <v>0.73394495412844041</v>
      </c>
    </row>
    <row r="16" spans="1:26" s="138" customFormat="1" ht="15" x14ac:dyDescent="0.25">
      <c r="A16" s="131" t="str">
        <f>+'7'!A16</f>
        <v>Gerstenstroh</v>
      </c>
      <c r="B16" s="132"/>
      <c r="C16" s="197" t="s">
        <v>117</v>
      </c>
      <c r="D16" s="133">
        <f>+'7'!D16</f>
        <v>52.5</v>
      </c>
      <c r="E16" s="214">
        <f t="shared" si="1"/>
        <v>0.05</v>
      </c>
      <c r="F16" s="194">
        <f t="shared" si="2"/>
        <v>50</v>
      </c>
      <c r="G16" s="195">
        <f>+'7'!G16</f>
        <v>51</v>
      </c>
      <c r="H16" s="216">
        <f t="shared" si="3"/>
        <v>0.04</v>
      </c>
      <c r="I16" s="177">
        <f t="shared" si="4"/>
        <v>48.96</v>
      </c>
      <c r="J16" s="218">
        <f t="shared" si="5"/>
        <v>-6.7428571428571411</v>
      </c>
      <c r="K16" s="157">
        <f>+'7'!K16</f>
        <v>86</v>
      </c>
      <c r="L16" s="134">
        <f t="shared" si="0"/>
        <v>0.35088000000000003</v>
      </c>
      <c r="M16" s="135">
        <f>+'7'!M16</f>
        <v>3.6</v>
      </c>
      <c r="N16" s="136">
        <f>+L16*M16</f>
        <v>1.2631680000000001</v>
      </c>
      <c r="O16" s="136">
        <f t="shared" si="6"/>
        <v>0.95258228130352773</v>
      </c>
      <c r="P16" s="133">
        <f>+'7'!P16</f>
        <v>80</v>
      </c>
      <c r="Q16" s="136">
        <f t="shared" si="7"/>
        <v>28.070400000000003</v>
      </c>
      <c r="R16" s="136">
        <f t="shared" si="8"/>
        <v>0.90518655800025172</v>
      </c>
      <c r="S16" s="135">
        <f>+'7'!S16</f>
        <v>10</v>
      </c>
      <c r="T16" s="208">
        <f t="shared" si="9"/>
        <v>4.2500000000000003E-2</v>
      </c>
      <c r="U16" s="137">
        <f t="shared" si="10"/>
        <v>0.15596330275229359</v>
      </c>
      <c r="W16" s="138" t="s">
        <v>0</v>
      </c>
    </row>
    <row r="17" spans="1:21" s="138" customFormat="1" ht="15" x14ac:dyDescent="0.25">
      <c r="A17" s="131">
        <f>+'7'!A17</f>
        <v>0</v>
      </c>
      <c r="B17" s="132"/>
      <c r="C17" s="132"/>
      <c r="D17" s="133">
        <f>+'7'!D17</f>
        <v>0</v>
      </c>
      <c r="E17" s="214">
        <f t="shared" si="1"/>
        <v>0.05</v>
      </c>
      <c r="F17" s="194">
        <f t="shared" si="2"/>
        <v>0</v>
      </c>
      <c r="G17" s="195">
        <f>+'7'!G17</f>
        <v>0</v>
      </c>
      <c r="H17" s="216">
        <f t="shared" si="3"/>
        <v>0.04</v>
      </c>
      <c r="I17" s="177">
        <f t="shared" si="4"/>
        <v>0</v>
      </c>
      <c r="J17" s="218">
        <f t="shared" si="5"/>
        <v>0</v>
      </c>
      <c r="K17" s="157">
        <f>+'7'!K17</f>
        <v>0</v>
      </c>
      <c r="L17" s="134">
        <f t="shared" si="0"/>
        <v>0</v>
      </c>
      <c r="M17" s="135">
        <f>+'7'!M17</f>
        <v>0</v>
      </c>
      <c r="N17" s="136">
        <f t="shared" ref="N17:N20" si="11">+L17*M17</f>
        <v>0</v>
      </c>
      <c r="O17" s="136">
        <f t="shared" si="6"/>
        <v>0</v>
      </c>
      <c r="P17" s="133">
        <f>+'7'!P17</f>
        <v>0</v>
      </c>
      <c r="Q17" s="136">
        <f t="shared" si="7"/>
        <v>0</v>
      </c>
      <c r="R17" s="136">
        <f t="shared" si="8"/>
        <v>0</v>
      </c>
      <c r="S17" s="135">
        <f>+'7'!S17</f>
        <v>0</v>
      </c>
      <c r="T17" s="208">
        <f t="shared" si="9"/>
        <v>0</v>
      </c>
      <c r="U17" s="137">
        <f t="shared" si="10"/>
        <v>0</v>
      </c>
    </row>
    <row r="18" spans="1:21" s="138" customFormat="1" ht="15" x14ac:dyDescent="0.25">
      <c r="A18" s="131">
        <f>+'7'!A18</f>
        <v>0</v>
      </c>
      <c r="B18" s="132"/>
      <c r="C18" s="132"/>
      <c r="D18" s="133">
        <f>+'7'!D18</f>
        <v>0</v>
      </c>
      <c r="E18" s="214">
        <f t="shared" si="1"/>
        <v>0.05</v>
      </c>
      <c r="F18" s="194">
        <f t="shared" si="2"/>
        <v>0</v>
      </c>
      <c r="G18" s="195">
        <f>+'7'!G18</f>
        <v>0</v>
      </c>
      <c r="H18" s="216">
        <f t="shared" si="3"/>
        <v>0.04</v>
      </c>
      <c r="I18" s="177">
        <f t="shared" si="4"/>
        <v>0</v>
      </c>
      <c r="J18" s="218">
        <f t="shared" si="5"/>
        <v>0</v>
      </c>
      <c r="K18" s="157">
        <f>+'7'!K18</f>
        <v>0</v>
      </c>
      <c r="L18" s="134">
        <f t="shared" si="0"/>
        <v>0</v>
      </c>
      <c r="M18" s="135">
        <f>+'7'!M18</f>
        <v>0</v>
      </c>
      <c r="N18" s="136">
        <f t="shared" si="11"/>
        <v>0</v>
      </c>
      <c r="O18" s="136">
        <f t="shared" si="6"/>
        <v>0</v>
      </c>
      <c r="P18" s="133">
        <f>+'7'!P18</f>
        <v>0</v>
      </c>
      <c r="Q18" s="136">
        <f t="shared" si="7"/>
        <v>0</v>
      </c>
      <c r="R18" s="136">
        <f t="shared" si="8"/>
        <v>0</v>
      </c>
      <c r="S18" s="135">
        <f>+'7'!S18</f>
        <v>0</v>
      </c>
      <c r="T18" s="208">
        <f t="shared" si="9"/>
        <v>0</v>
      </c>
      <c r="U18" s="137">
        <f t="shared" si="10"/>
        <v>0</v>
      </c>
    </row>
    <row r="19" spans="1:21" s="138" customFormat="1" ht="15" x14ac:dyDescent="0.25">
      <c r="A19" s="131">
        <f>+'7'!A19</f>
        <v>0</v>
      </c>
      <c r="B19" s="132"/>
      <c r="C19" s="132"/>
      <c r="D19" s="133">
        <f>+'7'!D19</f>
        <v>0</v>
      </c>
      <c r="E19" s="214">
        <f t="shared" si="1"/>
        <v>0.05</v>
      </c>
      <c r="F19" s="194">
        <f t="shared" si="2"/>
        <v>0</v>
      </c>
      <c r="G19" s="195">
        <f>+'7'!G19</f>
        <v>0</v>
      </c>
      <c r="H19" s="216">
        <f t="shared" si="3"/>
        <v>0.04</v>
      </c>
      <c r="I19" s="177">
        <f t="shared" si="4"/>
        <v>0</v>
      </c>
      <c r="J19" s="218">
        <f t="shared" si="5"/>
        <v>0</v>
      </c>
      <c r="K19" s="157">
        <f>+'7'!K19</f>
        <v>0</v>
      </c>
      <c r="L19" s="134">
        <f t="shared" si="0"/>
        <v>0</v>
      </c>
      <c r="M19" s="135">
        <f>+'7'!M19</f>
        <v>0</v>
      </c>
      <c r="N19" s="136">
        <f t="shared" si="11"/>
        <v>0</v>
      </c>
      <c r="O19" s="136">
        <f t="shared" si="6"/>
        <v>0</v>
      </c>
      <c r="P19" s="133">
        <f>+'7'!P19</f>
        <v>0</v>
      </c>
      <c r="Q19" s="136">
        <f t="shared" si="7"/>
        <v>0</v>
      </c>
      <c r="R19" s="136">
        <f t="shared" si="8"/>
        <v>0</v>
      </c>
      <c r="S19" s="135">
        <f>+'7'!S19</f>
        <v>0</v>
      </c>
      <c r="T19" s="208">
        <f t="shared" si="9"/>
        <v>0</v>
      </c>
      <c r="U19" s="137">
        <f t="shared" si="10"/>
        <v>0</v>
      </c>
    </row>
    <row r="20" spans="1:21" s="138" customFormat="1" ht="15" x14ac:dyDescent="0.25">
      <c r="A20" s="131">
        <f>+'7'!A20</f>
        <v>0</v>
      </c>
      <c r="B20" s="132"/>
      <c r="C20" s="132"/>
      <c r="D20" s="133">
        <f>+'7'!D20</f>
        <v>0</v>
      </c>
      <c r="E20" s="214">
        <f t="shared" si="1"/>
        <v>0.05</v>
      </c>
      <c r="F20" s="194">
        <f t="shared" si="2"/>
        <v>0</v>
      </c>
      <c r="G20" s="195">
        <f>+'7'!G20</f>
        <v>0</v>
      </c>
      <c r="H20" s="216">
        <f t="shared" si="3"/>
        <v>0.04</v>
      </c>
      <c r="I20" s="177">
        <f t="shared" si="4"/>
        <v>0</v>
      </c>
      <c r="J20" s="218">
        <f t="shared" si="5"/>
        <v>0</v>
      </c>
      <c r="K20" s="157">
        <f>+'7'!K20</f>
        <v>0</v>
      </c>
      <c r="L20" s="134">
        <f t="shared" si="0"/>
        <v>0</v>
      </c>
      <c r="M20" s="135">
        <f>+'7'!M20</f>
        <v>0</v>
      </c>
      <c r="N20" s="136">
        <f t="shared" si="11"/>
        <v>0</v>
      </c>
      <c r="O20" s="136">
        <f t="shared" si="6"/>
        <v>0</v>
      </c>
      <c r="P20" s="133">
        <f>+'7'!P20</f>
        <v>0</v>
      </c>
      <c r="Q20" s="136">
        <f t="shared" si="7"/>
        <v>0</v>
      </c>
      <c r="R20" s="136">
        <f t="shared" si="8"/>
        <v>0</v>
      </c>
      <c r="S20" s="135">
        <f>+'7'!S20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+'7'!A22</f>
        <v>Biertreber</v>
      </c>
      <c r="B22" s="132"/>
      <c r="C22" s="132" t="s">
        <v>117</v>
      </c>
      <c r="D22" s="133">
        <f>+'7'!D22</f>
        <v>1000</v>
      </c>
      <c r="E22" s="214">
        <f t="shared" si="1"/>
        <v>0.05</v>
      </c>
      <c r="F22" s="194">
        <f t="shared" ref="F22:F25" si="15">+D22/(1+E22)</f>
        <v>952.38095238095229</v>
      </c>
      <c r="G22" s="195">
        <f>+'7'!G22</f>
        <v>1000</v>
      </c>
      <c r="H22" s="216">
        <f t="shared" ref="H22:H25" si="16">+$H$10</f>
        <v>0.04</v>
      </c>
      <c r="I22" s="177">
        <f t="shared" ref="I22:I25" si="17">+G22*(1-H22)</f>
        <v>960</v>
      </c>
      <c r="J22" s="218">
        <f>IF(ISERROR((I22-D22)/D22*100),0,(I22-D22)/D22*100)</f>
        <v>-4</v>
      </c>
      <c r="K22" s="157">
        <f>+'7'!K22</f>
        <v>23</v>
      </c>
      <c r="L22" s="134">
        <f>+I22/$B$5/$U$3*K22/100</f>
        <v>1.84</v>
      </c>
      <c r="M22" s="135">
        <f>+'7'!M22</f>
        <v>6.5</v>
      </c>
      <c r="N22" s="136">
        <f>+L22*M22</f>
        <v>11.96</v>
      </c>
      <c r="O22" s="136">
        <f t="shared" ref="O22:O25" si="18">+N22/$N$39*100</f>
        <v>9.0192944124536023</v>
      </c>
      <c r="P22" s="133">
        <f>+'7'!P22</f>
        <v>188</v>
      </c>
      <c r="Q22" s="136">
        <f t="shared" ref="Q22:Q25" si="19">+L22*P22</f>
        <v>345.92</v>
      </c>
      <c r="R22" s="136">
        <f t="shared" ref="R22:R25" si="20">+Q22/$Q$39*100</f>
        <v>11.154886789765985</v>
      </c>
      <c r="S22" s="135">
        <f>+'7'!S22</f>
        <v>5.5</v>
      </c>
      <c r="T22" s="208">
        <f>+G22/100/$B$5*S22</f>
        <v>0.45833333333333331</v>
      </c>
      <c r="U22" s="137">
        <f t="shared" ref="U22:U25" si="21">+T22*100/$L$6</f>
        <v>1.6819571865443423</v>
      </c>
    </row>
    <row r="23" spans="1:21" s="138" customFormat="1" ht="15" x14ac:dyDescent="0.25">
      <c r="A23" s="131">
        <f>+'7'!A23</f>
        <v>0</v>
      </c>
      <c r="B23" s="132"/>
      <c r="C23" s="132"/>
      <c r="D23" s="133">
        <f>+'7'!D23</f>
        <v>0</v>
      </c>
      <c r="E23" s="214">
        <f t="shared" si="1"/>
        <v>0.05</v>
      </c>
      <c r="F23" s="194">
        <f t="shared" si="15"/>
        <v>0</v>
      </c>
      <c r="G23" s="195">
        <f>+'7'!G23</f>
        <v>0</v>
      </c>
      <c r="H23" s="216">
        <f t="shared" si="16"/>
        <v>0.04</v>
      </c>
      <c r="I23" s="177">
        <f t="shared" si="17"/>
        <v>0</v>
      </c>
      <c r="J23" s="218">
        <f t="shared" ref="J23:J25" si="22">IF(ISERROR((I23-D23)/D23*100),0,(I23-D23)/D23*100)</f>
        <v>0</v>
      </c>
      <c r="K23" s="157">
        <f>+'7'!K23</f>
        <v>0</v>
      </c>
      <c r="L23" s="134">
        <f>+I23/$B$5/$U$3*K23/100</f>
        <v>0</v>
      </c>
      <c r="M23" s="135">
        <f>+'7'!M23</f>
        <v>0</v>
      </c>
      <c r="N23" s="136">
        <f t="shared" ref="N23:N24" si="23">+L23*M23</f>
        <v>0</v>
      </c>
      <c r="O23" s="136">
        <f t="shared" si="18"/>
        <v>0</v>
      </c>
      <c r="P23" s="133">
        <f>+'7'!P23</f>
        <v>0</v>
      </c>
      <c r="Q23" s="136">
        <f t="shared" si="19"/>
        <v>0</v>
      </c>
      <c r="R23" s="136">
        <f t="shared" si="20"/>
        <v>0</v>
      </c>
      <c r="S23" s="135">
        <f>+'7'!S23</f>
        <v>0</v>
      </c>
      <c r="T23" s="208">
        <f t="shared" ref="T23:T25" si="24">+G23/100/$B$5*S23</f>
        <v>0</v>
      </c>
      <c r="U23" s="137">
        <f t="shared" si="21"/>
        <v>0</v>
      </c>
    </row>
    <row r="24" spans="1:21" s="138" customFormat="1" ht="15" x14ac:dyDescent="0.25">
      <c r="A24" s="131">
        <f>+'7'!A24</f>
        <v>0</v>
      </c>
      <c r="B24" s="132"/>
      <c r="C24" s="132"/>
      <c r="D24" s="133">
        <f>+'7'!D24</f>
        <v>0</v>
      </c>
      <c r="E24" s="214">
        <f t="shared" si="1"/>
        <v>0.05</v>
      </c>
      <c r="F24" s="194">
        <f t="shared" si="15"/>
        <v>0</v>
      </c>
      <c r="G24" s="195">
        <f>+'7'!G24</f>
        <v>0</v>
      </c>
      <c r="H24" s="216">
        <f t="shared" si="16"/>
        <v>0.04</v>
      </c>
      <c r="I24" s="177">
        <f t="shared" si="17"/>
        <v>0</v>
      </c>
      <c r="J24" s="218">
        <f t="shared" si="22"/>
        <v>0</v>
      </c>
      <c r="K24" s="157">
        <f>+'7'!K24</f>
        <v>0</v>
      </c>
      <c r="L24" s="134">
        <f>+I24/$B$5/$U$3*K24/100</f>
        <v>0</v>
      </c>
      <c r="M24" s="135">
        <f>+'7'!M24</f>
        <v>0</v>
      </c>
      <c r="N24" s="136">
        <f t="shared" si="23"/>
        <v>0</v>
      </c>
      <c r="O24" s="136">
        <f t="shared" si="18"/>
        <v>0</v>
      </c>
      <c r="P24" s="133">
        <f>+'7'!P24</f>
        <v>0</v>
      </c>
      <c r="Q24" s="136">
        <f t="shared" si="19"/>
        <v>0</v>
      </c>
      <c r="R24" s="136">
        <f t="shared" si="20"/>
        <v>0</v>
      </c>
      <c r="S24" s="135">
        <f>+'7'!S24</f>
        <v>0</v>
      </c>
      <c r="T24" s="208">
        <f t="shared" si="24"/>
        <v>0</v>
      </c>
      <c r="U24" s="137">
        <f t="shared" si="21"/>
        <v>0</v>
      </c>
    </row>
    <row r="25" spans="1:21" s="138" customFormat="1" ht="15" x14ac:dyDescent="0.25">
      <c r="A25" s="131">
        <f>+'7'!A25</f>
        <v>0</v>
      </c>
      <c r="B25" s="132"/>
      <c r="C25" s="132"/>
      <c r="D25" s="133">
        <f>+'7'!D25</f>
        <v>0</v>
      </c>
      <c r="E25" s="214">
        <f t="shared" si="1"/>
        <v>0.05</v>
      </c>
      <c r="F25" s="194">
        <f t="shared" si="15"/>
        <v>0</v>
      </c>
      <c r="G25" s="195">
        <f>+'7'!G25</f>
        <v>0</v>
      </c>
      <c r="H25" s="216">
        <f t="shared" si="16"/>
        <v>0.04</v>
      </c>
      <c r="I25" s="177">
        <f t="shared" si="17"/>
        <v>0</v>
      </c>
      <c r="J25" s="218">
        <f t="shared" si="22"/>
        <v>0</v>
      </c>
      <c r="K25" s="157">
        <f>+'7'!K25</f>
        <v>0</v>
      </c>
      <c r="L25" s="134">
        <f>+I25/$B$5/$U$3*K25/100</f>
        <v>0</v>
      </c>
      <c r="M25" s="135">
        <f>+'7'!M25</f>
        <v>0</v>
      </c>
      <c r="N25" s="136">
        <f>+L25*M25</f>
        <v>0</v>
      </c>
      <c r="O25" s="136">
        <f t="shared" si="18"/>
        <v>0</v>
      </c>
      <c r="P25" s="133"/>
      <c r="Q25" s="136">
        <f t="shared" si="19"/>
        <v>0</v>
      </c>
      <c r="R25" s="136">
        <f t="shared" si="20"/>
        <v>0</v>
      </c>
      <c r="S25" s="135">
        <f>+'7'!S25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+'7'!A28</f>
        <v>MLF-Station</v>
      </c>
      <c r="B28" s="132"/>
      <c r="C28" s="132"/>
      <c r="D28" s="133">
        <f>+'7'!D28</f>
        <v>105</v>
      </c>
      <c r="E28" s="214">
        <f t="shared" si="1"/>
        <v>0.05</v>
      </c>
      <c r="F28" s="194">
        <f t="shared" ref="F28:F37" si="30">+D28/(1+E28)</f>
        <v>100</v>
      </c>
      <c r="G28" s="195">
        <f>+'7'!G28</f>
        <v>100</v>
      </c>
      <c r="H28" s="216">
        <f t="shared" ref="H28:H37" si="31">+$H$10</f>
        <v>0.04</v>
      </c>
      <c r="I28" s="177">
        <f t="shared" ref="I28:I37" si="32">+G28*(1-H28)</f>
        <v>96</v>
      </c>
      <c r="J28" s="218">
        <f>IF(ISERROR((I28-D28)/D28*100),0,(I28-D28)/D28*100)</f>
        <v>-8.5714285714285712</v>
      </c>
      <c r="K28" s="157">
        <f>+'7'!K28</f>
        <v>88</v>
      </c>
      <c r="L28" s="134">
        <f t="shared" ref="L28:L37" si="33">+I28/$B$5/$U$3*K28/100</f>
        <v>0.70400000000000007</v>
      </c>
      <c r="M28" s="135">
        <f>+'7'!M28</f>
        <v>7.1</v>
      </c>
      <c r="N28" s="136">
        <f>+L28*M28</f>
        <v>4.9984000000000002</v>
      </c>
      <c r="O28" s="136">
        <f t="shared" ref="O28:O37" si="34">+N28/$N$39*100</f>
        <v>3.7694014373919802</v>
      </c>
      <c r="P28" s="133">
        <f>+'7'!P28</f>
        <v>180</v>
      </c>
      <c r="Q28" s="136">
        <f t="shared" ref="Q28:Q37" si="35">+L28*P28</f>
        <v>126.72000000000001</v>
      </c>
      <c r="R28" s="136">
        <f t="shared" ref="R28:R37" si="36">+Q28/$Q$39*100</f>
        <v>4.086341506704283</v>
      </c>
      <c r="S28" s="135">
        <f>+'7'!S28</f>
        <v>26</v>
      </c>
      <c r="T28" s="208">
        <f>+G28/100/$B$5*S28</f>
        <v>0.21666666666666667</v>
      </c>
      <c r="U28" s="137">
        <f t="shared" ref="U28:U37" si="37">+T28*100/$L$6</f>
        <v>0.79510703363914381</v>
      </c>
    </row>
    <row r="29" spans="1:21" s="138" customFormat="1" ht="15" x14ac:dyDescent="0.25">
      <c r="A29" s="131" t="str">
        <f>+'7'!A29</f>
        <v>Gerste 2-zeilig</v>
      </c>
      <c r="B29" s="132"/>
      <c r="C29" s="197" t="s">
        <v>117</v>
      </c>
      <c r="D29" s="133">
        <f>+'7'!D29</f>
        <v>199.5</v>
      </c>
      <c r="E29" s="214">
        <f t="shared" si="1"/>
        <v>0.05</v>
      </c>
      <c r="F29" s="194">
        <f t="shared" si="30"/>
        <v>190</v>
      </c>
      <c r="G29" s="195">
        <f>+'7'!G29</f>
        <v>180</v>
      </c>
      <c r="H29" s="216">
        <f t="shared" si="31"/>
        <v>0.04</v>
      </c>
      <c r="I29" s="177">
        <f t="shared" si="32"/>
        <v>172.79999999999998</v>
      </c>
      <c r="J29" s="218">
        <f t="shared" ref="J29:J37" si="38">IF(ISERROR((I29-D29)/D29*100),0,(I29-D29)/D29*100)</f>
        <v>-13.38345864661655</v>
      </c>
      <c r="K29" s="157">
        <f>+'7'!K29</f>
        <v>88</v>
      </c>
      <c r="L29" s="134">
        <f t="shared" si="33"/>
        <v>1.2671999999999999</v>
      </c>
      <c r="M29" s="135">
        <f>+'7'!M29</f>
        <v>8.1999999999999993</v>
      </c>
      <c r="N29" s="136">
        <f>+L29*M29</f>
        <v>10.391039999999998</v>
      </c>
      <c r="O29" s="136">
        <f t="shared" si="34"/>
        <v>7.8361077768881158</v>
      </c>
      <c r="P29" s="133">
        <f>+'7'!P29</f>
        <v>165</v>
      </c>
      <c r="Q29" s="136">
        <f t="shared" si="35"/>
        <v>209.08799999999999</v>
      </c>
      <c r="R29" s="136">
        <f t="shared" si="36"/>
        <v>6.7424634860620669</v>
      </c>
      <c r="S29" s="135">
        <f>+'7'!S29</f>
        <v>13</v>
      </c>
      <c r="T29" s="208">
        <f t="shared" ref="T29:T37" si="39">+G29/100/$B$5*S29</f>
        <v>0.19500000000000001</v>
      </c>
      <c r="U29" s="137">
        <f t="shared" si="37"/>
        <v>0.7155963302752294</v>
      </c>
    </row>
    <row r="30" spans="1:21" s="138" customFormat="1" ht="15" x14ac:dyDescent="0.25">
      <c r="A30" s="131" t="str">
        <f>+'7'!A30</f>
        <v>Körnermais</v>
      </c>
      <c r="B30" s="132"/>
      <c r="C30" s="197" t="s">
        <v>117</v>
      </c>
      <c r="D30" s="133">
        <f>+'7'!D30</f>
        <v>199.5</v>
      </c>
      <c r="E30" s="214">
        <f t="shared" si="1"/>
        <v>0.05</v>
      </c>
      <c r="F30" s="194">
        <f t="shared" si="30"/>
        <v>190</v>
      </c>
      <c r="G30" s="195">
        <f>+'7'!G30</f>
        <v>200</v>
      </c>
      <c r="H30" s="216">
        <f t="shared" si="31"/>
        <v>0.04</v>
      </c>
      <c r="I30" s="177">
        <f t="shared" si="32"/>
        <v>192</v>
      </c>
      <c r="J30" s="218">
        <f t="shared" si="38"/>
        <v>-3.7593984962406015</v>
      </c>
      <c r="K30" s="157">
        <f>+'7'!K30</f>
        <v>88</v>
      </c>
      <c r="L30" s="134">
        <f t="shared" si="33"/>
        <v>1.4080000000000001</v>
      </c>
      <c r="M30" s="135">
        <f>+'7'!M30</f>
        <v>8.4</v>
      </c>
      <c r="N30" s="136">
        <f>+L30*M30</f>
        <v>11.827200000000001</v>
      </c>
      <c r="O30" s="136">
        <f t="shared" si="34"/>
        <v>8.9191470631246847</v>
      </c>
      <c r="P30" s="133">
        <f>+'7'!P30</f>
        <v>166</v>
      </c>
      <c r="Q30" s="136">
        <f t="shared" si="35"/>
        <v>233.72800000000004</v>
      </c>
      <c r="R30" s="136">
        <f t="shared" si="36"/>
        <v>7.5370298901434554</v>
      </c>
      <c r="S30" s="135">
        <f>+'7'!S30</f>
        <v>15</v>
      </c>
      <c r="T30" s="208">
        <f t="shared" si="39"/>
        <v>0.25</v>
      </c>
      <c r="U30" s="137">
        <f t="shared" si="37"/>
        <v>0.91743119266055051</v>
      </c>
    </row>
    <row r="31" spans="1:21" s="138" customFormat="1" ht="15" x14ac:dyDescent="0.25">
      <c r="A31" s="131" t="str">
        <f>+'7'!A31</f>
        <v>Rapsextraktionsschrot</v>
      </c>
      <c r="B31" s="132"/>
      <c r="C31" s="197" t="s">
        <v>117</v>
      </c>
      <c r="D31" s="133">
        <f>+'7'!D31</f>
        <v>315</v>
      </c>
      <c r="E31" s="214">
        <f t="shared" si="1"/>
        <v>0.05</v>
      </c>
      <c r="F31" s="194">
        <f t="shared" si="30"/>
        <v>300</v>
      </c>
      <c r="G31" s="195">
        <f>+'7'!G31</f>
        <v>280</v>
      </c>
      <c r="H31" s="216">
        <f t="shared" si="31"/>
        <v>0.04</v>
      </c>
      <c r="I31" s="177">
        <f t="shared" si="32"/>
        <v>268.8</v>
      </c>
      <c r="J31" s="218">
        <f t="shared" si="38"/>
        <v>-14.666666666666664</v>
      </c>
      <c r="K31" s="157">
        <f>+'7'!K31</f>
        <v>90</v>
      </c>
      <c r="L31" s="134">
        <f t="shared" si="33"/>
        <v>2.016</v>
      </c>
      <c r="M31" s="135">
        <f>+'7'!M31</f>
        <v>7.1</v>
      </c>
      <c r="N31" s="136">
        <f>+L31*M31</f>
        <v>14.313599999999999</v>
      </c>
      <c r="O31" s="136">
        <f t="shared" si="34"/>
        <v>10.794195025258851</v>
      </c>
      <c r="P31" s="133">
        <f>+'7'!P31</f>
        <v>250</v>
      </c>
      <c r="Q31" s="136">
        <f t="shared" si="35"/>
        <v>504</v>
      </c>
      <c r="R31" s="136">
        <f t="shared" si="36"/>
        <v>16.252494628937487</v>
      </c>
      <c r="S31" s="135">
        <f>+'7'!S31</f>
        <v>28</v>
      </c>
      <c r="T31" s="208">
        <f t="shared" si="39"/>
        <v>0.65333333333333332</v>
      </c>
      <c r="U31" s="137">
        <f t="shared" si="37"/>
        <v>2.3975535168195719</v>
      </c>
    </row>
    <row r="32" spans="1:21" s="138" customFormat="1" ht="15" x14ac:dyDescent="0.25">
      <c r="A32" s="131" t="str">
        <f>+'7'!A32</f>
        <v>Mineralfutter</v>
      </c>
      <c r="B32" s="132"/>
      <c r="C32" s="197" t="s">
        <v>117</v>
      </c>
      <c r="D32" s="133">
        <f>+'7'!D32</f>
        <v>14.700000000000001</v>
      </c>
      <c r="E32" s="214">
        <f t="shared" si="1"/>
        <v>0.05</v>
      </c>
      <c r="F32" s="194">
        <f t="shared" si="30"/>
        <v>14</v>
      </c>
      <c r="G32" s="195">
        <f>+'7'!G32</f>
        <v>12</v>
      </c>
      <c r="H32" s="216">
        <f t="shared" si="31"/>
        <v>0.04</v>
      </c>
      <c r="I32" s="177">
        <f t="shared" si="32"/>
        <v>11.52</v>
      </c>
      <c r="J32" s="218">
        <f t="shared" si="38"/>
        <v>-21.632653061224499</v>
      </c>
      <c r="K32" s="157">
        <f>+'7'!K32</f>
        <v>95</v>
      </c>
      <c r="L32" s="134">
        <f t="shared" si="33"/>
        <v>9.1200000000000003E-2</v>
      </c>
      <c r="M32" s="135">
        <f>+'7'!M32</f>
        <v>0</v>
      </c>
      <c r="N32" s="136">
        <f>+L32*M32</f>
        <v>0</v>
      </c>
      <c r="O32" s="136">
        <f t="shared" si="34"/>
        <v>0</v>
      </c>
      <c r="P32" s="133">
        <f>+'7'!P32</f>
        <v>0</v>
      </c>
      <c r="Q32" s="136">
        <f t="shared" si="35"/>
        <v>0</v>
      </c>
      <c r="R32" s="136">
        <f t="shared" si="36"/>
        <v>0</v>
      </c>
      <c r="S32" s="135">
        <f>+'7'!S32</f>
        <v>70</v>
      </c>
      <c r="T32" s="208">
        <f t="shared" si="39"/>
        <v>7.0000000000000007E-2</v>
      </c>
      <c r="U32" s="137">
        <f t="shared" si="37"/>
        <v>0.25688073394495414</v>
      </c>
    </row>
    <row r="33" spans="1:25" s="138" customFormat="1" ht="15" x14ac:dyDescent="0.25">
      <c r="A33" s="131">
        <f>+'7'!A33</f>
        <v>0</v>
      </c>
      <c r="B33" s="132"/>
      <c r="C33" s="132"/>
      <c r="D33" s="133">
        <f>+'7'!D33</f>
        <v>0</v>
      </c>
      <c r="E33" s="214">
        <f t="shared" si="1"/>
        <v>0.05</v>
      </c>
      <c r="F33" s="194">
        <f t="shared" si="30"/>
        <v>0</v>
      </c>
      <c r="G33" s="195">
        <f>+'7'!G33</f>
        <v>0</v>
      </c>
      <c r="H33" s="216">
        <f t="shared" si="31"/>
        <v>0.04</v>
      </c>
      <c r="I33" s="177">
        <f t="shared" si="32"/>
        <v>0</v>
      </c>
      <c r="J33" s="218">
        <f t="shared" si="38"/>
        <v>0</v>
      </c>
      <c r="K33" s="157">
        <f>+'7'!K33</f>
        <v>0</v>
      </c>
      <c r="L33" s="134">
        <f t="shared" si="33"/>
        <v>0</v>
      </c>
      <c r="M33" s="135">
        <f>+'7'!M33</f>
        <v>0</v>
      </c>
      <c r="N33" s="136">
        <f t="shared" ref="N33:N37" si="40">+L33*M33</f>
        <v>0</v>
      </c>
      <c r="O33" s="136">
        <f t="shared" si="34"/>
        <v>0</v>
      </c>
      <c r="P33" s="133">
        <f>+'7'!P33</f>
        <v>0</v>
      </c>
      <c r="Q33" s="136">
        <f t="shared" si="35"/>
        <v>0</v>
      </c>
      <c r="R33" s="136">
        <f t="shared" si="36"/>
        <v>0</v>
      </c>
      <c r="S33" s="135">
        <f>+'7'!S33</f>
        <v>0</v>
      </c>
      <c r="T33" s="208">
        <f t="shared" si="39"/>
        <v>0</v>
      </c>
      <c r="U33" s="137">
        <f t="shared" si="37"/>
        <v>0</v>
      </c>
    </row>
    <row r="34" spans="1:25" s="138" customFormat="1" ht="15" x14ac:dyDescent="0.25">
      <c r="A34" s="131">
        <f>+'7'!A34</f>
        <v>0</v>
      </c>
      <c r="B34" s="132"/>
      <c r="C34" s="132"/>
      <c r="D34" s="133">
        <f>+'7'!D34</f>
        <v>0</v>
      </c>
      <c r="E34" s="214">
        <f t="shared" si="1"/>
        <v>0.05</v>
      </c>
      <c r="F34" s="194">
        <f t="shared" si="30"/>
        <v>0</v>
      </c>
      <c r="G34" s="195">
        <f>+'7'!G34</f>
        <v>0</v>
      </c>
      <c r="H34" s="216">
        <f t="shared" si="31"/>
        <v>0.04</v>
      </c>
      <c r="I34" s="177">
        <f t="shared" si="32"/>
        <v>0</v>
      </c>
      <c r="J34" s="218">
        <f t="shared" si="38"/>
        <v>0</v>
      </c>
      <c r="K34" s="157">
        <f>+'7'!K34</f>
        <v>0</v>
      </c>
      <c r="L34" s="134">
        <f t="shared" si="33"/>
        <v>0</v>
      </c>
      <c r="M34" s="135">
        <f>+'7'!M34</f>
        <v>0</v>
      </c>
      <c r="N34" s="136">
        <f t="shared" si="40"/>
        <v>0</v>
      </c>
      <c r="O34" s="136">
        <f t="shared" si="34"/>
        <v>0</v>
      </c>
      <c r="P34" s="133">
        <f>+'7'!P34</f>
        <v>0</v>
      </c>
      <c r="Q34" s="136">
        <f t="shared" si="35"/>
        <v>0</v>
      </c>
      <c r="R34" s="136">
        <f t="shared" si="36"/>
        <v>0</v>
      </c>
      <c r="S34" s="135">
        <f>+'7'!S34</f>
        <v>0</v>
      </c>
      <c r="T34" s="208">
        <f t="shared" si="39"/>
        <v>0</v>
      </c>
      <c r="U34" s="137">
        <f t="shared" si="37"/>
        <v>0</v>
      </c>
    </row>
    <row r="35" spans="1:25" s="138" customFormat="1" ht="15" x14ac:dyDescent="0.25">
      <c r="A35" s="131">
        <f>+'7'!A35</f>
        <v>0</v>
      </c>
      <c r="B35" s="132"/>
      <c r="C35" s="132"/>
      <c r="D35" s="133">
        <f>+'7'!D35</f>
        <v>0</v>
      </c>
      <c r="E35" s="214">
        <f t="shared" si="1"/>
        <v>0.05</v>
      </c>
      <c r="F35" s="194">
        <f t="shared" si="30"/>
        <v>0</v>
      </c>
      <c r="G35" s="195">
        <f>+'7'!G35</f>
        <v>0</v>
      </c>
      <c r="H35" s="216">
        <f t="shared" si="31"/>
        <v>0.04</v>
      </c>
      <c r="I35" s="177">
        <f t="shared" si="32"/>
        <v>0</v>
      </c>
      <c r="J35" s="218">
        <f t="shared" si="38"/>
        <v>0</v>
      </c>
      <c r="K35" s="157">
        <f>+'7'!K35</f>
        <v>0</v>
      </c>
      <c r="L35" s="134">
        <f t="shared" si="33"/>
        <v>0</v>
      </c>
      <c r="M35" s="135">
        <f>+'7'!M35</f>
        <v>0</v>
      </c>
      <c r="N35" s="136">
        <f t="shared" si="40"/>
        <v>0</v>
      </c>
      <c r="O35" s="136">
        <f t="shared" si="34"/>
        <v>0</v>
      </c>
      <c r="P35" s="133">
        <f>+'7'!P35</f>
        <v>0</v>
      </c>
      <c r="Q35" s="136">
        <f t="shared" si="35"/>
        <v>0</v>
      </c>
      <c r="R35" s="136">
        <f t="shared" si="36"/>
        <v>0</v>
      </c>
      <c r="S35" s="135">
        <f>+'7'!S35</f>
        <v>0</v>
      </c>
      <c r="T35" s="208">
        <f t="shared" si="39"/>
        <v>0</v>
      </c>
      <c r="U35" s="137">
        <f t="shared" si="37"/>
        <v>0</v>
      </c>
    </row>
    <row r="36" spans="1:25" s="138" customFormat="1" ht="15" x14ac:dyDescent="0.25">
      <c r="A36" s="131">
        <f>+'7'!A36</f>
        <v>0</v>
      </c>
      <c r="B36" s="132"/>
      <c r="C36" s="132"/>
      <c r="D36" s="133">
        <f>+'7'!D36</f>
        <v>0</v>
      </c>
      <c r="E36" s="214">
        <f t="shared" si="1"/>
        <v>0.05</v>
      </c>
      <c r="F36" s="194">
        <f t="shared" si="30"/>
        <v>0</v>
      </c>
      <c r="G36" s="195">
        <f>+'7'!G36</f>
        <v>0</v>
      </c>
      <c r="H36" s="216">
        <f t="shared" si="31"/>
        <v>0.04</v>
      </c>
      <c r="I36" s="177">
        <f t="shared" si="32"/>
        <v>0</v>
      </c>
      <c r="J36" s="218">
        <f t="shared" si="38"/>
        <v>0</v>
      </c>
      <c r="K36" s="157">
        <f>+'7'!K36</f>
        <v>0</v>
      </c>
      <c r="L36" s="134">
        <f t="shared" si="33"/>
        <v>0</v>
      </c>
      <c r="M36" s="135">
        <f>+'7'!M36</f>
        <v>0</v>
      </c>
      <c r="N36" s="136">
        <f t="shared" si="40"/>
        <v>0</v>
      </c>
      <c r="O36" s="136">
        <f t="shared" si="34"/>
        <v>0</v>
      </c>
      <c r="P36" s="133">
        <f>+'7'!P36</f>
        <v>0</v>
      </c>
      <c r="Q36" s="136">
        <f t="shared" si="35"/>
        <v>0</v>
      </c>
      <c r="R36" s="136">
        <f t="shared" si="36"/>
        <v>0</v>
      </c>
      <c r="S36" s="135">
        <f>+'7'!S36</f>
        <v>0</v>
      </c>
      <c r="T36" s="208">
        <f t="shared" si="39"/>
        <v>0</v>
      </c>
      <c r="U36" s="137">
        <f t="shared" si="37"/>
        <v>0</v>
      </c>
    </row>
    <row r="37" spans="1:25" s="138" customFormat="1" ht="15" x14ac:dyDescent="0.25">
      <c r="A37" s="131">
        <f>+'7'!A37</f>
        <v>0</v>
      </c>
      <c r="B37" s="132"/>
      <c r="C37" s="132"/>
      <c r="D37" s="133">
        <f>+'7'!D37</f>
        <v>0</v>
      </c>
      <c r="E37" s="214">
        <f t="shared" si="1"/>
        <v>0.05</v>
      </c>
      <c r="F37" s="194">
        <f t="shared" si="30"/>
        <v>0</v>
      </c>
      <c r="G37" s="195">
        <f>+'7'!G37</f>
        <v>0</v>
      </c>
      <c r="H37" s="216">
        <f t="shared" si="31"/>
        <v>0.04</v>
      </c>
      <c r="I37" s="177">
        <f t="shared" si="32"/>
        <v>0</v>
      </c>
      <c r="J37" s="218">
        <f t="shared" si="38"/>
        <v>0</v>
      </c>
      <c r="K37" s="157">
        <f>+'7'!K37</f>
        <v>0</v>
      </c>
      <c r="L37" s="134">
        <f t="shared" si="33"/>
        <v>0</v>
      </c>
      <c r="M37" s="135">
        <f>+'7'!M37</f>
        <v>0</v>
      </c>
      <c r="N37" s="136">
        <f t="shared" si="40"/>
        <v>0</v>
      </c>
      <c r="O37" s="136">
        <f t="shared" si="34"/>
        <v>0</v>
      </c>
      <c r="P37" s="133">
        <f>+'7'!P37</f>
        <v>0</v>
      </c>
      <c r="Q37" s="136">
        <f t="shared" si="35"/>
        <v>0</v>
      </c>
      <c r="R37" s="136">
        <f t="shared" si="36"/>
        <v>0</v>
      </c>
      <c r="S37" s="135">
        <f>+'7'!S37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214" priority="39" operator="lessThan">
      <formula>-10</formula>
    </cfRule>
    <cfRule type="cellIs" dxfId="213" priority="40" operator="greaterThan">
      <formula>10</formula>
    </cfRule>
    <cfRule type="cellIs" dxfId="212" priority="41" operator="between">
      <formula>-5</formula>
      <formula>-10</formula>
    </cfRule>
    <cfRule type="cellIs" dxfId="211" priority="42" operator="between">
      <formula>5</formula>
      <formula>10</formula>
    </cfRule>
    <cfRule type="cellIs" dxfId="210" priority="43" operator="between">
      <formula>-5</formula>
      <formula>5</formula>
    </cfRule>
  </conditionalFormatting>
  <conditionalFormatting sqref="U47">
    <cfRule type="expression" dxfId="209" priority="37">
      <formula>$U$47&gt;=$T$47</formula>
    </cfRule>
    <cfRule type="expression" dxfId="208" priority="38">
      <formula>$U$47&lt;$T$47</formula>
    </cfRule>
  </conditionalFormatting>
  <conditionalFormatting sqref="U49">
    <cfRule type="expression" dxfId="207" priority="35">
      <formula>$U$49&gt;=$T$49</formula>
    </cfRule>
    <cfRule type="expression" dxfId="206" priority="36">
      <formula>$U$49&lt;$T$49</formula>
    </cfRule>
  </conditionalFormatting>
  <conditionalFormatting sqref="U53">
    <cfRule type="expression" dxfId="205" priority="33">
      <formula>$U$53&lt;=$T$53</formula>
    </cfRule>
    <cfRule type="expression" dxfId="204" priority="34">
      <formula>$U$53&gt;$T$53</formula>
    </cfRule>
  </conditionalFormatting>
  <conditionalFormatting sqref="U65">
    <cfRule type="expression" dxfId="203" priority="31">
      <formula>$U$65&gt;$T$65</formula>
    </cfRule>
    <cfRule type="expression" dxfId="202" priority="32">
      <formula>$U$65&lt;=$T$65</formula>
    </cfRule>
  </conditionalFormatting>
  <conditionalFormatting sqref="U67">
    <cfRule type="expression" dxfId="201" priority="29">
      <formula>$U$67&gt;=$T$67</formula>
    </cfRule>
    <cfRule type="expression" dxfId="200" priority="30">
      <formula>$U$67&lt;$T$67</formula>
    </cfRule>
  </conditionalFormatting>
  <conditionalFormatting sqref="U61">
    <cfRule type="cellIs" dxfId="199" priority="27" operator="notBetween">
      <formula>$S$61</formula>
      <formula>$T$61</formula>
    </cfRule>
    <cfRule type="cellIs" dxfId="198" priority="28" operator="between">
      <formula>$S$61</formula>
      <formula>$T$61</formula>
    </cfRule>
  </conditionalFormatting>
  <conditionalFormatting sqref="U51">
    <cfRule type="expression" dxfId="197" priority="25">
      <formula>$U$51&lt;=$T$51</formula>
    </cfRule>
    <cfRule type="expression" dxfId="196" priority="26">
      <formula>$U$51&gt;$T$51</formula>
    </cfRule>
  </conditionalFormatting>
  <conditionalFormatting sqref="U46">
    <cfRule type="cellIs" dxfId="195" priority="24" operator="greaterThan">
      <formula>$T$46</formula>
    </cfRule>
  </conditionalFormatting>
  <conditionalFormatting sqref="U55">
    <cfRule type="expression" dxfId="194" priority="22">
      <formula>$U$55&lt;=$T$55</formula>
    </cfRule>
    <cfRule type="expression" dxfId="193" priority="23">
      <formula>$U$55&gt;$T$55</formula>
    </cfRule>
  </conditionalFormatting>
  <conditionalFormatting sqref="U57">
    <cfRule type="expression" dxfId="192" priority="20">
      <formula>$U$57&lt;=$T$57</formula>
    </cfRule>
    <cfRule type="expression" dxfId="191" priority="21">
      <formula>$U$57&gt;$T$57</formula>
    </cfRule>
  </conditionalFormatting>
  <conditionalFormatting sqref="U63">
    <cfRule type="cellIs" dxfId="190" priority="18" operator="notBetween">
      <formula>$S$63</formula>
      <formula>$T$63</formula>
    </cfRule>
    <cfRule type="cellIs" dxfId="189" priority="19" operator="between">
      <formula>$S$63</formula>
      <formula>$T$63</formula>
    </cfRule>
  </conditionalFormatting>
  <conditionalFormatting sqref="U59">
    <cfRule type="expression" dxfId="188" priority="16">
      <formula>$U$59&gt;=$T$59</formula>
    </cfRule>
    <cfRule type="expression" dxfId="187" priority="17">
      <formula>$U$59&lt;$T$59</formula>
    </cfRule>
  </conditionalFormatting>
  <conditionalFormatting sqref="J14:J20">
    <cfRule type="cellIs" dxfId="186" priority="11" operator="lessThan">
      <formula>-10</formula>
    </cfRule>
    <cfRule type="cellIs" dxfId="185" priority="12" operator="greaterThan">
      <formula>10</formula>
    </cfRule>
    <cfRule type="cellIs" dxfId="184" priority="13" operator="between">
      <formula>-5</formula>
      <formula>-10</formula>
    </cfRule>
    <cfRule type="cellIs" dxfId="183" priority="14" operator="between">
      <formula>5</formula>
      <formula>10</formula>
    </cfRule>
    <cfRule type="cellIs" dxfId="182" priority="15" operator="between">
      <formula>-5</formula>
      <formula>5</formula>
    </cfRule>
  </conditionalFormatting>
  <conditionalFormatting sqref="J22:J25">
    <cfRule type="cellIs" dxfId="181" priority="6" operator="lessThan">
      <formula>-10</formula>
    </cfRule>
    <cfRule type="cellIs" dxfId="180" priority="7" operator="greaterThan">
      <formula>10</formula>
    </cfRule>
    <cfRule type="cellIs" dxfId="179" priority="8" operator="between">
      <formula>-5</formula>
      <formula>-10</formula>
    </cfRule>
    <cfRule type="cellIs" dxfId="178" priority="9" operator="between">
      <formula>5</formula>
      <formula>10</formula>
    </cfRule>
    <cfRule type="cellIs" dxfId="177" priority="10" operator="between">
      <formula>-5</formula>
      <formula>5</formula>
    </cfRule>
  </conditionalFormatting>
  <conditionalFormatting sqref="J28:J37">
    <cfRule type="cellIs" dxfId="176" priority="1" operator="lessThan">
      <formula>-10</formula>
    </cfRule>
    <cfRule type="cellIs" dxfId="175" priority="2" operator="greaterThan">
      <formula>10</formula>
    </cfRule>
    <cfRule type="cellIs" dxfId="174" priority="3" operator="between">
      <formula>-5</formula>
      <formula>-10</formula>
    </cfRule>
    <cfRule type="cellIs" dxfId="173" priority="4" operator="between">
      <formula>5</formula>
      <formula>10</formula>
    </cfRule>
    <cfRule type="cellIs" dxfId="172"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C87C8B1-63DD-45F8-8667-EF81382A876C}">
          <x14:formula1>
            <xm:f>Info!$B$160:$B$162</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+'8'!L3</f>
        <v>3150</v>
      </c>
      <c r="M3" s="141"/>
      <c r="N3" s="141"/>
      <c r="P3" s="143" t="s">
        <v>80</v>
      </c>
      <c r="Q3" s="114">
        <f>+'8'!Q3</f>
        <v>4.2</v>
      </c>
      <c r="R3" s="141"/>
      <c r="S3" s="130"/>
      <c r="T3" s="146" t="s">
        <v>4</v>
      </c>
      <c r="U3" s="107">
        <f>+'8'!U3</f>
        <v>1</v>
      </c>
      <c r="Y3" s="142"/>
      <c r="Z3" s="142"/>
    </row>
    <row r="4" spans="1:26" s="11" customFormat="1" ht="15" x14ac:dyDescent="0.3">
      <c r="B4" s="190"/>
      <c r="C4" s="196"/>
      <c r="D4" s="130" t="s">
        <v>2</v>
      </c>
      <c r="H4" s="130"/>
      <c r="I4" s="130"/>
      <c r="J4" s="130"/>
      <c r="K4" s="146" t="str">
        <f>CONCATENATE("Sonstige Milch von ",U3," Tag(en)")</f>
        <v>Sonstige Milch von 1 Tag(en)</v>
      </c>
      <c r="L4" s="104">
        <f>+'8'!L4</f>
        <v>120</v>
      </c>
      <c r="M4" s="141"/>
      <c r="N4" s="141"/>
      <c r="P4" s="143" t="s">
        <v>81</v>
      </c>
      <c r="Q4" s="114">
        <f>+'8'!Q4</f>
        <v>3.4</v>
      </c>
      <c r="R4" s="141"/>
      <c r="S4" s="130"/>
      <c r="T4" s="130"/>
      <c r="U4" s="7"/>
      <c r="Y4" s="142"/>
      <c r="Z4" s="142"/>
    </row>
    <row r="5" spans="1:26" s="11" customFormat="1" ht="15" x14ac:dyDescent="0.3">
      <c r="B5" s="189">
        <f>+'8'!B5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+'8'!B6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+'8'!U6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+'8'!E10</f>
        <v>0.05</v>
      </c>
      <c r="F10" s="207" t="s">
        <v>129</v>
      </c>
      <c r="G10" s="181" t="s">
        <v>129</v>
      </c>
      <c r="H10" s="212">
        <f>+'8'!H10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+'8'!A13</f>
        <v>Grassilage 1. Schnitt</v>
      </c>
      <c r="B13" s="132"/>
      <c r="C13" s="197" t="s">
        <v>117</v>
      </c>
      <c r="D13" s="133">
        <f>+'8'!D13</f>
        <v>2205</v>
      </c>
      <c r="E13" s="214">
        <f>+$E$10</f>
        <v>0.05</v>
      </c>
      <c r="F13" s="194">
        <f>+D13/(1+E13)</f>
        <v>2100</v>
      </c>
      <c r="G13" s="195">
        <f>+'8'!G13</f>
        <v>1980</v>
      </c>
      <c r="H13" s="216">
        <f>+$H$10</f>
        <v>0.04</v>
      </c>
      <c r="I13" s="200">
        <f>+G13*(1-H13)</f>
        <v>1900.8</v>
      </c>
      <c r="J13" s="218">
        <f>IF(ISERROR((I13-D13)/D13*100),0,(I13-D13)/D13*100)</f>
        <v>-13.795918367346941</v>
      </c>
      <c r="K13" s="157">
        <f>+'8'!K13</f>
        <v>32</v>
      </c>
      <c r="L13" s="134">
        <f t="shared" ref="L13:L20" si="0">+I13/$B$5/$U$3*K13/100</f>
        <v>5.0687999999999995</v>
      </c>
      <c r="M13" s="135">
        <f>+'8'!M13</f>
        <v>6.2</v>
      </c>
      <c r="N13" s="136">
        <f>+L13*M13</f>
        <v>31.426559999999998</v>
      </c>
      <c r="O13" s="136">
        <f>+N13/$N$39*100</f>
        <v>23.699447910588447</v>
      </c>
      <c r="P13" s="133">
        <f>+'8'!P13</f>
        <v>140</v>
      </c>
      <c r="Q13" s="136">
        <f>+L13*P13</f>
        <v>709.63199999999995</v>
      </c>
      <c r="R13" s="136">
        <f>+Q13/$Q$39*100</f>
        <v>22.883512437543981</v>
      </c>
      <c r="S13" s="135">
        <f>+'8'!S13</f>
        <v>5.6</v>
      </c>
      <c r="T13" s="208">
        <f>+G13/100/$B$5*S13</f>
        <v>0.92399999999999993</v>
      </c>
      <c r="U13" s="137">
        <f>+T13*100/$L$6</f>
        <v>3.3908256880733942</v>
      </c>
    </row>
    <row r="14" spans="1:26" s="138" customFormat="1" ht="15" x14ac:dyDescent="0.25">
      <c r="A14" s="131" t="str">
        <f>+'8'!A14</f>
        <v>Maissilage 2016</v>
      </c>
      <c r="B14" s="132"/>
      <c r="C14" s="197" t="s">
        <v>117</v>
      </c>
      <c r="D14" s="133">
        <f>+'8'!D14</f>
        <v>2205</v>
      </c>
      <c r="E14" s="214">
        <f t="shared" ref="E14:E37" si="1">+$E$10</f>
        <v>0.05</v>
      </c>
      <c r="F14" s="194">
        <f t="shared" ref="F14:F20" si="2">+D14/(1+E14)</f>
        <v>2100</v>
      </c>
      <c r="G14" s="195">
        <f>+'8'!G14</f>
        <v>2200</v>
      </c>
      <c r="H14" s="216">
        <f t="shared" ref="H14:H20" si="3">+$H$10</f>
        <v>0.04</v>
      </c>
      <c r="I14" s="177">
        <f t="shared" ref="I14:I20" si="4">+G14*(1-H14)</f>
        <v>2112</v>
      </c>
      <c r="J14" s="218">
        <f t="shared" ref="J14:J20" si="5">IF(ISERROR((I14-D14)/D14*100),0,(I14-D14)/D14*100)</f>
        <v>-4.2176870748299313</v>
      </c>
      <c r="K14" s="157">
        <f>+'8'!K14</f>
        <v>35</v>
      </c>
      <c r="L14" s="134">
        <f t="shared" si="0"/>
        <v>6.16</v>
      </c>
      <c r="M14" s="135">
        <f>+'8'!M14</f>
        <v>6.5</v>
      </c>
      <c r="N14" s="136">
        <f>+L14*M14</f>
        <v>40.04</v>
      </c>
      <c r="O14" s="136">
        <f t="shared" ref="O14:O20" si="6">+N14/$N$39*100</f>
        <v>30.195029119953361</v>
      </c>
      <c r="P14" s="133">
        <f>+'8'!P14</f>
        <v>130</v>
      </c>
      <c r="Q14" s="136">
        <f t="shared" ref="Q14:Q20" si="7">+L14*P14</f>
        <v>800.80000000000007</v>
      </c>
      <c r="R14" s="136">
        <f t="shared" ref="R14:R20" si="8">+Q14/$Q$39*100</f>
        <v>25.82340813264512</v>
      </c>
      <c r="S14" s="135">
        <f>+'8'!S14</f>
        <v>4.4000000000000004</v>
      </c>
      <c r="T14" s="208">
        <f t="shared" ref="T14:T20" si="9">+G14/100/$B$5*S14</f>
        <v>0.80666666666666664</v>
      </c>
      <c r="U14" s="137">
        <f t="shared" ref="U14:U20" si="10">+T14*100/$L$6</f>
        <v>2.9602446483180427</v>
      </c>
    </row>
    <row r="15" spans="1:26" s="138" customFormat="1" ht="15" x14ac:dyDescent="0.25">
      <c r="A15" s="131" t="str">
        <f>+'8'!A15</f>
        <v>Heu 1. Schnitt</v>
      </c>
      <c r="B15" s="132"/>
      <c r="C15" s="197" t="s">
        <v>117</v>
      </c>
      <c r="D15" s="133">
        <f>+'8'!D15</f>
        <v>147</v>
      </c>
      <c r="E15" s="214">
        <f t="shared" si="1"/>
        <v>0.05</v>
      </c>
      <c r="F15" s="194">
        <f t="shared" si="2"/>
        <v>140</v>
      </c>
      <c r="G15" s="195">
        <f>+'8'!G15</f>
        <v>160</v>
      </c>
      <c r="H15" s="216">
        <f t="shared" si="3"/>
        <v>0.04</v>
      </c>
      <c r="I15" s="177">
        <f t="shared" si="4"/>
        <v>153.6</v>
      </c>
      <c r="J15" s="218">
        <f t="shared" si="5"/>
        <v>4.489795918367343</v>
      </c>
      <c r="K15" s="157">
        <f>+'8'!K15</f>
        <v>86</v>
      </c>
      <c r="L15" s="134">
        <f t="shared" si="0"/>
        <v>1.1008</v>
      </c>
      <c r="M15" s="135">
        <f>+'8'!M15</f>
        <v>5.8</v>
      </c>
      <c r="N15" s="136">
        <f>+L15*M15</f>
        <v>6.3846400000000001</v>
      </c>
      <c r="O15" s="136">
        <f t="shared" si="6"/>
        <v>4.8147949730374382</v>
      </c>
      <c r="P15" s="133">
        <f>+'8'!P15</f>
        <v>130</v>
      </c>
      <c r="Q15" s="136">
        <f t="shared" si="7"/>
        <v>143.10400000000001</v>
      </c>
      <c r="R15" s="136">
        <f t="shared" si="8"/>
        <v>4.6146765701973624</v>
      </c>
      <c r="S15" s="135">
        <f>+'8'!S15</f>
        <v>15</v>
      </c>
      <c r="T15" s="208">
        <f t="shared" si="9"/>
        <v>0.2</v>
      </c>
      <c r="U15" s="137">
        <f t="shared" si="10"/>
        <v>0.73394495412844041</v>
      </c>
    </row>
    <row r="16" spans="1:26" s="138" customFormat="1" ht="15" x14ac:dyDescent="0.25">
      <c r="A16" s="131" t="str">
        <f>+'8'!A16</f>
        <v>Gerstenstroh</v>
      </c>
      <c r="B16" s="132"/>
      <c r="C16" s="197" t="s">
        <v>117</v>
      </c>
      <c r="D16" s="133">
        <f>+'8'!D16</f>
        <v>52.5</v>
      </c>
      <c r="E16" s="214">
        <f t="shared" si="1"/>
        <v>0.05</v>
      </c>
      <c r="F16" s="194">
        <f t="shared" si="2"/>
        <v>50</v>
      </c>
      <c r="G16" s="195">
        <f>+'8'!G16</f>
        <v>51</v>
      </c>
      <c r="H16" s="216">
        <f t="shared" si="3"/>
        <v>0.04</v>
      </c>
      <c r="I16" s="177">
        <f t="shared" si="4"/>
        <v>48.96</v>
      </c>
      <c r="J16" s="218">
        <f t="shared" si="5"/>
        <v>-6.7428571428571411</v>
      </c>
      <c r="K16" s="157">
        <f>+'8'!K16</f>
        <v>86</v>
      </c>
      <c r="L16" s="134">
        <f t="shared" si="0"/>
        <v>0.35088000000000003</v>
      </c>
      <c r="M16" s="135">
        <f>+'8'!M16</f>
        <v>3.6</v>
      </c>
      <c r="N16" s="136">
        <f>+L16*M16</f>
        <v>1.2631680000000001</v>
      </c>
      <c r="O16" s="136">
        <f t="shared" si="6"/>
        <v>0.95258228130352773</v>
      </c>
      <c r="P16" s="133">
        <f>+'8'!P16</f>
        <v>80</v>
      </c>
      <c r="Q16" s="136">
        <f t="shared" si="7"/>
        <v>28.070400000000003</v>
      </c>
      <c r="R16" s="136">
        <f t="shared" si="8"/>
        <v>0.90518655800025172</v>
      </c>
      <c r="S16" s="135">
        <f>+'8'!S16</f>
        <v>10</v>
      </c>
      <c r="T16" s="208">
        <f t="shared" si="9"/>
        <v>4.2500000000000003E-2</v>
      </c>
      <c r="U16" s="137">
        <f t="shared" si="10"/>
        <v>0.15596330275229359</v>
      </c>
      <c r="W16" s="138" t="s">
        <v>0</v>
      </c>
    </row>
    <row r="17" spans="1:21" s="138" customFormat="1" ht="15" x14ac:dyDescent="0.25">
      <c r="A17" s="131">
        <f>+'8'!A17</f>
        <v>0</v>
      </c>
      <c r="B17" s="132"/>
      <c r="C17" s="132"/>
      <c r="D17" s="133">
        <f>+'8'!D17</f>
        <v>0</v>
      </c>
      <c r="E17" s="214">
        <f t="shared" si="1"/>
        <v>0.05</v>
      </c>
      <c r="F17" s="194">
        <f t="shared" si="2"/>
        <v>0</v>
      </c>
      <c r="G17" s="195">
        <f>+'8'!G17</f>
        <v>0</v>
      </c>
      <c r="H17" s="216">
        <f t="shared" si="3"/>
        <v>0.04</v>
      </c>
      <c r="I17" s="177">
        <f t="shared" si="4"/>
        <v>0</v>
      </c>
      <c r="J17" s="218">
        <f t="shared" si="5"/>
        <v>0</v>
      </c>
      <c r="K17" s="157">
        <f>+'8'!K17</f>
        <v>0</v>
      </c>
      <c r="L17" s="134">
        <f t="shared" si="0"/>
        <v>0</v>
      </c>
      <c r="M17" s="135">
        <f>+'8'!M17</f>
        <v>0</v>
      </c>
      <c r="N17" s="136">
        <f t="shared" ref="N17:N20" si="11">+L17*M17</f>
        <v>0</v>
      </c>
      <c r="O17" s="136">
        <f t="shared" si="6"/>
        <v>0</v>
      </c>
      <c r="P17" s="133">
        <f>+'8'!P17</f>
        <v>0</v>
      </c>
      <c r="Q17" s="136">
        <f t="shared" si="7"/>
        <v>0</v>
      </c>
      <c r="R17" s="136">
        <f t="shared" si="8"/>
        <v>0</v>
      </c>
      <c r="S17" s="135">
        <f>+'8'!S17</f>
        <v>0</v>
      </c>
      <c r="T17" s="208">
        <f t="shared" si="9"/>
        <v>0</v>
      </c>
      <c r="U17" s="137">
        <f t="shared" si="10"/>
        <v>0</v>
      </c>
    </row>
    <row r="18" spans="1:21" s="138" customFormat="1" ht="15" x14ac:dyDescent="0.25">
      <c r="A18" s="131">
        <f>+'8'!A18</f>
        <v>0</v>
      </c>
      <c r="B18" s="132"/>
      <c r="C18" s="132"/>
      <c r="D18" s="133">
        <f>+'8'!D18</f>
        <v>0</v>
      </c>
      <c r="E18" s="214">
        <f t="shared" si="1"/>
        <v>0.05</v>
      </c>
      <c r="F18" s="194">
        <f t="shared" si="2"/>
        <v>0</v>
      </c>
      <c r="G18" s="195">
        <f>+'8'!G18</f>
        <v>0</v>
      </c>
      <c r="H18" s="216">
        <f t="shared" si="3"/>
        <v>0.04</v>
      </c>
      <c r="I18" s="177">
        <f t="shared" si="4"/>
        <v>0</v>
      </c>
      <c r="J18" s="218">
        <f t="shared" si="5"/>
        <v>0</v>
      </c>
      <c r="K18" s="157">
        <f>+'8'!K18</f>
        <v>0</v>
      </c>
      <c r="L18" s="134">
        <f t="shared" si="0"/>
        <v>0</v>
      </c>
      <c r="M18" s="135">
        <f>+'8'!M18</f>
        <v>0</v>
      </c>
      <c r="N18" s="136">
        <f t="shared" si="11"/>
        <v>0</v>
      </c>
      <c r="O18" s="136">
        <f t="shared" si="6"/>
        <v>0</v>
      </c>
      <c r="P18" s="133">
        <f>+'8'!P18</f>
        <v>0</v>
      </c>
      <c r="Q18" s="136">
        <f t="shared" si="7"/>
        <v>0</v>
      </c>
      <c r="R18" s="136">
        <f t="shared" si="8"/>
        <v>0</v>
      </c>
      <c r="S18" s="135">
        <f>+'8'!S18</f>
        <v>0</v>
      </c>
      <c r="T18" s="208">
        <f t="shared" si="9"/>
        <v>0</v>
      </c>
      <c r="U18" s="137">
        <f t="shared" si="10"/>
        <v>0</v>
      </c>
    </row>
    <row r="19" spans="1:21" s="138" customFormat="1" ht="15" x14ac:dyDescent="0.25">
      <c r="A19" s="131">
        <f>+'8'!A19</f>
        <v>0</v>
      </c>
      <c r="B19" s="132"/>
      <c r="C19" s="132"/>
      <c r="D19" s="133">
        <f>+'8'!D19</f>
        <v>0</v>
      </c>
      <c r="E19" s="214">
        <f t="shared" si="1"/>
        <v>0.05</v>
      </c>
      <c r="F19" s="194">
        <f t="shared" si="2"/>
        <v>0</v>
      </c>
      <c r="G19" s="195">
        <f>+'8'!G19</f>
        <v>0</v>
      </c>
      <c r="H19" s="216">
        <f t="shared" si="3"/>
        <v>0.04</v>
      </c>
      <c r="I19" s="177">
        <f t="shared" si="4"/>
        <v>0</v>
      </c>
      <c r="J19" s="218">
        <f t="shared" si="5"/>
        <v>0</v>
      </c>
      <c r="K19" s="157">
        <f>+'8'!K19</f>
        <v>0</v>
      </c>
      <c r="L19" s="134">
        <f t="shared" si="0"/>
        <v>0</v>
      </c>
      <c r="M19" s="135">
        <f>+'8'!M19</f>
        <v>0</v>
      </c>
      <c r="N19" s="136">
        <f t="shared" si="11"/>
        <v>0</v>
      </c>
      <c r="O19" s="136">
        <f t="shared" si="6"/>
        <v>0</v>
      </c>
      <c r="P19" s="133">
        <f>+'8'!P19</f>
        <v>0</v>
      </c>
      <c r="Q19" s="136">
        <f t="shared" si="7"/>
        <v>0</v>
      </c>
      <c r="R19" s="136">
        <f t="shared" si="8"/>
        <v>0</v>
      </c>
      <c r="S19" s="135">
        <f>+'8'!S19</f>
        <v>0</v>
      </c>
      <c r="T19" s="208">
        <f t="shared" si="9"/>
        <v>0</v>
      </c>
      <c r="U19" s="137">
        <f t="shared" si="10"/>
        <v>0</v>
      </c>
    </row>
    <row r="20" spans="1:21" s="138" customFormat="1" ht="15" x14ac:dyDescent="0.25">
      <c r="A20" s="131">
        <f>+'8'!A20</f>
        <v>0</v>
      </c>
      <c r="B20" s="132"/>
      <c r="C20" s="132"/>
      <c r="D20" s="133">
        <f>+'8'!D20</f>
        <v>0</v>
      </c>
      <c r="E20" s="214">
        <f t="shared" si="1"/>
        <v>0.05</v>
      </c>
      <c r="F20" s="194">
        <f t="shared" si="2"/>
        <v>0</v>
      </c>
      <c r="G20" s="195">
        <f>+'8'!G20</f>
        <v>0</v>
      </c>
      <c r="H20" s="216">
        <f t="shared" si="3"/>
        <v>0.04</v>
      </c>
      <c r="I20" s="177">
        <f t="shared" si="4"/>
        <v>0</v>
      </c>
      <c r="J20" s="218">
        <f t="shared" si="5"/>
        <v>0</v>
      </c>
      <c r="K20" s="157">
        <f>+'8'!K20</f>
        <v>0</v>
      </c>
      <c r="L20" s="134">
        <f t="shared" si="0"/>
        <v>0</v>
      </c>
      <c r="M20" s="135">
        <f>+'8'!M20</f>
        <v>0</v>
      </c>
      <c r="N20" s="136">
        <f t="shared" si="11"/>
        <v>0</v>
      </c>
      <c r="O20" s="136">
        <f t="shared" si="6"/>
        <v>0</v>
      </c>
      <c r="P20" s="133">
        <f>+'8'!P20</f>
        <v>0</v>
      </c>
      <c r="Q20" s="136">
        <f t="shared" si="7"/>
        <v>0</v>
      </c>
      <c r="R20" s="136">
        <f t="shared" si="8"/>
        <v>0</v>
      </c>
      <c r="S20" s="135">
        <f>+'8'!S20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+'8'!A22</f>
        <v>Biertreber</v>
      </c>
      <c r="B22" s="132"/>
      <c r="C22" s="132" t="s">
        <v>117</v>
      </c>
      <c r="D22" s="133">
        <f>+'8'!D22</f>
        <v>1000</v>
      </c>
      <c r="E22" s="214">
        <f t="shared" si="1"/>
        <v>0.05</v>
      </c>
      <c r="F22" s="194">
        <f t="shared" ref="F22:F25" si="15">+D22/(1+E22)</f>
        <v>952.38095238095229</v>
      </c>
      <c r="G22" s="195">
        <f>+'8'!G22</f>
        <v>1000</v>
      </c>
      <c r="H22" s="216">
        <f t="shared" ref="H22:H25" si="16">+$H$10</f>
        <v>0.04</v>
      </c>
      <c r="I22" s="177">
        <f t="shared" ref="I22:I25" si="17">+G22*(1-H22)</f>
        <v>960</v>
      </c>
      <c r="J22" s="218">
        <f>IF(ISERROR((I22-D22)/D22*100),0,(I22-D22)/D22*100)</f>
        <v>-4</v>
      </c>
      <c r="K22" s="157">
        <f>+'8'!K22</f>
        <v>23</v>
      </c>
      <c r="L22" s="134">
        <f>+I22/$B$5/$U$3*K22/100</f>
        <v>1.84</v>
      </c>
      <c r="M22" s="135">
        <f>+'8'!M22</f>
        <v>6.5</v>
      </c>
      <c r="N22" s="136">
        <f>+L22*M22</f>
        <v>11.96</v>
      </c>
      <c r="O22" s="136">
        <f t="shared" ref="O22:O25" si="18">+N22/$N$39*100</f>
        <v>9.0192944124536023</v>
      </c>
      <c r="P22" s="133">
        <f>+'8'!P22</f>
        <v>188</v>
      </c>
      <c r="Q22" s="136">
        <f t="shared" ref="Q22:Q25" si="19">+L22*P22</f>
        <v>345.92</v>
      </c>
      <c r="R22" s="136">
        <f t="shared" ref="R22:R25" si="20">+Q22/$Q$39*100</f>
        <v>11.154886789765985</v>
      </c>
      <c r="S22" s="135">
        <f>+'8'!S22</f>
        <v>5.5</v>
      </c>
      <c r="T22" s="208">
        <f>+G22/100/$B$5*S22</f>
        <v>0.45833333333333331</v>
      </c>
      <c r="U22" s="137">
        <f t="shared" ref="U22:U25" si="21">+T22*100/$L$6</f>
        <v>1.6819571865443423</v>
      </c>
    </row>
    <row r="23" spans="1:21" s="138" customFormat="1" ht="15" x14ac:dyDescent="0.25">
      <c r="A23" s="131">
        <f>+'8'!A23</f>
        <v>0</v>
      </c>
      <c r="B23" s="132"/>
      <c r="C23" s="132"/>
      <c r="D23" s="133">
        <f>+'8'!D23</f>
        <v>0</v>
      </c>
      <c r="E23" s="214">
        <f t="shared" si="1"/>
        <v>0.05</v>
      </c>
      <c r="F23" s="194">
        <f t="shared" si="15"/>
        <v>0</v>
      </c>
      <c r="G23" s="195">
        <f>+'8'!G23</f>
        <v>0</v>
      </c>
      <c r="H23" s="216">
        <f t="shared" si="16"/>
        <v>0.04</v>
      </c>
      <c r="I23" s="177">
        <f t="shared" si="17"/>
        <v>0</v>
      </c>
      <c r="J23" s="218">
        <f t="shared" ref="J23:J25" si="22">IF(ISERROR((I23-D23)/D23*100),0,(I23-D23)/D23*100)</f>
        <v>0</v>
      </c>
      <c r="K23" s="157">
        <f>+'8'!K23</f>
        <v>0</v>
      </c>
      <c r="L23" s="134">
        <f>+I23/$B$5/$U$3*K23/100</f>
        <v>0</v>
      </c>
      <c r="M23" s="135">
        <f>+'8'!M23</f>
        <v>0</v>
      </c>
      <c r="N23" s="136">
        <f t="shared" ref="N23:N24" si="23">+L23*M23</f>
        <v>0</v>
      </c>
      <c r="O23" s="136">
        <f t="shared" si="18"/>
        <v>0</v>
      </c>
      <c r="P23" s="133">
        <f>+'8'!P23</f>
        <v>0</v>
      </c>
      <c r="Q23" s="136">
        <f t="shared" si="19"/>
        <v>0</v>
      </c>
      <c r="R23" s="136">
        <f t="shared" si="20"/>
        <v>0</v>
      </c>
      <c r="S23" s="135">
        <f>+'8'!S23</f>
        <v>0</v>
      </c>
      <c r="T23" s="208">
        <f t="shared" ref="T23:T25" si="24">+G23/100/$B$5*S23</f>
        <v>0</v>
      </c>
      <c r="U23" s="137">
        <f t="shared" si="21"/>
        <v>0</v>
      </c>
    </row>
    <row r="24" spans="1:21" s="138" customFormat="1" ht="15" x14ac:dyDescent="0.25">
      <c r="A24" s="131">
        <f>+'8'!A24</f>
        <v>0</v>
      </c>
      <c r="B24" s="132"/>
      <c r="C24" s="132"/>
      <c r="D24" s="133">
        <f>+'8'!D24</f>
        <v>0</v>
      </c>
      <c r="E24" s="214">
        <f t="shared" si="1"/>
        <v>0.05</v>
      </c>
      <c r="F24" s="194">
        <f t="shared" si="15"/>
        <v>0</v>
      </c>
      <c r="G24" s="195">
        <f>+'8'!G24</f>
        <v>0</v>
      </c>
      <c r="H24" s="216">
        <f t="shared" si="16"/>
        <v>0.04</v>
      </c>
      <c r="I24" s="177">
        <f t="shared" si="17"/>
        <v>0</v>
      </c>
      <c r="J24" s="218">
        <f t="shared" si="22"/>
        <v>0</v>
      </c>
      <c r="K24" s="157">
        <f>+'8'!K24</f>
        <v>0</v>
      </c>
      <c r="L24" s="134">
        <f>+I24/$B$5/$U$3*K24/100</f>
        <v>0</v>
      </c>
      <c r="M24" s="135">
        <f>+'8'!M24</f>
        <v>0</v>
      </c>
      <c r="N24" s="136">
        <f t="shared" si="23"/>
        <v>0</v>
      </c>
      <c r="O24" s="136">
        <f t="shared" si="18"/>
        <v>0</v>
      </c>
      <c r="P24" s="133">
        <f>+'8'!P24</f>
        <v>0</v>
      </c>
      <c r="Q24" s="136">
        <f t="shared" si="19"/>
        <v>0</v>
      </c>
      <c r="R24" s="136">
        <f t="shared" si="20"/>
        <v>0</v>
      </c>
      <c r="S24" s="135">
        <f>+'8'!S24</f>
        <v>0</v>
      </c>
      <c r="T24" s="208">
        <f t="shared" si="24"/>
        <v>0</v>
      </c>
      <c r="U24" s="137">
        <f t="shared" si="21"/>
        <v>0</v>
      </c>
    </row>
    <row r="25" spans="1:21" s="138" customFormat="1" ht="15" x14ac:dyDescent="0.25">
      <c r="A25" s="131">
        <f>+'8'!A25</f>
        <v>0</v>
      </c>
      <c r="B25" s="132"/>
      <c r="C25" s="132"/>
      <c r="D25" s="133">
        <f>+'8'!D25</f>
        <v>0</v>
      </c>
      <c r="E25" s="214">
        <f t="shared" si="1"/>
        <v>0.05</v>
      </c>
      <c r="F25" s="194">
        <f t="shared" si="15"/>
        <v>0</v>
      </c>
      <c r="G25" s="195">
        <f>+'8'!G25</f>
        <v>0</v>
      </c>
      <c r="H25" s="216">
        <f t="shared" si="16"/>
        <v>0.04</v>
      </c>
      <c r="I25" s="177">
        <f t="shared" si="17"/>
        <v>0</v>
      </c>
      <c r="J25" s="218">
        <f t="shared" si="22"/>
        <v>0</v>
      </c>
      <c r="K25" s="157">
        <f>+'8'!K25</f>
        <v>0</v>
      </c>
      <c r="L25" s="134">
        <f>+I25/$B$5/$U$3*K25/100</f>
        <v>0</v>
      </c>
      <c r="M25" s="135">
        <f>+'8'!M25</f>
        <v>0</v>
      </c>
      <c r="N25" s="136">
        <f>+L25*M25</f>
        <v>0</v>
      </c>
      <c r="O25" s="136">
        <f t="shared" si="18"/>
        <v>0</v>
      </c>
      <c r="P25" s="133"/>
      <c r="Q25" s="136">
        <f t="shared" si="19"/>
        <v>0</v>
      </c>
      <c r="R25" s="136">
        <f t="shared" si="20"/>
        <v>0</v>
      </c>
      <c r="S25" s="135">
        <f>+'8'!S25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+'8'!A28</f>
        <v>MLF-Station</v>
      </c>
      <c r="B28" s="132"/>
      <c r="C28" s="132"/>
      <c r="D28" s="133">
        <f>+'8'!D28</f>
        <v>105</v>
      </c>
      <c r="E28" s="214">
        <f t="shared" si="1"/>
        <v>0.05</v>
      </c>
      <c r="F28" s="194">
        <f t="shared" ref="F28:F37" si="30">+D28/(1+E28)</f>
        <v>100</v>
      </c>
      <c r="G28" s="195">
        <f>+'8'!G28</f>
        <v>100</v>
      </c>
      <c r="H28" s="216">
        <f t="shared" ref="H28:H37" si="31">+$H$10</f>
        <v>0.04</v>
      </c>
      <c r="I28" s="177">
        <f t="shared" ref="I28:I37" si="32">+G28*(1-H28)</f>
        <v>96</v>
      </c>
      <c r="J28" s="218">
        <f>IF(ISERROR((I28-D28)/D28*100),0,(I28-D28)/D28*100)</f>
        <v>-8.5714285714285712</v>
      </c>
      <c r="K28" s="157">
        <f>+'8'!K28</f>
        <v>88</v>
      </c>
      <c r="L28" s="134">
        <f t="shared" ref="L28:L37" si="33">+I28/$B$5/$U$3*K28/100</f>
        <v>0.70400000000000007</v>
      </c>
      <c r="M28" s="135">
        <f>+'8'!M28</f>
        <v>7.1</v>
      </c>
      <c r="N28" s="136">
        <f>+L28*M28</f>
        <v>4.9984000000000002</v>
      </c>
      <c r="O28" s="136">
        <f t="shared" ref="O28:O37" si="34">+N28/$N$39*100</f>
        <v>3.7694014373919802</v>
      </c>
      <c r="P28" s="133">
        <f>+'8'!P28</f>
        <v>180</v>
      </c>
      <c r="Q28" s="136">
        <f t="shared" ref="Q28:Q37" si="35">+L28*P28</f>
        <v>126.72000000000001</v>
      </c>
      <c r="R28" s="136">
        <f t="shared" ref="R28:R37" si="36">+Q28/$Q$39*100</f>
        <v>4.086341506704283</v>
      </c>
      <c r="S28" s="135">
        <f>+'8'!S28</f>
        <v>26</v>
      </c>
      <c r="T28" s="208">
        <f>+G28/100/$B$5*S28</f>
        <v>0.21666666666666667</v>
      </c>
      <c r="U28" s="137">
        <f t="shared" ref="U28:U37" si="37">+T28*100/$L$6</f>
        <v>0.79510703363914381</v>
      </c>
    </row>
    <row r="29" spans="1:21" s="138" customFormat="1" ht="15" x14ac:dyDescent="0.25">
      <c r="A29" s="131" t="str">
        <f>+'8'!A29</f>
        <v>Gerste 2-zeilig</v>
      </c>
      <c r="B29" s="132"/>
      <c r="C29" s="197" t="s">
        <v>117</v>
      </c>
      <c r="D29" s="133">
        <f>+'8'!D29</f>
        <v>199.5</v>
      </c>
      <c r="E29" s="214">
        <f t="shared" si="1"/>
        <v>0.05</v>
      </c>
      <c r="F29" s="194">
        <f t="shared" si="30"/>
        <v>190</v>
      </c>
      <c r="G29" s="195">
        <f>+'8'!G29</f>
        <v>180</v>
      </c>
      <c r="H29" s="216">
        <f t="shared" si="31"/>
        <v>0.04</v>
      </c>
      <c r="I29" s="177">
        <f t="shared" si="32"/>
        <v>172.79999999999998</v>
      </c>
      <c r="J29" s="218">
        <f t="shared" ref="J29:J37" si="38">IF(ISERROR((I29-D29)/D29*100),0,(I29-D29)/D29*100)</f>
        <v>-13.38345864661655</v>
      </c>
      <c r="K29" s="157">
        <f>+'8'!K29</f>
        <v>88</v>
      </c>
      <c r="L29" s="134">
        <f t="shared" si="33"/>
        <v>1.2671999999999999</v>
      </c>
      <c r="M29" s="135">
        <f>+'8'!M29</f>
        <v>8.1999999999999993</v>
      </c>
      <c r="N29" s="136">
        <f>+L29*M29</f>
        <v>10.391039999999998</v>
      </c>
      <c r="O29" s="136">
        <f t="shared" si="34"/>
        <v>7.8361077768881158</v>
      </c>
      <c r="P29" s="133">
        <f>+'8'!P29</f>
        <v>165</v>
      </c>
      <c r="Q29" s="136">
        <f t="shared" si="35"/>
        <v>209.08799999999999</v>
      </c>
      <c r="R29" s="136">
        <f t="shared" si="36"/>
        <v>6.7424634860620669</v>
      </c>
      <c r="S29" s="135">
        <f>+'8'!S29</f>
        <v>13</v>
      </c>
      <c r="T29" s="208">
        <f t="shared" ref="T29:T37" si="39">+G29/100/$B$5*S29</f>
        <v>0.19500000000000001</v>
      </c>
      <c r="U29" s="137">
        <f t="shared" si="37"/>
        <v>0.7155963302752294</v>
      </c>
    </row>
    <row r="30" spans="1:21" s="138" customFormat="1" ht="15" x14ac:dyDescent="0.25">
      <c r="A30" s="131" t="str">
        <f>+'8'!A30</f>
        <v>Körnermais</v>
      </c>
      <c r="B30" s="132"/>
      <c r="C30" s="197" t="s">
        <v>117</v>
      </c>
      <c r="D30" s="133">
        <f>+'8'!D30</f>
        <v>199.5</v>
      </c>
      <c r="E30" s="214">
        <f t="shared" si="1"/>
        <v>0.05</v>
      </c>
      <c r="F30" s="194">
        <f t="shared" si="30"/>
        <v>190</v>
      </c>
      <c r="G30" s="195">
        <f>+'8'!G30</f>
        <v>200</v>
      </c>
      <c r="H30" s="216">
        <f t="shared" si="31"/>
        <v>0.04</v>
      </c>
      <c r="I30" s="177">
        <f t="shared" si="32"/>
        <v>192</v>
      </c>
      <c r="J30" s="218">
        <f t="shared" si="38"/>
        <v>-3.7593984962406015</v>
      </c>
      <c r="K30" s="157">
        <f>+'8'!K30</f>
        <v>88</v>
      </c>
      <c r="L30" s="134">
        <f t="shared" si="33"/>
        <v>1.4080000000000001</v>
      </c>
      <c r="M30" s="135">
        <f>+'8'!M30</f>
        <v>8.4</v>
      </c>
      <c r="N30" s="136">
        <f>+L30*M30</f>
        <v>11.827200000000001</v>
      </c>
      <c r="O30" s="136">
        <f t="shared" si="34"/>
        <v>8.9191470631246847</v>
      </c>
      <c r="P30" s="133">
        <f>+'8'!P30</f>
        <v>166</v>
      </c>
      <c r="Q30" s="136">
        <f t="shared" si="35"/>
        <v>233.72800000000004</v>
      </c>
      <c r="R30" s="136">
        <f t="shared" si="36"/>
        <v>7.5370298901434554</v>
      </c>
      <c r="S30" s="135">
        <f>+'8'!S30</f>
        <v>15</v>
      </c>
      <c r="T30" s="208">
        <f t="shared" si="39"/>
        <v>0.25</v>
      </c>
      <c r="U30" s="137">
        <f t="shared" si="37"/>
        <v>0.91743119266055051</v>
      </c>
    </row>
    <row r="31" spans="1:21" s="138" customFormat="1" ht="15" x14ac:dyDescent="0.25">
      <c r="A31" s="131" t="str">
        <f>+'8'!A31</f>
        <v>Rapsextraktionsschrot</v>
      </c>
      <c r="B31" s="132"/>
      <c r="C31" s="197" t="s">
        <v>117</v>
      </c>
      <c r="D31" s="133">
        <f>+'8'!D31</f>
        <v>315</v>
      </c>
      <c r="E31" s="214">
        <f t="shared" si="1"/>
        <v>0.05</v>
      </c>
      <c r="F31" s="194">
        <f t="shared" si="30"/>
        <v>300</v>
      </c>
      <c r="G31" s="195">
        <f>+'8'!G31</f>
        <v>280</v>
      </c>
      <c r="H31" s="216">
        <f t="shared" si="31"/>
        <v>0.04</v>
      </c>
      <c r="I31" s="177">
        <f t="shared" si="32"/>
        <v>268.8</v>
      </c>
      <c r="J31" s="218">
        <f t="shared" si="38"/>
        <v>-14.666666666666664</v>
      </c>
      <c r="K31" s="157">
        <f>+'8'!K31</f>
        <v>90</v>
      </c>
      <c r="L31" s="134">
        <f t="shared" si="33"/>
        <v>2.016</v>
      </c>
      <c r="M31" s="135">
        <f>+'8'!M31</f>
        <v>7.1</v>
      </c>
      <c r="N31" s="136">
        <f>+L31*M31</f>
        <v>14.313599999999999</v>
      </c>
      <c r="O31" s="136">
        <f t="shared" si="34"/>
        <v>10.794195025258851</v>
      </c>
      <c r="P31" s="133">
        <f>+'8'!P31</f>
        <v>250</v>
      </c>
      <c r="Q31" s="136">
        <f t="shared" si="35"/>
        <v>504</v>
      </c>
      <c r="R31" s="136">
        <f t="shared" si="36"/>
        <v>16.252494628937487</v>
      </c>
      <c r="S31" s="135">
        <f>+'8'!S31</f>
        <v>28</v>
      </c>
      <c r="T31" s="208">
        <f t="shared" si="39"/>
        <v>0.65333333333333332</v>
      </c>
      <c r="U31" s="137">
        <f t="shared" si="37"/>
        <v>2.3975535168195719</v>
      </c>
    </row>
    <row r="32" spans="1:21" s="138" customFormat="1" ht="15" x14ac:dyDescent="0.25">
      <c r="A32" s="131" t="str">
        <f>+'8'!A32</f>
        <v>Mineralfutter</v>
      </c>
      <c r="B32" s="132"/>
      <c r="C32" s="197" t="s">
        <v>117</v>
      </c>
      <c r="D32" s="133">
        <f>+'8'!D32</f>
        <v>14.700000000000001</v>
      </c>
      <c r="E32" s="214">
        <f t="shared" si="1"/>
        <v>0.05</v>
      </c>
      <c r="F32" s="194">
        <f t="shared" si="30"/>
        <v>14</v>
      </c>
      <c r="G32" s="195">
        <f>+'8'!G32</f>
        <v>12</v>
      </c>
      <c r="H32" s="216">
        <f t="shared" si="31"/>
        <v>0.04</v>
      </c>
      <c r="I32" s="177">
        <f t="shared" si="32"/>
        <v>11.52</v>
      </c>
      <c r="J32" s="218">
        <f t="shared" si="38"/>
        <v>-21.632653061224499</v>
      </c>
      <c r="K32" s="157">
        <f>+'8'!K32</f>
        <v>95</v>
      </c>
      <c r="L32" s="134">
        <f t="shared" si="33"/>
        <v>9.1200000000000003E-2</v>
      </c>
      <c r="M32" s="135">
        <f>+'8'!M32</f>
        <v>0</v>
      </c>
      <c r="N32" s="136">
        <f>+L32*M32</f>
        <v>0</v>
      </c>
      <c r="O32" s="136">
        <f t="shared" si="34"/>
        <v>0</v>
      </c>
      <c r="P32" s="133">
        <f>+'8'!P32</f>
        <v>0</v>
      </c>
      <c r="Q32" s="136">
        <f t="shared" si="35"/>
        <v>0</v>
      </c>
      <c r="R32" s="136">
        <f t="shared" si="36"/>
        <v>0</v>
      </c>
      <c r="S32" s="135">
        <f>+'8'!S32</f>
        <v>70</v>
      </c>
      <c r="T32" s="208">
        <f t="shared" si="39"/>
        <v>7.0000000000000007E-2</v>
      </c>
      <c r="U32" s="137">
        <f t="shared" si="37"/>
        <v>0.25688073394495414</v>
      </c>
    </row>
    <row r="33" spans="1:25" s="138" customFormat="1" ht="15" x14ac:dyDescent="0.25">
      <c r="A33" s="131">
        <f>+'8'!A33</f>
        <v>0</v>
      </c>
      <c r="B33" s="132"/>
      <c r="C33" s="132"/>
      <c r="D33" s="133">
        <f>+'8'!D33</f>
        <v>0</v>
      </c>
      <c r="E33" s="214">
        <f t="shared" si="1"/>
        <v>0.05</v>
      </c>
      <c r="F33" s="194">
        <f t="shared" si="30"/>
        <v>0</v>
      </c>
      <c r="G33" s="195">
        <f>+'8'!G33</f>
        <v>0</v>
      </c>
      <c r="H33" s="216">
        <f t="shared" si="31"/>
        <v>0.04</v>
      </c>
      <c r="I33" s="177">
        <f t="shared" si="32"/>
        <v>0</v>
      </c>
      <c r="J33" s="218">
        <f t="shared" si="38"/>
        <v>0</v>
      </c>
      <c r="K33" s="157">
        <f>+'8'!K33</f>
        <v>0</v>
      </c>
      <c r="L33" s="134">
        <f t="shared" si="33"/>
        <v>0</v>
      </c>
      <c r="M33" s="135">
        <f>+'8'!M33</f>
        <v>0</v>
      </c>
      <c r="N33" s="136">
        <f t="shared" ref="N33:N37" si="40">+L33*M33</f>
        <v>0</v>
      </c>
      <c r="O33" s="136">
        <f t="shared" si="34"/>
        <v>0</v>
      </c>
      <c r="P33" s="133">
        <f>+'8'!P33</f>
        <v>0</v>
      </c>
      <c r="Q33" s="136">
        <f t="shared" si="35"/>
        <v>0</v>
      </c>
      <c r="R33" s="136">
        <f t="shared" si="36"/>
        <v>0</v>
      </c>
      <c r="S33" s="135">
        <f>+'8'!S33</f>
        <v>0</v>
      </c>
      <c r="T33" s="208">
        <f t="shared" si="39"/>
        <v>0</v>
      </c>
      <c r="U33" s="137">
        <f t="shared" si="37"/>
        <v>0</v>
      </c>
    </row>
    <row r="34" spans="1:25" s="138" customFormat="1" ht="15" x14ac:dyDescent="0.25">
      <c r="A34" s="131">
        <f>+'8'!A34</f>
        <v>0</v>
      </c>
      <c r="B34" s="132"/>
      <c r="C34" s="132"/>
      <c r="D34" s="133">
        <f>+'8'!D34</f>
        <v>0</v>
      </c>
      <c r="E34" s="214">
        <f t="shared" si="1"/>
        <v>0.05</v>
      </c>
      <c r="F34" s="194">
        <f t="shared" si="30"/>
        <v>0</v>
      </c>
      <c r="G34" s="195">
        <f>+'8'!G34</f>
        <v>0</v>
      </c>
      <c r="H34" s="216">
        <f t="shared" si="31"/>
        <v>0.04</v>
      </c>
      <c r="I34" s="177">
        <f t="shared" si="32"/>
        <v>0</v>
      </c>
      <c r="J34" s="218">
        <f t="shared" si="38"/>
        <v>0</v>
      </c>
      <c r="K34" s="157">
        <f>+'8'!K34</f>
        <v>0</v>
      </c>
      <c r="L34" s="134">
        <f t="shared" si="33"/>
        <v>0</v>
      </c>
      <c r="M34" s="135">
        <f>+'8'!M34</f>
        <v>0</v>
      </c>
      <c r="N34" s="136">
        <f t="shared" si="40"/>
        <v>0</v>
      </c>
      <c r="O34" s="136">
        <f t="shared" si="34"/>
        <v>0</v>
      </c>
      <c r="P34" s="133">
        <f>+'8'!P34</f>
        <v>0</v>
      </c>
      <c r="Q34" s="136">
        <f t="shared" si="35"/>
        <v>0</v>
      </c>
      <c r="R34" s="136">
        <f t="shared" si="36"/>
        <v>0</v>
      </c>
      <c r="S34" s="135">
        <f>+'8'!S34</f>
        <v>0</v>
      </c>
      <c r="T34" s="208">
        <f t="shared" si="39"/>
        <v>0</v>
      </c>
      <c r="U34" s="137">
        <f t="shared" si="37"/>
        <v>0</v>
      </c>
    </row>
    <row r="35" spans="1:25" s="138" customFormat="1" ht="15" x14ac:dyDescent="0.25">
      <c r="A35" s="131">
        <f>+'8'!A35</f>
        <v>0</v>
      </c>
      <c r="B35" s="132"/>
      <c r="C35" s="132"/>
      <c r="D35" s="133">
        <f>+'8'!D35</f>
        <v>0</v>
      </c>
      <c r="E35" s="214">
        <f t="shared" si="1"/>
        <v>0.05</v>
      </c>
      <c r="F35" s="194">
        <f t="shared" si="30"/>
        <v>0</v>
      </c>
      <c r="G35" s="195">
        <f>+'8'!G35</f>
        <v>0</v>
      </c>
      <c r="H35" s="216">
        <f t="shared" si="31"/>
        <v>0.04</v>
      </c>
      <c r="I35" s="177">
        <f t="shared" si="32"/>
        <v>0</v>
      </c>
      <c r="J35" s="218">
        <f t="shared" si="38"/>
        <v>0</v>
      </c>
      <c r="K35" s="157">
        <f>+'8'!K35</f>
        <v>0</v>
      </c>
      <c r="L35" s="134">
        <f t="shared" si="33"/>
        <v>0</v>
      </c>
      <c r="M35" s="135">
        <f>+'8'!M35</f>
        <v>0</v>
      </c>
      <c r="N35" s="136">
        <f t="shared" si="40"/>
        <v>0</v>
      </c>
      <c r="O35" s="136">
        <f t="shared" si="34"/>
        <v>0</v>
      </c>
      <c r="P35" s="133">
        <f>+'8'!P35</f>
        <v>0</v>
      </c>
      <c r="Q35" s="136">
        <f t="shared" si="35"/>
        <v>0</v>
      </c>
      <c r="R35" s="136">
        <f t="shared" si="36"/>
        <v>0</v>
      </c>
      <c r="S35" s="135">
        <f>+'8'!S35</f>
        <v>0</v>
      </c>
      <c r="T35" s="208">
        <f t="shared" si="39"/>
        <v>0</v>
      </c>
      <c r="U35" s="137">
        <f t="shared" si="37"/>
        <v>0</v>
      </c>
    </row>
    <row r="36" spans="1:25" s="138" customFormat="1" ht="15" x14ac:dyDescent="0.25">
      <c r="A36" s="131">
        <f>+'8'!A36</f>
        <v>0</v>
      </c>
      <c r="B36" s="132"/>
      <c r="C36" s="132"/>
      <c r="D36" s="133">
        <f>+'8'!D36</f>
        <v>0</v>
      </c>
      <c r="E36" s="214">
        <f t="shared" si="1"/>
        <v>0.05</v>
      </c>
      <c r="F36" s="194">
        <f t="shared" si="30"/>
        <v>0</v>
      </c>
      <c r="G36" s="195">
        <f>+'8'!G36</f>
        <v>0</v>
      </c>
      <c r="H36" s="216">
        <f t="shared" si="31"/>
        <v>0.04</v>
      </c>
      <c r="I36" s="177">
        <f t="shared" si="32"/>
        <v>0</v>
      </c>
      <c r="J36" s="218">
        <f t="shared" si="38"/>
        <v>0</v>
      </c>
      <c r="K36" s="157">
        <f>+'8'!K36</f>
        <v>0</v>
      </c>
      <c r="L36" s="134">
        <f t="shared" si="33"/>
        <v>0</v>
      </c>
      <c r="M36" s="135">
        <f>+'8'!M36</f>
        <v>0</v>
      </c>
      <c r="N36" s="136">
        <f t="shared" si="40"/>
        <v>0</v>
      </c>
      <c r="O36" s="136">
        <f t="shared" si="34"/>
        <v>0</v>
      </c>
      <c r="P36" s="133">
        <f>+'8'!P36</f>
        <v>0</v>
      </c>
      <c r="Q36" s="136">
        <f t="shared" si="35"/>
        <v>0</v>
      </c>
      <c r="R36" s="136">
        <f t="shared" si="36"/>
        <v>0</v>
      </c>
      <c r="S36" s="135">
        <f>+'8'!S36</f>
        <v>0</v>
      </c>
      <c r="T36" s="208">
        <f t="shared" si="39"/>
        <v>0</v>
      </c>
      <c r="U36" s="137">
        <f t="shared" si="37"/>
        <v>0</v>
      </c>
    </row>
    <row r="37" spans="1:25" s="138" customFormat="1" ht="15" x14ac:dyDescent="0.25">
      <c r="A37" s="131">
        <f>+'8'!A37</f>
        <v>0</v>
      </c>
      <c r="B37" s="132"/>
      <c r="C37" s="132"/>
      <c r="D37" s="133">
        <f>+'8'!D37</f>
        <v>0</v>
      </c>
      <c r="E37" s="214">
        <f t="shared" si="1"/>
        <v>0.05</v>
      </c>
      <c r="F37" s="194">
        <f t="shared" si="30"/>
        <v>0</v>
      </c>
      <c r="G37" s="195">
        <f>+'8'!G37</f>
        <v>0</v>
      </c>
      <c r="H37" s="216">
        <f t="shared" si="31"/>
        <v>0.04</v>
      </c>
      <c r="I37" s="177">
        <f t="shared" si="32"/>
        <v>0</v>
      </c>
      <c r="J37" s="218">
        <f t="shared" si="38"/>
        <v>0</v>
      </c>
      <c r="K37" s="157">
        <f>+'8'!K37</f>
        <v>0</v>
      </c>
      <c r="L37" s="134">
        <f t="shared" si="33"/>
        <v>0</v>
      </c>
      <c r="M37" s="135">
        <f>+'8'!M37</f>
        <v>0</v>
      </c>
      <c r="N37" s="136">
        <f t="shared" si="40"/>
        <v>0</v>
      </c>
      <c r="O37" s="136">
        <f t="shared" si="34"/>
        <v>0</v>
      </c>
      <c r="P37" s="133">
        <f>+'8'!P37</f>
        <v>0</v>
      </c>
      <c r="Q37" s="136">
        <f t="shared" si="35"/>
        <v>0</v>
      </c>
      <c r="R37" s="136">
        <f t="shared" si="36"/>
        <v>0</v>
      </c>
      <c r="S37" s="135">
        <f>+'8'!S37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171" priority="39" operator="lessThan">
      <formula>-10</formula>
    </cfRule>
    <cfRule type="cellIs" dxfId="170" priority="40" operator="greaterThan">
      <formula>10</formula>
    </cfRule>
    <cfRule type="cellIs" dxfId="169" priority="41" operator="between">
      <formula>-5</formula>
      <formula>-10</formula>
    </cfRule>
    <cfRule type="cellIs" dxfId="168" priority="42" operator="between">
      <formula>5</formula>
      <formula>10</formula>
    </cfRule>
    <cfRule type="cellIs" dxfId="167" priority="43" operator="between">
      <formula>-5</formula>
      <formula>5</formula>
    </cfRule>
  </conditionalFormatting>
  <conditionalFormatting sqref="U47">
    <cfRule type="expression" dxfId="166" priority="37">
      <formula>$U$47&gt;=$T$47</formula>
    </cfRule>
    <cfRule type="expression" dxfId="165" priority="38">
      <formula>$U$47&lt;$T$47</formula>
    </cfRule>
  </conditionalFormatting>
  <conditionalFormatting sqref="U49">
    <cfRule type="expression" dxfId="164" priority="35">
      <formula>$U$49&gt;=$T$49</formula>
    </cfRule>
    <cfRule type="expression" dxfId="163" priority="36">
      <formula>$U$49&lt;$T$49</formula>
    </cfRule>
  </conditionalFormatting>
  <conditionalFormatting sqref="U53">
    <cfRule type="expression" dxfId="162" priority="33">
      <formula>$U$53&lt;=$T$53</formula>
    </cfRule>
    <cfRule type="expression" dxfId="161" priority="34">
      <formula>$U$53&gt;$T$53</formula>
    </cfRule>
  </conditionalFormatting>
  <conditionalFormatting sqref="U65">
    <cfRule type="expression" dxfId="160" priority="31">
      <formula>$U$65&gt;$T$65</formula>
    </cfRule>
    <cfRule type="expression" dxfId="159" priority="32">
      <formula>$U$65&lt;=$T$65</formula>
    </cfRule>
  </conditionalFormatting>
  <conditionalFormatting sqref="U67">
    <cfRule type="expression" dxfId="158" priority="29">
      <formula>$U$67&gt;=$T$67</formula>
    </cfRule>
    <cfRule type="expression" dxfId="157" priority="30">
      <formula>$U$67&lt;$T$67</formula>
    </cfRule>
  </conditionalFormatting>
  <conditionalFormatting sqref="U61">
    <cfRule type="cellIs" dxfId="156" priority="27" operator="notBetween">
      <formula>$S$61</formula>
      <formula>$T$61</formula>
    </cfRule>
    <cfRule type="cellIs" dxfId="155" priority="28" operator="between">
      <formula>$S$61</formula>
      <formula>$T$61</formula>
    </cfRule>
  </conditionalFormatting>
  <conditionalFormatting sqref="U51">
    <cfRule type="expression" dxfId="154" priority="25">
      <formula>$U$51&lt;=$T$51</formula>
    </cfRule>
    <cfRule type="expression" dxfId="153" priority="26">
      <formula>$U$51&gt;$T$51</formula>
    </cfRule>
  </conditionalFormatting>
  <conditionalFormatting sqref="U46">
    <cfRule type="cellIs" dxfId="152" priority="24" operator="greaterThan">
      <formula>$T$46</formula>
    </cfRule>
  </conditionalFormatting>
  <conditionalFormatting sqref="U55">
    <cfRule type="expression" dxfId="151" priority="22">
      <formula>$U$55&lt;=$T$55</formula>
    </cfRule>
    <cfRule type="expression" dxfId="150" priority="23">
      <formula>$U$55&gt;$T$55</formula>
    </cfRule>
  </conditionalFormatting>
  <conditionalFormatting sqref="U57">
    <cfRule type="expression" dxfId="149" priority="20">
      <formula>$U$57&lt;=$T$57</formula>
    </cfRule>
    <cfRule type="expression" dxfId="148" priority="21">
      <formula>$U$57&gt;$T$57</formula>
    </cfRule>
  </conditionalFormatting>
  <conditionalFormatting sqref="U63">
    <cfRule type="cellIs" dxfId="147" priority="18" operator="notBetween">
      <formula>$S$63</formula>
      <formula>$T$63</formula>
    </cfRule>
    <cfRule type="cellIs" dxfId="146" priority="19" operator="between">
      <formula>$S$63</formula>
      <formula>$T$63</formula>
    </cfRule>
  </conditionalFormatting>
  <conditionalFormatting sqref="U59">
    <cfRule type="expression" dxfId="145" priority="16">
      <formula>$U$59&gt;=$T$59</formula>
    </cfRule>
    <cfRule type="expression" dxfId="144" priority="17">
      <formula>$U$59&lt;$T$59</formula>
    </cfRule>
  </conditionalFormatting>
  <conditionalFormatting sqref="J14:J20">
    <cfRule type="cellIs" dxfId="143" priority="11" operator="lessThan">
      <formula>-10</formula>
    </cfRule>
    <cfRule type="cellIs" dxfId="142" priority="12" operator="greaterThan">
      <formula>10</formula>
    </cfRule>
    <cfRule type="cellIs" dxfId="141" priority="13" operator="between">
      <formula>-5</formula>
      <formula>-10</formula>
    </cfRule>
    <cfRule type="cellIs" dxfId="140" priority="14" operator="between">
      <formula>5</formula>
      <formula>10</formula>
    </cfRule>
    <cfRule type="cellIs" dxfId="139" priority="15" operator="between">
      <formula>-5</formula>
      <formula>5</formula>
    </cfRule>
  </conditionalFormatting>
  <conditionalFormatting sqref="J22:J25">
    <cfRule type="cellIs" dxfId="138" priority="6" operator="lessThan">
      <formula>-10</formula>
    </cfRule>
    <cfRule type="cellIs" dxfId="137" priority="7" operator="greaterThan">
      <formula>10</formula>
    </cfRule>
    <cfRule type="cellIs" dxfId="136" priority="8" operator="between">
      <formula>-5</formula>
      <formula>-10</formula>
    </cfRule>
    <cfRule type="cellIs" dxfId="135" priority="9" operator="between">
      <formula>5</formula>
      <formula>10</formula>
    </cfRule>
    <cfRule type="cellIs" dxfId="134" priority="10" operator="between">
      <formula>-5</formula>
      <formula>5</formula>
    </cfRule>
  </conditionalFormatting>
  <conditionalFormatting sqref="J28:J37">
    <cfRule type="cellIs" dxfId="133" priority="1" operator="lessThan">
      <formula>-10</formula>
    </cfRule>
    <cfRule type="cellIs" dxfId="132" priority="2" operator="greaterThan">
      <formula>10</formula>
    </cfRule>
    <cfRule type="cellIs" dxfId="131" priority="3" operator="between">
      <formula>-5</formula>
      <formula>-10</formula>
    </cfRule>
    <cfRule type="cellIs" dxfId="130" priority="4" operator="between">
      <formula>5</formula>
      <formula>10</formula>
    </cfRule>
    <cfRule type="cellIs" dxfId="129"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137943A-7414-4695-BA77-163241B7B60F}">
          <x14:formula1>
            <xm:f>Info!$B$160:$B$162</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+'9'!L3</f>
        <v>3150</v>
      </c>
      <c r="M3" s="141"/>
      <c r="N3" s="141"/>
      <c r="P3" s="143" t="s">
        <v>80</v>
      </c>
      <c r="Q3" s="114">
        <f>+'9'!Q3</f>
        <v>4.2</v>
      </c>
      <c r="R3" s="141"/>
      <c r="S3" s="130"/>
      <c r="T3" s="146" t="s">
        <v>4</v>
      </c>
      <c r="U3" s="107">
        <f>+'9'!U3</f>
        <v>1</v>
      </c>
      <c r="Y3" s="142"/>
      <c r="Z3" s="142"/>
    </row>
    <row r="4" spans="1:26" s="11" customFormat="1" ht="15" x14ac:dyDescent="0.3">
      <c r="B4" s="190"/>
      <c r="C4" s="196"/>
      <c r="D4" s="130" t="s">
        <v>2</v>
      </c>
      <c r="H4" s="130"/>
      <c r="I4" s="130"/>
      <c r="J4" s="130"/>
      <c r="K4" s="146" t="str">
        <f>CONCATENATE("Sonstige Milch von ",U3," Tag(en)")</f>
        <v>Sonstige Milch von 1 Tag(en)</v>
      </c>
      <c r="L4" s="104">
        <f>+'9'!L4</f>
        <v>120</v>
      </c>
      <c r="M4" s="141"/>
      <c r="N4" s="141"/>
      <c r="P4" s="143" t="s">
        <v>81</v>
      </c>
      <c r="Q4" s="114">
        <f>+'9'!Q4</f>
        <v>3.4</v>
      </c>
      <c r="R4" s="141"/>
      <c r="S4" s="130"/>
      <c r="T4" s="130"/>
      <c r="U4" s="7"/>
      <c r="Y4" s="142"/>
      <c r="Z4" s="142"/>
    </row>
    <row r="5" spans="1:26" s="11" customFormat="1" ht="15" x14ac:dyDescent="0.3">
      <c r="B5" s="189">
        <f>+'9'!B5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+'9'!B6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+'9'!U6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+'9'!E10</f>
        <v>0.05</v>
      </c>
      <c r="F10" s="207" t="s">
        <v>129</v>
      </c>
      <c r="G10" s="181" t="s">
        <v>129</v>
      </c>
      <c r="H10" s="212">
        <f>+'9'!H10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+'9'!A13</f>
        <v>Grassilage 1. Schnitt</v>
      </c>
      <c r="B13" s="132"/>
      <c r="C13" s="197" t="s">
        <v>117</v>
      </c>
      <c r="D13" s="133">
        <f>+'9'!D13</f>
        <v>2205</v>
      </c>
      <c r="E13" s="214">
        <f>+$E$10</f>
        <v>0.05</v>
      </c>
      <c r="F13" s="194">
        <f>+D13/(1+E13)</f>
        <v>2100</v>
      </c>
      <c r="G13" s="195">
        <f>+'9'!G13</f>
        <v>1980</v>
      </c>
      <c r="H13" s="216">
        <f>+$H$10</f>
        <v>0.04</v>
      </c>
      <c r="I13" s="200">
        <f>+G13*(1-H13)</f>
        <v>1900.8</v>
      </c>
      <c r="J13" s="218">
        <f>IF(ISERROR((I13-D13)/D13*100),0,(I13-D13)/D13*100)</f>
        <v>-13.795918367346941</v>
      </c>
      <c r="K13" s="157">
        <f>+'9'!K13</f>
        <v>32</v>
      </c>
      <c r="L13" s="134">
        <f t="shared" ref="L13:L20" si="0">+I13/$B$5/$U$3*K13/100</f>
        <v>5.0687999999999995</v>
      </c>
      <c r="M13" s="135">
        <f>+'9'!M13</f>
        <v>6.2</v>
      </c>
      <c r="N13" s="136">
        <f>+L13*M13</f>
        <v>31.426559999999998</v>
      </c>
      <c r="O13" s="136">
        <f>+N13/$N$39*100</f>
        <v>23.699447910588447</v>
      </c>
      <c r="P13" s="133">
        <f>+'9'!P13</f>
        <v>140</v>
      </c>
      <c r="Q13" s="136">
        <f>+L13*P13</f>
        <v>709.63199999999995</v>
      </c>
      <c r="R13" s="136">
        <f>+Q13/$Q$39*100</f>
        <v>22.883512437543981</v>
      </c>
      <c r="S13" s="135">
        <f>+'9'!S13</f>
        <v>5.6</v>
      </c>
      <c r="T13" s="208">
        <f>+G13/100/$B$5*S13</f>
        <v>0.92399999999999993</v>
      </c>
      <c r="U13" s="137">
        <f>+T13*100/$L$6</f>
        <v>3.3908256880733942</v>
      </c>
    </row>
    <row r="14" spans="1:26" s="138" customFormat="1" ht="15" x14ac:dyDescent="0.25">
      <c r="A14" s="131" t="str">
        <f>+'9'!A14</f>
        <v>Maissilage 2016</v>
      </c>
      <c r="B14" s="132"/>
      <c r="C14" s="197" t="s">
        <v>117</v>
      </c>
      <c r="D14" s="133">
        <f>+'9'!D14</f>
        <v>2205</v>
      </c>
      <c r="E14" s="214">
        <f t="shared" ref="E14:E37" si="1">+$E$10</f>
        <v>0.05</v>
      </c>
      <c r="F14" s="194">
        <f t="shared" ref="F14:F20" si="2">+D14/(1+E14)</f>
        <v>2100</v>
      </c>
      <c r="G14" s="195">
        <f>+'9'!G14</f>
        <v>2200</v>
      </c>
      <c r="H14" s="216">
        <f t="shared" ref="H14:H20" si="3">+$H$10</f>
        <v>0.04</v>
      </c>
      <c r="I14" s="177">
        <f t="shared" ref="I14:I20" si="4">+G14*(1-H14)</f>
        <v>2112</v>
      </c>
      <c r="J14" s="218">
        <f t="shared" ref="J14:J20" si="5">IF(ISERROR((I14-D14)/D14*100),0,(I14-D14)/D14*100)</f>
        <v>-4.2176870748299313</v>
      </c>
      <c r="K14" s="157">
        <f>+'9'!K14</f>
        <v>35</v>
      </c>
      <c r="L14" s="134">
        <f t="shared" si="0"/>
        <v>6.16</v>
      </c>
      <c r="M14" s="135">
        <f>+'9'!M14</f>
        <v>6.5</v>
      </c>
      <c r="N14" s="136">
        <f>+L14*M14</f>
        <v>40.04</v>
      </c>
      <c r="O14" s="136">
        <f t="shared" ref="O14:O20" si="6">+N14/$N$39*100</f>
        <v>30.195029119953361</v>
      </c>
      <c r="P14" s="133">
        <f>+'9'!P14</f>
        <v>130</v>
      </c>
      <c r="Q14" s="136">
        <f t="shared" ref="Q14:Q20" si="7">+L14*P14</f>
        <v>800.80000000000007</v>
      </c>
      <c r="R14" s="136">
        <f t="shared" ref="R14:R20" si="8">+Q14/$Q$39*100</f>
        <v>25.82340813264512</v>
      </c>
      <c r="S14" s="135">
        <f>+'9'!S14</f>
        <v>4.4000000000000004</v>
      </c>
      <c r="T14" s="208">
        <f t="shared" ref="T14:T20" si="9">+G14/100/$B$5*S14</f>
        <v>0.80666666666666664</v>
      </c>
      <c r="U14" s="137">
        <f t="shared" ref="U14:U20" si="10">+T14*100/$L$6</f>
        <v>2.9602446483180427</v>
      </c>
    </row>
    <row r="15" spans="1:26" s="138" customFormat="1" ht="15" x14ac:dyDescent="0.25">
      <c r="A15" s="131" t="str">
        <f>+'9'!A15</f>
        <v>Heu 1. Schnitt</v>
      </c>
      <c r="B15" s="132"/>
      <c r="C15" s="197" t="s">
        <v>117</v>
      </c>
      <c r="D15" s="133">
        <f>+'9'!D15</f>
        <v>147</v>
      </c>
      <c r="E15" s="214">
        <f t="shared" si="1"/>
        <v>0.05</v>
      </c>
      <c r="F15" s="194">
        <f t="shared" si="2"/>
        <v>140</v>
      </c>
      <c r="G15" s="195">
        <f>+'9'!G15</f>
        <v>160</v>
      </c>
      <c r="H15" s="216">
        <f t="shared" si="3"/>
        <v>0.04</v>
      </c>
      <c r="I15" s="177">
        <f t="shared" si="4"/>
        <v>153.6</v>
      </c>
      <c r="J15" s="218">
        <f t="shared" si="5"/>
        <v>4.489795918367343</v>
      </c>
      <c r="K15" s="157">
        <f>+'9'!K15</f>
        <v>86</v>
      </c>
      <c r="L15" s="134">
        <f t="shared" si="0"/>
        <v>1.1008</v>
      </c>
      <c r="M15" s="135">
        <f>+'9'!M15</f>
        <v>5.8</v>
      </c>
      <c r="N15" s="136">
        <f>+L15*M15</f>
        <v>6.3846400000000001</v>
      </c>
      <c r="O15" s="136">
        <f t="shared" si="6"/>
        <v>4.8147949730374382</v>
      </c>
      <c r="P15" s="133">
        <f>+'9'!P15</f>
        <v>130</v>
      </c>
      <c r="Q15" s="136">
        <f t="shared" si="7"/>
        <v>143.10400000000001</v>
      </c>
      <c r="R15" s="136">
        <f t="shared" si="8"/>
        <v>4.6146765701973624</v>
      </c>
      <c r="S15" s="135">
        <f>+'9'!S15</f>
        <v>15</v>
      </c>
      <c r="T15" s="208">
        <f t="shared" si="9"/>
        <v>0.2</v>
      </c>
      <c r="U15" s="137">
        <f t="shared" si="10"/>
        <v>0.73394495412844041</v>
      </c>
    </row>
    <row r="16" spans="1:26" s="138" customFormat="1" ht="15" x14ac:dyDescent="0.25">
      <c r="A16" s="131" t="str">
        <f>+'9'!A16</f>
        <v>Gerstenstroh</v>
      </c>
      <c r="B16" s="132"/>
      <c r="C16" s="197" t="s">
        <v>117</v>
      </c>
      <c r="D16" s="133">
        <f>+'9'!D16</f>
        <v>52.5</v>
      </c>
      <c r="E16" s="214">
        <f t="shared" si="1"/>
        <v>0.05</v>
      </c>
      <c r="F16" s="194">
        <f t="shared" si="2"/>
        <v>50</v>
      </c>
      <c r="G16" s="195">
        <f>+'9'!G16</f>
        <v>51</v>
      </c>
      <c r="H16" s="216">
        <f t="shared" si="3"/>
        <v>0.04</v>
      </c>
      <c r="I16" s="177">
        <f t="shared" si="4"/>
        <v>48.96</v>
      </c>
      <c r="J16" s="218">
        <f t="shared" si="5"/>
        <v>-6.7428571428571411</v>
      </c>
      <c r="K16" s="157">
        <f>+'9'!K16</f>
        <v>86</v>
      </c>
      <c r="L16" s="134">
        <f t="shared" si="0"/>
        <v>0.35088000000000003</v>
      </c>
      <c r="M16" s="135">
        <f>+'9'!M16</f>
        <v>3.6</v>
      </c>
      <c r="N16" s="136">
        <f>+L16*M16</f>
        <v>1.2631680000000001</v>
      </c>
      <c r="O16" s="136">
        <f t="shared" si="6"/>
        <v>0.95258228130352773</v>
      </c>
      <c r="P16" s="133">
        <f>+'9'!P16</f>
        <v>80</v>
      </c>
      <c r="Q16" s="136">
        <f t="shared" si="7"/>
        <v>28.070400000000003</v>
      </c>
      <c r="R16" s="136">
        <f t="shared" si="8"/>
        <v>0.90518655800025172</v>
      </c>
      <c r="S16" s="135">
        <f>+'9'!S16</f>
        <v>10</v>
      </c>
      <c r="T16" s="208">
        <f t="shared" si="9"/>
        <v>4.2500000000000003E-2</v>
      </c>
      <c r="U16" s="137">
        <f t="shared" si="10"/>
        <v>0.15596330275229359</v>
      </c>
      <c r="W16" s="138" t="s">
        <v>0</v>
      </c>
    </row>
    <row r="17" spans="1:21" s="138" customFormat="1" ht="15" x14ac:dyDescent="0.25">
      <c r="A17" s="131">
        <f>+'9'!A17</f>
        <v>0</v>
      </c>
      <c r="B17" s="132"/>
      <c r="C17" s="132"/>
      <c r="D17" s="133">
        <f>+'9'!D17</f>
        <v>0</v>
      </c>
      <c r="E17" s="214">
        <f t="shared" si="1"/>
        <v>0.05</v>
      </c>
      <c r="F17" s="194">
        <f t="shared" si="2"/>
        <v>0</v>
      </c>
      <c r="G17" s="195">
        <f>+'9'!G17</f>
        <v>0</v>
      </c>
      <c r="H17" s="216">
        <f t="shared" si="3"/>
        <v>0.04</v>
      </c>
      <c r="I17" s="177">
        <f t="shared" si="4"/>
        <v>0</v>
      </c>
      <c r="J17" s="218">
        <f t="shared" si="5"/>
        <v>0</v>
      </c>
      <c r="K17" s="157">
        <f>+'9'!K17</f>
        <v>0</v>
      </c>
      <c r="L17" s="134">
        <f t="shared" si="0"/>
        <v>0</v>
      </c>
      <c r="M17" s="135">
        <f>+'9'!M17</f>
        <v>0</v>
      </c>
      <c r="N17" s="136">
        <f t="shared" ref="N17:N20" si="11">+L17*M17</f>
        <v>0</v>
      </c>
      <c r="O17" s="136">
        <f t="shared" si="6"/>
        <v>0</v>
      </c>
      <c r="P17" s="133">
        <f>+'9'!P17</f>
        <v>0</v>
      </c>
      <c r="Q17" s="136">
        <f t="shared" si="7"/>
        <v>0</v>
      </c>
      <c r="R17" s="136">
        <f t="shared" si="8"/>
        <v>0</v>
      </c>
      <c r="S17" s="135">
        <f>+'9'!S17</f>
        <v>0</v>
      </c>
      <c r="T17" s="208">
        <f t="shared" si="9"/>
        <v>0</v>
      </c>
      <c r="U17" s="137">
        <f t="shared" si="10"/>
        <v>0</v>
      </c>
    </row>
    <row r="18" spans="1:21" s="138" customFormat="1" ht="15" x14ac:dyDescent="0.25">
      <c r="A18" s="131">
        <f>+'9'!A18</f>
        <v>0</v>
      </c>
      <c r="B18" s="132"/>
      <c r="C18" s="132"/>
      <c r="D18" s="133">
        <f>+'9'!D18</f>
        <v>0</v>
      </c>
      <c r="E18" s="214">
        <f t="shared" si="1"/>
        <v>0.05</v>
      </c>
      <c r="F18" s="194">
        <f t="shared" si="2"/>
        <v>0</v>
      </c>
      <c r="G18" s="195">
        <f>+'9'!G18</f>
        <v>0</v>
      </c>
      <c r="H18" s="216">
        <f t="shared" si="3"/>
        <v>0.04</v>
      </c>
      <c r="I18" s="177">
        <f t="shared" si="4"/>
        <v>0</v>
      </c>
      <c r="J18" s="218">
        <f t="shared" si="5"/>
        <v>0</v>
      </c>
      <c r="K18" s="157">
        <f>+'9'!K18</f>
        <v>0</v>
      </c>
      <c r="L18" s="134">
        <f t="shared" si="0"/>
        <v>0</v>
      </c>
      <c r="M18" s="135">
        <f>+'9'!M18</f>
        <v>0</v>
      </c>
      <c r="N18" s="136">
        <f t="shared" si="11"/>
        <v>0</v>
      </c>
      <c r="O18" s="136">
        <f t="shared" si="6"/>
        <v>0</v>
      </c>
      <c r="P18" s="133">
        <f>+'9'!P18</f>
        <v>0</v>
      </c>
      <c r="Q18" s="136">
        <f t="shared" si="7"/>
        <v>0</v>
      </c>
      <c r="R18" s="136">
        <f t="shared" si="8"/>
        <v>0</v>
      </c>
      <c r="S18" s="135">
        <f>+'9'!S18</f>
        <v>0</v>
      </c>
      <c r="T18" s="208">
        <f t="shared" si="9"/>
        <v>0</v>
      </c>
      <c r="U18" s="137">
        <f t="shared" si="10"/>
        <v>0</v>
      </c>
    </row>
    <row r="19" spans="1:21" s="138" customFormat="1" ht="15" x14ac:dyDescent="0.25">
      <c r="A19" s="131">
        <f>+'9'!A19</f>
        <v>0</v>
      </c>
      <c r="B19" s="132"/>
      <c r="C19" s="132"/>
      <c r="D19" s="133">
        <f>+'9'!D19</f>
        <v>0</v>
      </c>
      <c r="E19" s="214">
        <f t="shared" si="1"/>
        <v>0.05</v>
      </c>
      <c r="F19" s="194">
        <f t="shared" si="2"/>
        <v>0</v>
      </c>
      <c r="G19" s="195">
        <f>+'9'!G19</f>
        <v>0</v>
      </c>
      <c r="H19" s="216">
        <f t="shared" si="3"/>
        <v>0.04</v>
      </c>
      <c r="I19" s="177">
        <f t="shared" si="4"/>
        <v>0</v>
      </c>
      <c r="J19" s="218">
        <f t="shared" si="5"/>
        <v>0</v>
      </c>
      <c r="K19" s="157">
        <f>+'9'!K19</f>
        <v>0</v>
      </c>
      <c r="L19" s="134">
        <f t="shared" si="0"/>
        <v>0</v>
      </c>
      <c r="M19" s="135">
        <f>+'9'!M19</f>
        <v>0</v>
      </c>
      <c r="N19" s="136">
        <f t="shared" si="11"/>
        <v>0</v>
      </c>
      <c r="O19" s="136">
        <f t="shared" si="6"/>
        <v>0</v>
      </c>
      <c r="P19" s="133">
        <f>+'9'!P19</f>
        <v>0</v>
      </c>
      <c r="Q19" s="136">
        <f t="shared" si="7"/>
        <v>0</v>
      </c>
      <c r="R19" s="136">
        <f t="shared" si="8"/>
        <v>0</v>
      </c>
      <c r="S19" s="135">
        <f>+'9'!S19</f>
        <v>0</v>
      </c>
      <c r="T19" s="208">
        <f t="shared" si="9"/>
        <v>0</v>
      </c>
      <c r="U19" s="137">
        <f t="shared" si="10"/>
        <v>0</v>
      </c>
    </row>
    <row r="20" spans="1:21" s="138" customFormat="1" ht="15" x14ac:dyDescent="0.25">
      <c r="A20" s="131">
        <f>+'9'!A20</f>
        <v>0</v>
      </c>
      <c r="B20" s="132"/>
      <c r="C20" s="132"/>
      <c r="D20" s="133">
        <f>+'9'!D20</f>
        <v>0</v>
      </c>
      <c r="E20" s="214">
        <f t="shared" si="1"/>
        <v>0.05</v>
      </c>
      <c r="F20" s="194">
        <f t="shared" si="2"/>
        <v>0</v>
      </c>
      <c r="G20" s="195">
        <f>+'9'!G20</f>
        <v>0</v>
      </c>
      <c r="H20" s="216">
        <f t="shared" si="3"/>
        <v>0.04</v>
      </c>
      <c r="I20" s="177">
        <f t="shared" si="4"/>
        <v>0</v>
      </c>
      <c r="J20" s="218">
        <f t="shared" si="5"/>
        <v>0</v>
      </c>
      <c r="K20" s="157">
        <f>+'9'!K20</f>
        <v>0</v>
      </c>
      <c r="L20" s="134">
        <f t="shared" si="0"/>
        <v>0</v>
      </c>
      <c r="M20" s="135">
        <f>+'9'!M20</f>
        <v>0</v>
      </c>
      <c r="N20" s="136">
        <f t="shared" si="11"/>
        <v>0</v>
      </c>
      <c r="O20" s="136">
        <f t="shared" si="6"/>
        <v>0</v>
      </c>
      <c r="P20" s="133">
        <f>+'9'!P20</f>
        <v>0</v>
      </c>
      <c r="Q20" s="136">
        <f t="shared" si="7"/>
        <v>0</v>
      </c>
      <c r="R20" s="136">
        <f t="shared" si="8"/>
        <v>0</v>
      </c>
      <c r="S20" s="135">
        <f>+'9'!S20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+'9'!A22</f>
        <v>Biertreber</v>
      </c>
      <c r="B22" s="132"/>
      <c r="C22" s="132" t="s">
        <v>117</v>
      </c>
      <c r="D22" s="133">
        <f>+'9'!D22</f>
        <v>1000</v>
      </c>
      <c r="E22" s="214">
        <f t="shared" si="1"/>
        <v>0.05</v>
      </c>
      <c r="F22" s="194">
        <f t="shared" ref="F22:F25" si="15">+D22/(1+E22)</f>
        <v>952.38095238095229</v>
      </c>
      <c r="G22" s="195">
        <f>+'9'!G22</f>
        <v>1000</v>
      </c>
      <c r="H22" s="216">
        <f t="shared" ref="H22:H25" si="16">+$H$10</f>
        <v>0.04</v>
      </c>
      <c r="I22" s="177">
        <f t="shared" ref="I22:I25" si="17">+G22*(1-H22)</f>
        <v>960</v>
      </c>
      <c r="J22" s="218">
        <f>IF(ISERROR((I22-D22)/D22*100),0,(I22-D22)/D22*100)</f>
        <v>-4</v>
      </c>
      <c r="K22" s="157">
        <f>+'9'!K22</f>
        <v>23</v>
      </c>
      <c r="L22" s="134">
        <f>+I22/$B$5/$U$3*K22/100</f>
        <v>1.84</v>
      </c>
      <c r="M22" s="135">
        <f>+'9'!M22</f>
        <v>6.5</v>
      </c>
      <c r="N22" s="136">
        <f>+L22*M22</f>
        <v>11.96</v>
      </c>
      <c r="O22" s="136">
        <f t="shared" ref="O22:O25" si="18">+N22/$N$39*100</f>
        <v>9.0192944124536023</v>
      </c>
      <c r="P22" s="133">
        <f>+'9'!P22</f>
        <v>188</v>
      </c>
      <c r="Q22" s="136">
        <f t="shared" ref="Q22:Q25" si="19">+L22*P22</f>
        <v>345.92</v>
      </c>
      <c r="R22" s="136">
        <f t="shared" ref="R22:R25" si="20">+Q22/$Q$39*100</f>
        <v>11.154886789765985</v>
      </c>
      <c r="S22" s="135">
        <f>+'9'!S22</f>
        <v>5.5</v>
      </c>
      <c r="T22" s="208">
        <f>+G22/100/$B$5*S22</f>
        <v>0.45833333333333331</v>
      </c>
      <c r="U22" s="137">
        <f t="shared" ref="U22:U25" si="21">+T22*100/$L$6</f>
        <v>1.6819571865443423</v>
      </c>
    </row>
    <row r="23" spans="1:21" s="138" customFormat="1" ht="15" x14ac:dyDescent="0.25">
      <c r="A23" s="131">
        <f>+'9'!A23</f>
        <v>0</v>
      </c>
      <c r="B23" s="132"/>
      <c r="C23" s="132"/>
      <c r="D23" s="133">
        <f>+'9'!D23</f>
        <v>0</v>
      </c>
      <c r="E23" s="214">
        <f t="shared" si="1"/>
        <v>0.05</v>
      </c>
      <c r="F23" s="194">
        <f t="shared" si="15"/>
        <v>0</v>
      </c>
      <c r="G23" s="195">
        <f>+'9'!G23</f>
        <v>0</v>
      </c>
      <c r="H23" s="216">
        <f t="shared" si="16"/>
        <v>0.04</v>
      </c>
      <c r="I23" s="177">
        <f t="shared" si="17"/>
        <v>0</v>
      </c>
      <c r="J23" s="218">
        <f t="shared" ref="J23:J25" si="22">IF(ISERROR((I23-D23)/D23*100),0,(I23-D23)/D23*100)</f>
        <v>0</v>
      </c>
      <c r="K23" s="157">
        <f>+'9'!K23</f>
        <v>0</v>
      </c>
      <c r="L23" s="134">
        <f>+I23/$B$5/$U$3*K23/100</f>
        <v>0</v>
      </c>
      <c r="M23" s="135">
        <f>+'9'!M23</f>
        <v>0</v>
      </c>
      <c r="N23" s="136">
        <f t="shared" ref="N23:N24" si="23">+L23*M23</f>
        <v>0</v>
      </c>
      <c r="O23" s="136">
        <f t="shared" si="18"/>
        <v>0</v>
      </c>
      <c r="P23" s="133">
        <f>+'9'!P23</f>
        <v>0</v>
      </c>
      <c r="Q23" s="136">
        <f t="shared" si="19"/>
        <v>0</v>
      </c>
      <c r="R23" s="136">
        <f t="shared" si="20"/>
        <v>0</v>
      </c>
      <c r="S23" s="135">
        <f>+'9'!S23</f>
        <v>0</v>
      </c>
      <c r="T23" s="208">
        <f t="shared" ref="T23:T25" si="24">+G23/100/$B$5*S23</f>
        <v>0</v>
      </c>
      <c r="U23" s="137">
        <f t="shared" si="21"/>
        <v>0</v>
      </c>
    </row>
    <row r="24" spans="1:21" s="138" customFormat="1" ht="15" x14ac:dyDescent="0.25">
      <c r="A24" s="131">
        <f>+'9'!A24</f>
        <v>0</v>
      </c>
      <c r="B24" s="132"/>
      <c r="C24" s="132"/>
      <c r="D24" s="133">
        <f>+'9'!D24</f>
        <v>0</v>
      </c>
      <c r="E24" s="214">
        <f t="shared" si="1"/>
        <v>0.05</v>
      </c>
      <c r="F24" s="194">
        <f t="shared" si="15"/>
        <v>0</v>
      </c>
      <c r="G24" s="195">
        <f>+'9'!G24</f>
        <v>0</v>
      </c>
      <c r="H24" s="216">
        <f t="shared" si="16"/>
        <v>0.04</v>
      </c>
      <c r="I24" s="177">
        <f t="shared" si="17"/>
        <v>0</v>
      </c>
      <c r="J24" s="218">
        <f t="shared" si="22"/>
        <v>0</v>
      </c>
      <c r="K24" s="157">
        <f>+'9'!K24</f>
        <v>0</v>
      </c>
      <c r="L24" s="134">
        <f>+I24/$B$5/$U$3*K24/100</f>
        <v>0</v>
      </c>
      <c r="M24" s="135">
        <f>+'9'!M24</f>
        <v>0</v>
      </c>
      <c r="N24" s="136">
        <f t="shared" si="23"/>
        <v>0</v>
      </c>
      <c r="O24" s="136">
        <f t="shared" si="18"/>
        <v>0</v>
      </c>
      <c r="P24" s="133">
        <f>+'9'!P24</f>
        <v>0</v>
      </c>
      <c r="Q24" s="136">
        <f t="shared" si="19"/>
        <v>0</v>
      </c>
      <c r="R24" s="136">
        <f t="shared" si="20"/>
        <v>0</v>
      </c>
      <c r="S24" s="135">
        <f>+'9'!S24</f>
        <v>0</v>
      </c>
      <c r="T24" s="208">
        <f t="shared" si="24"/>
        <v>0</v>
      </c>
      <c r="U24" s="137">
        <f t="shared" si="21"/>
        <v>0</v>
      </c>
    </row>
    <row r="25" spans="1:21" s="138" customFormat="1" ht="15" x14ac:dyDescent="0.25">
      <c r="A25" s="131">
        <f>+'9'!A25</f>
        <v>0</v>
      </c>
      <c r="B25" s="132"/>
      <c r="C25" s="132"/>
      <c r="D25" s="133">
        <f>+'9'!D25</f>
        <v>0</v>
      </c>
      <c r="E25" s="214">
        <f t="shared" si="1"/>
        <v>0.05</v>
      </c>
      <c r="F25" s="194">
        <f t="shared" si="15"/>
        <v>0</v>
      </c>
      <c r="G25" s="195">
        <f>+'9'!G25</f>
        <v>0</v>
      </c>
      <c r="H25" s="216">
        <f t="shared" si="16"/>
        <v>0.04</v>
      </c>
      <c r="I25" s="177">
        <f t="shared" si="17"/>
        <v>0</v>
      </c>
      <c r="J25" s="218">
        <f t="shared" si="22"/>
        <v>0</v>
      </c>
      <c r="K25" s="157">
        <f>+'9'!K25</f>
        <v>0</v>
      </c>
      <c r="L25" s="134">
        <f>+I25/$B$5/$U$3*K25/100</f>
        <v>0</v>
      </c>
      <c r="M25" s="135">
        <f>+'9'!M25</f>
        <v>0</v>
      </c>
      <c r="N25" s="136">
        <f>+L25*M25</f>
        <v>0</v>
      </c>
      <c r="O25" s="136">
        <f t="shared" si="18"/>
        <v>0</v>
      </c>
      <c r="P25" s="133"/>
      <c r="Q25" s="136">
        <f t="shared" si="19"/>
        <v>0</v>
      </c>
      <c r="R25" s="136">
        <f t="shared" si="20"/>
        <v>0</v>
      </c>
      <c r="S25" s="135">
        <f>+'9'!S25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+'9'!A28</f>
        <v>MLF-Station</v>
      </c>
      <c r="B28" s="132"/>
      <c r="C28" s="132"/>
      <c r="D28" s="133">
        <f>+'9'!D28</f>
        <v>105</v>
      </c>
      <c r="E28" s="214">
        <f t="shared" si="1"/>
        <v>0.05</v>
      </c>
      <c r="F28" s="194">
        <f t="shared" ref="F28:F37" si="30">+D28/(1+E28)</f>
        <v>100</v>
      </c>
      <c r="G28" s="195">
        <f>+'9'!G28</f>
        <v>100</v>
      </c>
      <c r="H28" s="216">
        <f t="shared" ref="H28:H37" si="31">+$H$10</f>
        <v>0.04</v>
      </c>
      <c r="I28" s="177">
        <f t="shared" ref="I28:I37" si="32">+G28*(1-H28)</f>
        <v>96</v>
      </c>
      <c r="J28" s="218">
        <f>IF(ISERROR((I28-D28)/D28*100),0,(I28-D28)/D28*100)</f>
        <v>-8.5714285714285712</v>
      </c>
      <c r="K28" s="157">
        <f>+'9'!K28</f>
        <v>88</v>
      </c>
      <c r="L28" s="134">
        <f t="shared" ref="L28:L37" si="33">+I28/$B$5/$U$3*K28/100</f>
        <v>0.70400000000000007</v>
      </c>
      <c r="M28" s="135">
        <f>+'9'!M28</f>
        <v>7.1</v>
      </c>
      <c r="N28" s="136">
        <f>+L28*M28</f>
        <v>4.9984000000000002</v>
      </c>
      <c r="O28" s="136">
        <f t="shared" ref="O28:O37" si="34">+N28/$N$39*100</f>
        <v>3.7694014373919802</v>
      </c>
      <c r="P28" s="133">
        <f>+'9'!P28</f>
        <v>180</v>
      </c>
      <c r="Q28" s="136">
        <f t="shared" ref="Q28:Q37" si="35">+L28*P28</f>
        <v>126.72000000000001</v>
      </c>
      <c r="R28" s="136">
        <f t="shared" ref="R28:R37" si="36">+Q28/$Q$39*100</f>
        <v>4.086341506704283</v>
      </c>
      <c r="S28" s="135">
        <f>+'9'!S28</f>
        <v>26</v>
      </c>
      <c r="T28" s="208">
        <f>+G28/100/$B$5*S28</f>
        <v>0.21666666666666667</v>
      </c>
      <c r="U28" s="137">
        <f t="shared" ref="U28:U37" si="37">+T28*100/$L$6</f>
        <v>0.79510703363914381</v>
      </c>
    </row>
    <row r="29" spans="1:21" s="138" customFormat="1" ht="15" x14ac:dyDescent="0.25">
      <c r="A29" s="131" t="str">
        <f>+'9'!A29</f>
        <v>Gerste 2-zeilig</v>
      </c>
      <c r="B29" s="132"/>
      <c r="C29" s="197" t="s">
        <v>117</v>
      </c>
      <c r="D29" s="133">
        <f>+'9'!D29</f>
        <v>199.5</v>
      </c>
      <c r="E29" s="214">
        <f t="shared" si="1"/>
        <v>0.05</v>
      </c>
      <c r="F29" s="194">
        <f t="shared" si="30"/>
        <v>190</v>
      </c>
      <c r="G29" s="195">
        <f>+'9'!G29</f>
        <v>180</v>
      </c>
      <c r="H29" s="216">
        <f t="shared" si="31"/>
        <v>0.04</v>
      </c>
      <c r="I29" s="177">
        <f t="shared" si="32"/>
        <v>172.79999999999998</v>
      </c>
      <c r="J29" s="218">
        <f t="shared" ref="J29:J37" si="38">IF(ISERROR((I29-D29)/D29*100),0,(I29-D29)/D29*100)</f>
        <v>-13.38345864661655</v>
      </c>
      <c r="K29" s="157">
        <f>+'9'!K29</f>
        <v>88</v>
      </c>
      <c r="L29" s="134">
        <f t="shared" si="33"/>
        <v>1.2671999999999999</v>
      </c>
      <c r="M29" s="135">
        <f>+'9'!M29</f>
        <v>8.1999999999999993</v>
      </c>
      <c r="N29" s="136">
        <f>+L29*M29</f>
        <v>10.391039999999998</v>
      </c>
      <c r="O29" s="136">
        <f t="shared" si="34"/>
        <v>7.8361077768881158</v>
      </c>
      <c r="P29" s="133">
        <f>+'9'!P29</f>
        <v>165</v>
      </c>
      <c r="Q29" s="136">
        <f t="shared" si="35"/>
        <v>209.08799999999999</v>
      </c>
      <c r="R29" s="136">
        <f t="shared" si="36"/>
        <v>6.7424634860620669</v>
      </c>
      <c r="S29" s="135">
        <f>+'9'!S29</f>
        <v>13</v>
      </c>
      <c r="T29" s="208">
        <f t="shared" ref="T29:T37" si="39">+G29/100/$B$5*S29</f>
        <v>0.19500000000000001</v>
      </c>
      <c r="U29" s="137">
        <f t="shared" si="37"/>
        <v>0.7155963302752294</v>
      </c>
    </row>
    <row r="30" spans="1:21" s="138" customFormat="1" ht="15" x14ac:dyDescent="0.25">
      <c r="A30" s="131" t="str">
        <f>+'9'!A30</f>
        <v>Körnermais</v>
      </c>
      <c r="B30" s="132"/>
      <c r="C30" s="197" t="s">
        <v>117</v>
      </c>
      <c r="D30" s="133">
        <f>+'9'!D30</f>
        <v>199.5</v>
      </c>
      <c r="E30" s="214">
        <f t="shared" si="1"/>
        <v>0.05</v>
      </c>
      <c r="F30" s="194">
        <f t="shared" si="30"/>
        <v>190</v>
      </c>
      <c r="G30" s="195">
        <f>+'9'!G30</f>
        <v>200</v>
      </c>
      <c r="H30" s="216">
        <f t="shared" si="31"/>
        <v>0.04</v>
      </c>
      <c r="I30" s="177">
        <f t="shared" si="32"/>
        <v>192</v>
      </c>
      <c r="J30" s="218">
        <f t="shared" si="38"/>
        <v>-3.7593984962406015</v>
      </c>
      <c r="K30" s="157">
        <f>+'9'!K30</f>
        <v>88</v>
      </c>
      <c r="L30" s="134">
        <f t="shared" si="33"/>
        <v>1.4080000000000001</v>
      </c>
      <c r="M30" s="135">
        <f>+'9'!M30</f>
        <v>8.4</v>
      </c>
      <c r="N30" s="136">
        <f>+L30*M30</f>
        <v>11.827200000000001</v>
      </c>
      <c r="O30" s="136">
        <f t="shared" si="34"/>
        <v>8.9191470631246847</v>
      </c>
      <c r="P30" s="133">
        <f>+'9'!P30</f>
        <v>166</v>
      </c>
      <c r="Q30" s="136">
        <f t="shared" si="35"/>
        <v>233.72800000000004</v>
      </c>
      <c r="R30" s="136">
        <f t="shared" si="36"/>
        <v>7.5370298901434554</v>
      </c>
      <c r="S30" s="135">
        <f>+'9'!S30</f>
        <v>15</v>
      </c>
      <c r="T30" s="208">
        <f t="shared" si="39"/>
        <v>0.25</v>
      </c>
      <c r="U30" s="137">
        <f t="shared" si="37"/>
        <v>0.91743119266055051</v>
      </c>
    </row>
    <row r="31" spans="1:21" s="138" customFormat="1" ht="15" x14ac:dyDescent="0.25">
      <c r="A31" s="131" t="str">
        <f>+'9'!A31</f>
        <v>Rapsextraktionsschrot</v>
      </c>
      <c r="B31" s="132"/>
      <c r="C31" s="197" t="s">
        <v>117</v>
      </c>
      <c r="D31" s="133">
        <f>+'9'!D31</f>
        <v>315</v>
      </c>
      <c r="E31" s="214">
        <f t="shared" si="1"/>
        <v>0.05</v>
      </c>
      <c r="F31" s="194">
        <f t="shared" si="30"/>
        <v>300</v>
      </c>
      <c r="G31" s="195">
        <f>+'9'!G31</f>
        <v>280</v>
      </c>
      <c r="H31" s="216">
        <f t="shared" si="31"/>
        <v>0.04</v>
      </c>
      <c r="I31" s="177">
        <f t="shared" si="32"/>
        <v>268.8</v>
      </c>
      <c r="J31" s="218">
        <f t="shared" si="38"/>
        <v>-14.666666666666664</v>
      </c>
      <c r="K31" s="157">
        <f>+'9'!K31</f>
        <v>90</v>
      </c>
      <c r="L31" s="134">
        <f t="shared" si="33"/>
        <v>2.016</v>
      </c>
      <c r="M31" s="135">
        <f>+'9'!M31</f>
        <v>7.1</v>
      </c>
      <c r="N31" s="136">
        <f>+L31*M31</f>
        <v>14.313599999999999</v>
      </c>
      <c r="O31" s="136">
        <f t="shared" si="34"/>
        <v>10.794195025258851</v>
      </c>
      <c r="P31" s="133">
        <f>+'9'!P31</f>
        <v>250</v>
      </c>
      <c r="Q31" s="136">
        <f t="shared" si="35"/>
        <v>504</v>
      </c>
      <c r="R31" s="136">
        <f t="shared" si="36"/>
        <v>16.252494628937487</v>
      </c>
      <c r="S31" s="135">
        <f>+'9'!S31</f>
        <v>28</v>
      </c>
      <c r="T31" s="208">
        <f t="shared" si="39"/>
        <v>0.65333333333333332</v>
      </c>
      <c r="U31" s="137">
        <f t="shared" si="37"/>
        <v>2.3975535168195719</v>
      </c>
    </row>
    <row r="32" spans="1:21" s="138" customFormat="1" ht="15" x14ac:dyDescent="0.25">
      <c r="A32" s="131" t="str">
        <f>+'9'!A32</f>
        <v>Mineralfutter</v>
      </c>
      <c r="B32" s="132"/>
      <c r="C32" s="197" t="s">
        <v>117</v>
      </c>
      <c r="D32" s="133">
        <f>+'9'!D32</f>
        <v>14.700000000000001</v>
      </c>
      <c r="E32" s="214">
        <f t="shared" si="1"/>
        <v>0.05</v>
      </c>
      <c r="F32" s="194">
        <f t="shared" si="30"/>
        <v>14</v>
      </c>
      <c r="G32" s="195">
        <f>+'9'!G32</f>
        <v>12</v>
      </c>
      <c r="H32" s="216">
        <f t="shared" si="31"/>
        <v>0.04</v>
      </c>
      <c r="I32" s="177">
        <f t="shared" si="32"/>
        <v>11.52</v>
      </c>
      <c r="J32" s="218">
        <f t="shared" si="38"/>
        <v>-21.632653061224499</v>
      </c>
      <c r="K32" s="157">
        <f>+'9'!K32</f>
        <v>95</v>
      </c>
      <c r="L32" s="134">
        <f t="shared" si="33"/>
        <v>9.1200000000000003E-2</v>
      </c>
      <c r="M32" s="135">
        <f>+'9'!M32</f>
        <v>0</v>
      </c>
      <c r="N32" s="136">
        <f>+L32*M32</f>
        <v>0</v>
      </c>
      <c r="O32" s="136">
        <f t="shared" si="34"/>
        <v>0</v>
      </c>
      <c r="P32" s="133">
        <f>+'9'!P32</f>
        <v>0</v>
      </c>
      <c r="Q32" s="136">
        <f t="shared" si="35"/>
        <v>0</v>
      </c>
      <c r="R32" s="136">
        <f t="shared" si="36"/>
        <v>0</v>
      </c>
      <c r="S32" s="135">
        <f>+'9'!S32</f>
        <v>70</v>
      </c>
      <c r="T32" s="208">
        <f t="shared" si="39"/>
        <v>7.0000000000000007E-2</v>
      </c>
      <c r="U32" s="137">
        <f t="shared" si="37"/>
        <v>0.25688073394495414</v>
      </c>
    </row>
    <row r="33" spans="1:25" s="138" customFormat="1" ht="15" x14ac:dyDescent="0.25">
      <c r="A33" s="131">
        <f>+'9'!A33</f>
        <v>0</v>
      </c>
      <c r="B33" s="132"/>
      <c r="C33" s="132"/>
      <c r="D33" s="133">
        <f>+'9'!D33</f>
        <v>0</v>
      </c>
      <c r="E33" s="214">
        <f t="shared" si="1"/>
        <v>0.05</v>
      </c>
      <c r="F33" s="194">
        <f t="shared" si="30"/>
        <v>0</v>
      </c>
      <c r="G33" s="195">
        <f>+'9'!G33</f>
        <v>0</v>
      </c>
      <c r="H33" s="216">
        <f t="shared" si="31"/>
        <v>0.04</v>
      </c>
      <c r="I33" s="177">
        <f t="shared" si="32"/>
        <v>0</v>
      </c>
      <c r="J33" s="218">
        <f t="shared" si="38"/>
        <v>0</v>
      </c>
      <c r="K33" s="157">
        <f>+'9'!K33</f>
        <v>0</v>
      </c>
      <c r="L33" s="134">
        <f t="shared" si="33"/>
        <v>0</v>
      </c>
      <c r="M33" s="135">
        <f>+'9'!M33</f>
        <v>0</v>
      </c>
      <c r="N33" s="136">
        <f t="shared" ref="N33:N37" si="40">+L33*M33</f>
        <v>0</v>
      </c>
      <c r="O33" s="136">
        <f t="shared" si="34"/>
        <v>0</v>
      </c>
      <c r="P33" s="133">
        <f>+'9'!P33</f>
        <v>0</v>
      </c>
      <c r="Q33" s="136">
        <f t="shared" si="35"/>
        <v>0</v>
      </c>
      <c r="R33" s="136">
        <f t="shared" si="36"/>
        <v>0</v>
      </c>
      <c r="S33" s="135">
        <f>+'9'!S33</f>
        <v>0</v>
      </c>
      <c r="T33" s="208">
        <f t="shared" si="39"/>
        <v>0</v>
      </c>
      <c r="U33" s="137">
        <f t="shared" si="37"/>
        <v>0</v>
      </c>
    </row>
    <row r="34" spans="1:25" s="138" customFormat="1" ht="15" x14ac:dyDescent="0.25">
      <c r="A34" s="131">
        <f>+'9'!A34</f>
        <v>0</v>
      </c>
      <c r="B34" s="132"/>
      <c r="C34" s="132"/>
      <c r="D34" s="133">
        <f>+'9'!D34</f>
        <v>0</v>
      </c>
      <c r="E34" s="214">
        <f t="shared" si="1"/>
        <v>0.05</v>
      </c>
      <c r="F34" s="194">
        <f t="shared" si="30"/>
        <v>0</v>
      </c>
      <c r="G34" s="195">
        <f>+'9'!G34</f>
        <v>0</v>
      </c>
      <c r="H34" s="216">
        <f t="shared" si="31"/>
        <v>0.04</v>
      </c>
      <c r="I34" s="177">
        <f t="shared" si="32"/>
        <v>0</v>
      </c>
      <c r="J34" s="218">
        <f t="shared" si="38"/>
        <v>0</v>
      </c>
      <c r="K34" s="157">
        <f>+'9'!K34</f>
        <v>0</v>
      </c>
      <c r="L34" s="134">
        <f t="shared" si="33"/>
        <v>0</v>
      </c>
      <c r="M34" s="135">
        <f>+'9'!M34</f>
        <v>0</v>
      </c>
      <c r="N34" s="136">
        <f t="shared" si="40"/>
        <v>0</v>
      </c>
      <c r="O34" s="136">
        <f t="shared" si="34"/>
        <v>0</v>
      </c>
      <c r="P34" s="133">
        <f>+'9'!P34</f>
        <v>0</v>
      </c>
      <c r="Q34" s="136">
        <f t="shared" si="35"/>
        <v>0</v>
      </c>
      <c r="R34" s="136">
        <f t="shared" si="36"/>
        <v>0</v>
      </c>
      <c r="S34" s="135">
        <f>+'9'!S34</f>
        <v>0</v>
      </c>
      <c r="T34" s="208">
        <f t="shared" si="39"/>
        <v>0</v>
      </c>
      <c r="U34" s="137">
        <f t="shared" si="37"/>
        <v>0</v>
      </c>
    </row>
    <row r="35" spans="1:25" s="138" customFormat="1" ht="15" x14ac:dyDescent="0.25">
      <c r="A35" s="131">
        <f>+'9'!A35</f>
        <v>0</v>
      </c>
      <c r="B35" s="132"/>
      <c r="C35" s="132"/>
      <c r="D35" s="133">
        <f>+'9'!D35</f>
        <v>0</v>
      </c>
      <c r="E35" s="214">
        <f t="shared" si="1"/>
        <v>0.05</v>
      </c>
      <c r="F35" s="194">
        <f t="shared" si="30"/>
        <v>0</v>
      </c>
      <c r="G35" s="195">
        <f>+'9'!G35</f>
        <v>0</v>
      </c>
      <c r="H35" s="216">
        <f t="shared" si="31"/>
        <v>0.04</v>
      </c>
      <c r="I35" s="177">
        <f t="shared" si="32"/>
        <v>0</v>
      </c>
      <c r="J35" s="218">
        <f t="shared" si="38"/>
        <v>0</v>
      </c>
      <c r="K35" s="157">
        <f>+'9'!K35</f>
        <v>0</v>
      </c>
      <c r="L35" s="134">
        <f t="shared" si="33"/>
        <v>0</v>
      </c>
      <c r="M35" s="135">
        <f>+'9'!M35</f>
        <v>0</v>
      </c>
      <c r="N35" s="136">
        <f t="shared" si="40"/>
        <v>0</v>
      </c>
      <c r="O35" s="136">
        <f t="shared" si="34"/>
        <v>0</v>
      </c>
      <c r="P35" s="133">
        <f>+'9'!P35</f>
        <v>0</v>
      </c>
      <c r="Q35" s="136">
        <f t="shared" si="35"/>
        <v>0</v>
      </c>
      <c r="R35" s="136">
        <f t="shared" si="36"/>
        <v>0</v>
      </c>
      <c r="S35" s="135">
        <f>+'9'!S35</f>
        <v>0</v>
      </c>
      <c r="T35" s="208">
        <f t="shared" si="39"/>
        <v>0</v>
      </c>
      <c r="U35" s="137">
        <f t="shared" si="37"/>
        <v>0</v>
      </c>
    </row>
    <row r="36" spans="1:25" s="138" customFormat="1" ht="15" x14ac:dyDescent="0.25">
      <c r="A36" s="131">
        <f>+'9'!A36</f>
        <v>0</v>
      </c>
      <c r="B36" s="132"/>
      <c r="C36" s="132"/>
      <c r="D36" s="133">
        <f>+'9'!D36</f>
        <v>0</v>
      </c>
      <c r="E36" s="214">
        <f t="shared" si="1"/>
        <v>0.05</v>
      </c>
      <c r="F36" s="194">
        <f t="shared" si="30"/>
        <v>0</v>
      </c>
      <c r="G36" s="195">
        <f>+'9'!G36</f>
        <v>0</v>
      </c>
      <c r="H36" s="216">
        <f t="shared" si="31"/>
        <v>0.04</v>
      </c>
      <c r="I36" s="177">
        <f t="shared" si="32"/>
        <v>0</v>
      </c>
      <c r="J36" s="218">
        <f t="shared" si="38"/>
        <v>0</v>
      </c>
      <c r="K36" s="157">
        <f>+'9'!K36</f>
        <v>0</v>
      </c>
      <c r="L36" s="134">
        <f t="shared" si="33"/>
        <v>0</v>
      </c>
      <c r="M36" s="135">
        <f>+'9'!M36</f>
        <v>0</v>
      </c>
      <c r="N36" s="136">
        <f t="shared" si="40"/>
        <v>0</v>
      </c>
      <c r="O36" s="136">
        <f t="shared" si="34"/>
        <v>0</v>
      </c>
      <c r="P36" s="133">
        <f>+'9'!P36</f>
        <v>0</v>
      </c>
      <c r="Q36" s="136">
        <f t="shared" si="35"/>
        <v>0</v>
      </c>
      <c r="R36" s="136">
        <f t="shared" si="36"/>
        <v>0</v>
      </c>
      <c r="S36" s="135">
        <f>+'9'!S36</f>
        <v>0</v>
      </c>
      <c r="T36" s="208">
        <f t="shared" si="39"/>
        <v>0</v>
      </c>
      <c r="U36" s="137">
        <f t="shared" si="37"/>
        <v>0</v>
      </c>
    </row>
    <row r="37" spans="1:25" s="138" customFormat="1" ht="15" x14ac:dyDescent="0.25">
      <c r="A37" s="131">
        <f>+'9'!A37</f>
        <v>0</v>
      </c>
      <c r="B37" s="132"/>
      <c r="C37" s="132"/>
      <c r="D37" s="133">
        <f>+'9'!D37</f>
        <v>0</v>
      </c>
      <c r="E37" s="214">
        <f t="shared" si="1"/>
        <v>0.05</v>
      </c>
      <c r="F37" s="194">
        <f t="shared" si="30"/>
        <v>0</v>
      </c>
      <c r="G37" s="195">
        <f>+'9'!G37</f>
        <v>0</v>
      </c>
      <c r="H37" s="216">
        <f t="shared" si="31"/>
        <v>0.04</v>
      </c>
      <c r="I37" s="177">
        <f t="shared" si="32"/>
        <v>0</v>
      </c>
      <c r="J37" s="218">
        <f t="shared" si="38"/>
        <v>0</v>
      </c>
      <c r="K37" s="157">
        <f>+'9'!K37</f>
        <v>0</v>
      </c>
      <c r="L37" s="134">
        <f t="shared" si="33"/>
        <v>0</v>
      </c>
      <c r="M37" s="135">
        <f>+'9'!M37</f>
        <v>0</v>
      </c>
      <c r="N37" s="136">
        <f t="shared" si="40"/>
        <v>0</v>
      </c>
      <c r="O37" s="136">
        <f t="shared" si="34"/>
        <v>0</v>
      </c>
      <c r="P37" s="133">
        <f>+'9'!P37</f>
        <v>0</v>
      </c>
      <c r="Q37" s="136">
        <f t="shared" si="35"/>
        <v>0</v>
      </c>
      <c r="R37" s="136">
        <f t="shared" si="36"/>
        <v>0</v>
      </c>
      <c r="S37" s="135">
        <f>+'9'!S37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128" priority="39" operator="lessThan">
      <formula>-10</formula>
    </cfRule>
    <cfRule type="cellIs" dxfId="127" priority="40" operator="greaterThan">
      <formula>10</formula>
    </cfRule>
    <cfRule type="cellIs" dxfId="126" priority="41" operator="between">
      <formula>-5</formula>
      <formula>-10</formula>
    </cfRule>
    <cfRule type="cellIs" dxfId="125" priority="42" operator="between">
      <formula>5</formula>
      <formula>10</formula>
    </cfRule>
    <cfRule type="cellIs" dxfId="124" priority="43" operator="between">
      <formula>-5</formula>
      <formula>5</formula>
    </cfRule>
  </conditionalFormatting>
  <conditionalFormatting sqref="U47">
    <cfRule type="expression" dxfId="123" priority="37">
      <formula>$U$47&gt;=$T$47</formula>
    </cfRule>
    <cfRule type="expression" dxfId="122" priority="38">
      <formula>$U$47&lt;$T$47</formula>
    </cfRule>
  </conditionalFormatting>
  <conditionalFormatting sqref="U49">
    <cfRule type="expression" dxfId="121" priority="35">
      <formula>$U$49&gt;=$T$49</formula>
    </cfRule>
    <cfRule type="expression" dxfId="120" priority="36">
      <formula>$U$49&lt;$T$49</formula>
    </cfRule>
  </conditionalFormatting>
  <conditionalFormatting sqref="U53">
    <cfRule type="expression" dxfId="119" priority="33">
      <formula>$U$53&lt;=$T$53</formula>
    </cfRule>
    <cfRule type="expression" dxfId="118" priority="34">
      <formula>$U$53&gt;$T$53</formula>
    </cfRule>
  </conditionalFormatting>
  <conditionalFormatting sqref="U65">
    <cfRule type="expression" dxfId="117" priority="31">
      <formula>$U$65&gt;$T$65</formula>
    </cfRule>
    <cfRule type="expression" dxfId="116" priority="32">
      <formula>$U$65&lt;=$T$65</formula>
    </cfRule>
  </conditionalFormatting>
  <conditionalFormatting sqref="U67">
    <cfRule type="expression" dxfId="115" priority="29">
      <formula>$U$67&gt;=$T$67</formula>
    </cfRule>
    <cfRule type="expression" dxfId="114" priority="30">
      <formula>$U$67&lt;$T$67</formula>
    </cfRule>
  </conditionalFormatting>
  <conditionalFormatting sqref="U61">
    <cfRule type="cellIs" dxfId="113" priority="27" operator="notBetween">
      <formula>$S$61</formula>
      <formula>$T$61</formula>
    </cfRule>
    <cfRule type="cellIs" dxfId="112" priority="28" operator="between">
      <formula>$S$61</formula>
      <formula>$T$61</formula>
    </cfRule>
  </conditionalFormatting>
  <conditionalFormatting sqref="U51">
    <cfRule type="expression" dxfId="111" priority="25">
      <formula>$U$51&lt;=$T$51</formula>
    </cfRule>
    <cfRule type="expression" dxfId="110" priority="26">
      <formula>$U$51&gt;$T$51</formula>
    </cfRule>
  </conditionalFormatting>
  <conditionalFormatting sqref="U46">
    <cfRule type="cellIs" dxfId="109" priority="24" operator="greaterThan">
      <formula>$T$46</formula>
    </cfRule>
  </conditionalFormatting>
  <conditionalFormatting sqref="U55">
    <cfRule type="expression" dxfId="108" priority="22">
      <formula>$U$55&lt;=$T$55</formula>
    </cfRule>
    <cfRule type="expression" dxfId="107" priority="23">
      <formula>$U$55&gt;$T$55</formula>
    </cfRule>
  </conditionalFormatting>
  <conditionalFormatting sqref="U57">
    <cfRule type="expression" dxfId="106" priority="20">
      <formula>$U$57&lt;=$T$57</formula>
    </cfRule>
    <cfRule type="expression" dxfId="105" priority="21">
      <formula>$U$57&gt;$T$57</formula>
    </cfRule>
  </conditionalFormatting>
  <conditionalFormatting sqref="U63">
    <cfRule type="cellIs" dxfId="104" priority="18" operator="notBetween">
      <formula>$S$63</formula>
      <formula>$T$63</formula>
    </cfRule>
    <cfRule type="cellIs" dxfId="103" priority="19" operator="between">
      <formula>$S$63</formula>
      <formula>$T$63</formula>
    </cfRule>
  </conditionalFormatting>
  <conditionalFormatting sqref="U59">
    <cfRule type="expression" dxfId="102" priority="16">
      <formula>$U$59&gt;=$T$59</formula>
    </cfRule>
    <cfRule type="expression" dxfId="101" priority="17">
      <formula>$U$59&lt;$T$59</formula>
    </cfRule>
  </conditionalFormatting>
  <conditionalFormatting sqref="J14:J20">
    <cfRule type="cellIs" dxfId="100" priority="11" operator="lessThan">
      <formula>-10</formula>
    </cfRule>
    <cfRule type="cellIs" dxfId="99" priority="12" operator="greaterThan">
      <formula>10</formula>
    </cfRule>
    <cfRule type="cellIs" dxfId="98" priority="13" operator="between">
      <formula>-5</formula>
      <formula>-10</formula>
    </cfRule>
    <cfRule type="cellIs" dxfId="97" priority="14" operator="between">
      <formula>5</formula>
      <formula>10</formula>
    </cfRule>
    <cfRule type="cellIs" dxfId="96" priority="15" operator="between">
      <formula>-5</formula>
      <formula>5</formula>
    </cfRule>
  </conditionalFormatting>
  <conditionalFormatting sqref="J22:J25">
    <cfRule type="cellIs" dxfId="95" priority="6" operator="lessThan">
      <formula>-10</formula>
    </cfRule>
    <cfRule type="cellIs" dxfId="94" priority="7" operator="greaterThan">
      <formula>10</formula>
    </cfRule>
    <cfRule type="cellIs" dxfId="93" priority="8" operator="between">
      <formula>-5</formula>
      <formula>-10</formula>
    </cfRule>
    <cfRule type="cellIs" dxfId="92" priority="9" operator="between">
      <formula>5</formula>
      <formula>10</formula>
    </cfRule>
    <cfRule type="cellIs" dxfId="91" priority="10" operator="between">
      <formula>-5</formula>
      <formula>5</formula>
    </cfRule>
  </conditionalFormatting>
  <conditionalFormatting sqref="J28:J37">
    <cfRule type="cellIs" dxfId="90" priority="1" operator="lessThan">
      <formula>-10</formula>
    </cfRule>
    <cfRule type="cellIs" dxfId="89" priority="2" operator="greaterThan">
      <formula>10</formula>
    </cfRule>
    <cfRule type="cellIs" dxfId="88" priority="3" operator="between">
      <formula>-5</formula>
      <formula>-10</formula>
    </cfRule>
    <cfRule type="cellIs" dxfId="87" priority="4" operator="between">
      <formula>5</formula>
      <formula>10</formula>
    </cfRule>
    <cfRule type="cellIs" dxfId="86"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BE1696E-5BE7-4F18-9477-46105234C69E}">
          <x14:formula1>
            <xm:f>Info!$B$160:$B$162</xm:f>
          </x14:formula1>
          <xm:sqref>B6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+'10'!L3</f>
        <v>3150</v>
      </c>
      <c r="M3" s="141"/>
      <c r="N3" s="141"/>
      <c r="P3" s="143" t="s">
        <v>80</v>
      </c>
      <c r="Q3" s="114">
        <f>+'10'!Q3</f>
        <v>4.2</v>
      </c>
      <c r="R3" s="141"/>
      <c r="S3" s="130"/>
      <c r="T3" s="146" t="s">
        <v>4</v>
      </c>
      <c r="U3" s="107">
        <f>+'10'!U3</f>
        <v>1</v>
      </c>
      <c r="Y3" s="142"/>
      <c r="Z3" s="142"/>
    </row>
    <row r="4" spans="1:26" s="11" customFormat="1" ht="15" x14ac:dyDescent="0.3">
      <c r="B4" s="190"/>
      <c r="C4" s="196"/>
      <c r="D4" s="130" t="s">
        <v>2</v>
      </c>
      <c r="H4" s="130"/>
      <c r="I4" s="130"/>
      <c r="J4" s="130"/>
      <c r="K4" s="146" t="str">
        <f>CONCATENATE("Sonstige Milch von ",U3," Tag(en)")</f>
        <v>Sonstige Milch von 1 Tag(en)</v>
      </c>
      <c r="L4" s="104">
        <f>+'10'!L4</f>
        <v>120</v>
      </c>
      <c r="M4" s="141"/>
      <c r="N4" s="141"/>
      <c r="P4" s="143" t="s">
        <v>81</v>
      </c>
      <c r="Q4" s="114">
        <f>+'10'!Q4</f>
        <v>3.4</v>
      </c>
      <c r="R4" s="141"/>
      <c r="S4" s="130"/>
      <c r="T4" s="130"/>
      <c r="U4" s="7"/>
      <c r="Y4" s="142"/>
      <c r="Z4" s="142"/>
    </row>
    <row r="5" spans="1:26" s="11" customFormat="1" ht="15" x14ac:dyDescent="0.3">
      <c r="B5" s="189">
        <f>+'10'!B5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+'10'!B6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+'10'!U6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+'10'!E10</f>
        <v>0.05</v>
      </c>
      <c r="F10" s="207" t="s">
        <v>129</v>
      </c>
      <c r="G10" s="181" t="s">
        <v>129</v>
      </c>
      <c r="H10" s="212">
        <f>+'10'!H10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+'10'!A13</f>
        <v>Grassilage 1. Schnitt</v>
      </c>
      <c r="B13" s="132"/>
      <c r="C13" s="197" t="s">
        <v>117</v>
      </c>
      <c r="D13" s="133">
        <f>+'10'!D13</f>
        <v>2205</v>
      </c>
      <c r="E13" s="214">
        <f>+$E$10</f>
        <v>0.05</v>
      </c>
      <c r="F13" s="194">
        <f>+D13/(1+E13)</f>
        <v>2100</v>
      </c>
      <c r="G13" s="195">
        <f>+'10'!G13</f>
        <v>1980</v>
      </c>
      <c r="H13" s="216">
        <f>+$H$10</f>
        <v>0.04</v>
      </c>
      <c r="I13" s="200">
        <f>+G13*(1-H13)</f>
        <v>1900.8</v>
      </c>
      <c r="J13" s="218">
        <f>IF(ISERROR((I13-D13)/D13*100),0,(I13-D13)/D13*100)</f>
        <v>-13.795918367346941</v>
      </c>
      <c r="K13" s="157">
        <f>+'10'!K13</f>
        <v>32</v>
      </c>
      <c r="L13" s="134">
        <f t="shared" ref="L13:L20" si="0">+I13/$B$5/$U$3*K13/100</f>
        <v>5.0687999999999995</v>
      </c>
      <c r="M13" s="135">
        <f>+'10'!M13</f>
        <v>6.2</v>
      </c>
      <c r="N13" s="136">
        <f>+L13*M13</f>
        <v>31.426559999999998</v>
      </c>
      <c r="O13" s="136">
        <f>+N13/$N$39*100</f>
        <v>23.699447910588447</v>
      </c>
      <c r="P13" s="133">
        <f>+'10'!P13</f>
        <v>140</v>
      </c>
      <c r="Q13" s="136">
        <f>+L13*P13</f>
        <v>709.63199999999995</v>
      </c>
      <c r="R13" s="136">
        <f>+Q13/$Q$39*100</f>
        <v>22.883512437543981</v>
      </c>
      <c r="S13" s="135">
        <f>+'10'!S13</f>
        <v>5.6</v>
      </c>
      <c r="T13" s="208">
        <f>+G13/100/$B$5*S13</f>
        <v>0.92399999999999993</v>
      </c>
      <c r="U13" s="137">
        <f>+T13*100/$L$6</f>
        <v>3.3908256880733942</v>
      </c>
    </row>
    <row r="14" spans="1:26" s="138" customFormat="1" ht="15" x14ac:dyDescent="0.25">
      <c r="A14" s="131" t="str">
        <f>+'10'!A14</f>
        <v>Maissilage 2016</v>
      </c>
      <c r="B14" s="132"/>
      <c r="C14" s="197" t="s">
        <v>117</v>
      </c>
      <c r="D14" s="133">
        <f>+'10'!D14</f>
        <v>2205</v>
      </c>
      <c r="E14" s="214">
        <f t="shared" ref="E14:E37" si="1">+$E$10</f>
        <v>0.05</v>
      </c>
      <c r="F14" s="194">
        <f t="shared" ref="F14:F20" si="2">+D14/(1+E14)</f>
        <v>2100</v>
      </c>
      <c r="G14" s="195">
        <f>+'10'!G14</f>
        <v>2200</v>
      </c>
      <c r="H14" s="216">
        <f t="shared" ref="H14:H20" si="3">+$H$10</f>
        <v>0.04</v>
      </c>
      <c r="I14" s="177">
        <f t="shared" ref="I14:I20" si="4">+G14*(1-H14)</f>
        <v>2112</v>
      </c>
      <c r="J14" s="218">
        <f t="shared" ref="J14:J20" si="5">IF(ISERROR((I14-D14)/D14*100),0,(I14-D14)/D14*100)</f>
        <v>-4.2176870748299313</v>
      </c>
      <c r="K14" s="157">
        <f>+'10'!K14</f>
        <v>35</v>
      </c>
      <c r="L14" s="134">
        <f t="shared" si="0"/>
        <v>6.16</v>
      </c>
      <c r="M14" s="135">
        <f>+'10'!M14</f>
        <v>6.5</v>
      </c>
      <c r="N14" s="136">
        <f>+L14*M14</f>
        <v>40.04</v>
      </c>
      <c r="O14" s="136">
        <f t="shared" ref="O14:O20" si="6">+N14/$N$39*100</f>
        <v>30.195029119953361</v>
      </c>
      <c r="P14" s="133">
        <f>+'10'!P14</f>
        <v>130</v>
      </c>
      <c r="Q14" s="136">
        <f t="shared" ref="Q14:Q20" si="7">+L14*P14</f>
        <v>800.80000000000007</v>
      </c>
      <c r="R14" s="136">
        <f t="shared" ref="R14:R20" si="8">+Q14/$Q$39*100</f>
        <v>25.82340813264512</v>
      </c>
      <c r="S14" s="135">
        <f>+'10'!S14</f>
        <v>4.4000000000000004</v>
      </c>
      <c r="T14" s="208">
        <f t="shared" ref="T14:T20" si="9">+G14/100/$B$5*S14</f>
        <v>0.80666666666666664</v>
      </c>
      <c r="U14" s="137">
        <f t="shared" ref="U14:U20" si="10">+T14*100/$L$6</f>
        <v>2.9602446483180427</v>
      </c>
    </row>
    <row r="15" spans="1:26" s="138" customFormat="1" ht="15" x14ac:dyDescent="0.25">
      <c r="A15" s="131" t="str">
        <f>+'10'!A15</f>
        <v>Heu 1. Schnitt</v>
      </c>
      <c r="B15" s="132"/>
      <c r="C15" s="197" t="s">
        <v>117</v>
      </c>
      <c r="D15" s="133">
        <f>+'10'!D15</f>
        <v>147</v>
      </c>
      <c r="E15" s="214">
        <f t="shared" si="1"/>
        <v>0.05</v>
      </c>
      <c r="F15" s="194">
        <f t="shared" si="2"/>
        <v>140</v>
      </c>
      <c r="G15" s="195">
        <f>+'10'!G15</f>
        <v>160</v>
      </c>
      <c r="H15" s="216">
        <f t="shared" si="3"/>
        <v>0.04</v>
      </c>
      <c r="I15" s="177">
        <f t="shared" si="4"/>
        <v>153.6</v>
      </c>
      <c r="J15" s="218">
        <f t="shared" si="5"/>
        <v>4.489795918367343</v>
      </c>
      <c r="K15" s="157">
        <f>+'10'!K15</f>
        <v>86</v>
      </c>
      <c r="L15" s="134">
        <f t="shared" si="0"/>
        <v>1.1008</v>
      </c>
      <c r="M15" s="135">
        <f>+'10'!M15</f>
        <v>5.8</v>
      </c>
      <c r="N15" s="136">
        <f>+L15*M15</f>
        <v>6.3846400000000001</v>
      </c>
      <c r="O15" s="136">
        <f t="shared" si="6"/>
        <v>4.8147949730374382</v>
      </c>
      <c r="P15" s="133">
        <f>+'10'!P15</f>
        <v>130</v>
      </c>
      <c r="Q15" s="136">
        <f t="shared" si="7"/>
        <v>143.10400000000001</v>
      </c>
      <c r="R15" s="136">
        <f t="shared" si="8"/>
        <v>4.6146765701973624</v>
      </c>
      <c r="S15" s="135">
        <f>+'10'!S15</f>
        <v>15</v>
      </c>
      <c r="T15" s="208">
        <f t="shared" si="9"/>
        <v>0.2</v>
      </c>
      <c r="U15" s="137">
        <f t="shared" si="10"/>
        <v>0.73394495412844041</v>
      </c>
    </row>
    <row r="16" spans="1:26" s="138" customFormat="1" ht="15" x14ac:dyDescent="0.25">
      <c r="A16" s="131" t="str">
        <f>+'10'!A16</f>
        <v>Gerstenstroh</v>
      </c>
      <c r="B16" s="132"/>
      <c r="C16" s="197" t="s">
        <v>117</v>
      </c>
      <c r="D16" s="133">
        <f>+'10'!D16</f>
        <v>52.5</v>
      </c>
      <c r="E16" s="214">
        <f t="shared" si="1"/>
        <v>0.05</v>
      </c>
      <c r="F16" s="194">
        <f t="shared" si="2"/>
        <v>50</v>
      </c>
      <c r="G16" s="195">
        <f>+'10'!G16</f>
        <v>51</v>
      </c>
      <c r="H16" s="216">
        <f t="shared" si="3"/>
        <v>0.04</v>
      </c>
      <c r="I16" s="177">
        <f t="shared" si="4"/>
        <v>48.96</v>
      </c>
      <c r="J16" s="218">
        <f t="shared" si="5"/>
        <v>-6.7428571428571411</v>
      </c>
      <c r="K16" s="157">
        <f>+'10'!K16</f>
        <v>86</v>
      </c>
      <c r="L16" s="134">
        <f t="shared" si="0"/>
        <v>0.35088000000000003</v>
      </c>
      <c r="M16" s="135">
        <f>+'10'!M16</f>
        <v>3.6</v>
      </c>
      <c r="N16" s="136">
        <f>+L16*M16</f>
        <v>1.2631680000000001</v>
      </c>
      <c r="O16" s="136">
        <f t="shared" si="6"/>
        <v>0.95258228130352773</v>
      </c>
      <c r="P16" s="133">
        <f>+'10'!P16</f>
        <v>80</v>
      </c>
      <c r="Q16" s="136">
        <f t="shared" si="7"/>
        <v>28.070400000000003</v>
      </c>
      <c r="R16" s="136">
        <f t="shared" si="8"/>
        <v>0.90518655800025172</v>
      </c>
      <c r="S16" s="135">
        <f>+'10'!S16</f>
        <v>10</v>
      </c>
      <c r="T16" s="208">
        <f t="shared" si="9"/>
        <v>4.2500000000000003E-2</v>
      </c>
      <c r="U16" s="137">
        <f t="shared" si="10"/>
        <v>0.15596330275229359</v>
      </c>
      <c r="W16" s="138" t="s">
        <v>0</v>
      </c>
    </row>
    <row r="17" spans="1:21" s="138" customFormat="1" ht="15" x14ac:dyDescent="0.25">
      <c r="A17" s="131">
        <f>+'10'!A17</f>
        <v>0</v>
      </c>
      <c r="B17" s="132"/>
      <c r="C17" s="132"/>
      <c r="D17" s="133">
        <f>+'10'!D17</f>
        <v>0</v>
      </c>
      <c r="E17" s="214">
        <f t="shared" si="1"/>
        <v>0.05</v>
      </c>
      <c r="F17" s="194">
        <f t="shared" si="2"/>
        <v>0</v>
      </c>
      <c r="G17" s="195">
        <f>+'10'!G17</f>
        <v>0</v>
      </c>
      <c r="H17" s="216">
        <f t="shared" si="3"/>
        <v>0.04</v>
      </c>
      <c r="I17" s="177">
        <f t="shared" si="4"/>
        <v>0</v>
      </c>
      <c r="J17" s="218">
        <f t="shared" si="5"/>
        <v>0</v>
      </c>
      <c r="K17" s="157">
        <f>+'10'!K17</f>
        <v>0</v>
      </c>
      <c r="L17" s="134">
        <f t="shared" si="0"/>
        <v>0</v>
      </c>
      <c r="M17" s="135">
        <f>+'10'!M17</f>
        <v>0</v>
      </c>
      <c r="N17" s="136">
        <f t="shared" ref="N17:N20" si="11">+L17*M17</f>
        <v>0</v>
      </c>
      <c r="O17" s="136">
        <f t="shared" si="6"/>
        <v>0</v>
      </c>
      <c r="P17" s="133">
        <f>+'10'!P17</f>
        <v>0</v>
      </c>
      <c r="Q17" s="136">
        <f t="shared" si="7"/>
        <v>0</v>
      </c>
      <c r="R17" s="136">
        <f t="shared" si="8"/>
        <v>0</v>
      </c>
      <c r="S17" s="135">
        <f>+'10'!S17</f>
        <v>0</v>
      </c>
      <c r="T17" s="208">
        <f t="shared" si="9"/>
        <v>0</v>
      </c>
      <c r="U17" s="137">
        <f t="shared" si="10"/>
        <v>0</v>
      </c>
    </row>
    <row r="18" spans="1:21" s="138" customFormat="1" ht="15" x14ac:dyDescent="0.25">
      <c r="A18" s="131">
        <f>+'10'!A18</f>
        <v>0</v>
      </c>
      <c r="B18" s="132"/>
      <c r="C18" s="132"/>
      <c r="D18" s="133">
        <f>+'10'!D18</f>
        <v>0</v>
      </c>
      <c r="E18" s="214">
        <f t="shared" si="1"/>
        <v>0.05</v>
      </c>
      <c r="F18" s="194">
        <f t="shared" si="2"/>
        <v>0</v>
      </c>
      <c r="G18" s="195">
        <f>+'10'!G18</f>
        <v>0</v>
      </c>
      <c r="H18" s="216">
        <f t="shared" si="3"/>
        <v>0.04</v>
      </c>
      <c r="I18" s="177">
        <f t="shared" si="4"/>
        <v>0</v>
      </c>
      <c r="J18" s="218">
        <f t="shared" si="5"/>
        <v>0</v>
      </c>
      <c r="K18" s="157">
        <f>+'10'!K18</f>
        <v>0</v>
      </c>
      <c r="L18" s="134">
        <f t="shared" si="0"/>
        <v>0</v>
      </c>
      <c r="M18" s="135">
        <f>+'10'!M18</f>
        <v>0</v>
      </c>
      <c r="N18" s="136">
        <f t="shared" si="11"/>
        <v>0</v>
      </c>
      <c r="O18" s="136">
        <f t="shared" si="6"/>
        <v>0</v>
      </c>
      <c r="P18" s="133">
        <f>+'10'!P18</f>
        <v>0</v>
      </c>
      <c r="Q18" s="136">
        <f t="shared" si="7"/>
        <v>0</v>
      </c>
      <c r="R18" s="136">
        <f t="shared" si="8"/>
        <v>0</v>
      </c>
      <c r="S18" s="135">
        <f>+'10'!S18</f>
        <v>0</v>
      </c>
      <c r="T18" s="208">
        <f t="shared" si="9"/>
        <v>0</v>
      </c>
      <c r="U18" s="137">
        <f t="shared" si="10"/>
        <v>0</v>
      </c>
    </row>
    <row r="19" spans="1:21" s="138" customFormat="1" ht="15" x14ac:dyDescent="0.25">
      <c r="A19" s="131">
        <f>+'10'!A19</f>
        <v>0</v>
      </c>
      <c r="B19" s="132"/>
      <c r="C19" s="132"/>
      <c r="D19" s="133">
        <f>+'10'!D19</f>
        <v>0</v>
      </c>
      <c r="E19" s="214">
        <f t="shared" si="1"/>
        <v>0.05</v>
      </c>
      <c r="F19" s="194">
        <f t="shared" si="2"/>
        <v>0</v>
      </c>
      <c r="G19" s="195">
        <f>+'10'!G19</f>
        <v>0</v>
      </c>
      <c r="H19" s="216">
        <f t="shared" si="3"/>
        <v>0.04</v>
      </c>
      <c r="I19" s="177">
        <f t="shared" si="4"/>
        <v>0</v>
      </c>
      <c r="J19" s="218">
        <f t="shared" si="5"/>
        <v>0</v>
      </c>
      <c r="K19" s="157">
        <f>+'10'!K19</f>
        <v>0</v>
      </c>
      <c r="L19" s="134">
        <f t="shared" si="0"/>
        <v>0</v>
      </c>
      <c r="M19" s="135">
        <f>+'10'!M19</f>
        <v>0</v>
      </c>
      <c r="N19" s="136">
        <f t="shared" si="11"/>
        <v>0</v>
      </c>
      <c r="O19" s="136">
        <f t="shared" si="6"/>
        <v>0</v>
      </c>
      <c r="P19" s="133">
        <f>+'10'!P19</f>
        <v>0</v>
      </c>
      <c r="Q19" s="136">
        <f t="shared" si="7"/>
        <v>0</v>
      </c>
      <c r="R19" s="136">
        <f t="shared" si="8"/>
        <v>0</v>
      </c>
      <c r="S19" s="135">
        <f>+'10'!S19</f>
        <v>0</v>
      </c>
      <c r="T19" s="208">
        <f t="shared" si="9"/>
        <v>0</v>
      </c>
      <c r="U19" s="137">
        <f t="shared" si="10"/>
        <v>0</v>
      </c>
    </row>
    <row r="20" spans="1:21" s="138" customFormat="1" ht="15" x14ac:dyDescent="0.25">
      <c r="A20" s="131">
        <f>+'10'!A20</f>
        <v>0</v>
      </c>
      <c r="B20" s="132"/>
      <c r="C20" s="132"/>
      <c r="D20" s="133">
        <f>+'10'!D20</f>
        <v>0</v>
      </c>
      <c r="E20" s="214">
        <f t="shared" si="1"/>
        <v>0.05</v>
      </c>
      <c r="F20" s="194">
        <f t="shared" si="2"/>
        <v>0</v>
      </c>
      <c r="G20" s="195">
        <f>+'10'!G20</f>
        <v>0</v>
      </c>
      <c r="H20" s="216">
        <f t="shared" si="3"/>
        <v>0.04</v>
      </c>
      <c r="I20" s="177">
        <f t="shared" si="4"/>
        <v>0</v>
      </c>
      <c r="J20" s="218">
        <f t="shared" si="5"/>
        <v>0</v>
      </c>
      <c r="K20" s="157">
        <f>+'10'!K20</f>
        <v>0</v>
      </c>
      <c r="L20" s="134">
        <f t="shared" si="0"/>
        <v>0</v>
      </c>
      <c r="M20" s="135">
        <f>+'10'!M20</f>
        <v>0</v>
      </c>
      <c r="N20" s="136">
        <f t="shared" si="11"/>
        <v>0</v>
      </c>
      <c r="O20" s="136">
        <f t="shared" si="6"/>
        <v>0</v>
      </c>
      <c r="P20" s="133">
        <f>+'10'!P20</f>
        <v>0</v>
      </c>
      <c r="Q20" s="136">
        <f t="shared" si="7"/>
        <v>0</v>
      </c>
      <c r="R20" s="136">
        <f t="shared" si="8"/>
        <v>0</v>
      </c>
      <c r="S20" s="135">
        <f>+'10'!S20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+'10'!A22</f>
        <v>Biertreber</v>
      </c>
      <c r="B22" s="132"/>
      <c r="C22" s="132" t="s">
        <v>117</v>
      </c>
      <c r="D22" s="133">
        <f>+'10'!D22</f>
        <v>1000</v>
      </c>
      <c r="E22" s="214">
        <f t="shared" si="1"/>
        <v>0.05</v>
      </c>
      <c r="F22" s="194">
        <f t="shared" ref="F22:F25" si="15">+D22/(1+E22)</f>
        <v>952.38095238095229</v>
      </c>
      <c r="G22" s="195">
        <f>+'10'!G22</f>
        <v>1000</v>
      </c>
      <c r="H22" s="216">
        <f t="shared" ref="H22:H25" si="16">+$H$10</f>
        <v>0.04</v>
      </c>
      <c r="I22" s="177">
        <f t="shared" ref="I22:I25" si="17">+G22*(1-H22)</f>
        <v>960</v>
      </c>
      <c r="J22" s="218">
        <f>IF(ISERROR((I22-D22)/D22*100),0,(I22-D22)/D22*100)</f>
        <v>-4</v>
      </c>
      <c r="K22" s="157">
        <f>+'10'!K22</f>
        <v>23</v>
      </c>
      <c r="L22" s="134">
        <f>+I22/$B$5/$U$3*K22/100</f>
        <v>1.84</v>
      </c>
      <c r="M22" s="135">
        <f>+'10'!M22</f>
        <v>6.5</v>
      </c>
      <c r="N22" s="136">
        <f>+L22*M22</f>
        <v>11.96</v>
      </c>
      <c r="O22" s="136">
        <f t="shared" ref="O22:O25" si="18">+N22/$N$39*100</f>
        <v>9.0192944124536023</v>
      </c>
      <c r="P22" s="133">
        <f>+'10'!P22</f>
        <v>188</v>
      </c>
      <c r="Q22" s="136">
        <f t="shared" ref="Q22:Q25" si="19">+L22*P22</f>
        <v>345.92</v>
      </c>
      <c r="R22" s="136">
        <f t="shared" ref="R22:R25" si="20">+Q22/$Q$39*100</f>
        <v>11.154886789765985</v>
      </c>
      <c r="S22" s="135">
        <f>+'10'!S22</f>
        <v>5.5</v>
      </c>
      <c r="T22" s="208">
        <f>+G22/100/$B$5*S22</f>
        <v>0.45833333333333331</v>
      </c>
      <c r="U22" s="137">
        <f t="shared" ref="U22:U25" si="21">+T22*100/$L$6</f>
        <v>1.6819571865443423</v>
      </c>
    </row>
    <row r="23" spans="1:21" s="138" customFormat="1" ht="15" x14ac:dyDescent="0.25">
      <c r="A23" s="131">
        <f>+'10'!A23</f>
        <v>0</v>
      </c>
      <c r="B23" s="132"/>
      <c r="C23" s="132"/>
      <c r="D23" s="133">
        <f>+'10'!D23</f>
        <v>0</v>
      </c>
      <c r="E23" s="214">
        <f t="shared" si="1"/>
        <v>0.05</v>
      </c>
      <c r="F23" s="194">
        <f t="shared" si="15"/>
        <v>0</v>
      </c>
      <c r="G23" s="195">
        <f>+'10'!G23</f>
        <v>0</v>
      </c>
      <c r="H23" s="216">
        <f t="shared" si="16"/>
        <v>0.04</v>
      </c>
      <c r="I23" s="177">
        <f t="shared" si="17"/>
        <v>0</v>
      </c>
      <c r="J23" s="218">
        <f t="shared" ref="J23:J25" si="22">IF(ISERROR((I23-D23)/D23*100),0,(I23-D23)/D23*100)</f>
        <v>0</v>
      </c>
      <c r="K23" s="157">
        <f>+'10'!K23</f>
        <v>0</v>
      </c>
      <c r="L23" s="134">
        <f>+I23/$B$5/$U$3*K23/100</f>
        <v>0</v>
      </c>
      <c r="M23" s="135">
        <f>+'10'!M23</f>
        <v>0</v>
      </c>
      <c r="N23" s="136">
        <f t="shared" ref="N23:N24" si="23">+L23*M23</f>
        <v>0</v>
      </c>
      <c r="O23" s="136">
        <f t="shared" si="18"/>
        <v>0</v>
      </c>
      <c r="P23" s="133">
        <f>+'10'!P23</f>
        <v>0</v>
      </c>
      <c r="Q23" s="136">
        <f t="shared" si="19"/>
        <v>0</v>
      </c>
      <c r="R23" s="136">
        <f t="shared" si="20"/>
        <v>0</v>
      </c>
      <c r="S23" s="135">
        <f>+'10'!S23</f>
        <v>0</v>
      </c>
      <c r="T23" s="208">
        <f t="shared" ref="T23:T25" si="24">+G23/100/$B$5*S23</f>
        <v>0</v>
      </c>
      <c r="U23" s="137">
        <f t="shared" si="21"/>
        <v>0</v>
      </c>
    </row>
    <row r="24" spans="1:21" s="138" customFormat="1" ht="15" x14ac:dyDescent="0.25">
      <c r="A24" s="131">
        <f>+'10'!A24</f>
        <v>0</v>
      </c>
      <c r="B24" s="132"/>
      <c r="C24" s="132"/>
      <c r="D24" s="133">
        <f>+'10'!D24</f>
        <v>0</v>
      </c>
      <c r="E24" s="214">
        <f t="shared" si="1"/>
        <v>0.05</v>
      </c>
      <c r="F24" s="194">
        <f t="shared" si="15"/>
        <v>0</v>
      </c>
      <c r="G24" s="195">
        <f>+'10'!G24</f>
        <v>0</v>
      </c>
      <c r="H24" s="216">
        <f t="shared" si="16"/>
        <v>0.04</v>
      </c>
      <c r="I24" s="177">
        <f t="shared" si="17"/>
        <v>0</v>
      </c>
      <c r="J24" s="218">
        <f t="shared" si="22"/>
        <v>0</v>
      </c>
      <c r="K24" s="157">
        <f>+'10'!K24</f>
        <v>0</v>
      </c>
      <c r="L24" s="134">
        <f>+I24/$B$5/$U$3*K24/100</f>
        <v>0</v>
      </c>
      <c r="M24" s="135">
        <f>+'10'!M24</f>
        <v>0</v>
      </c>
      <c r="N24" s="136">
        <f t="shared" si="23"/>
        <v>0</v>
      </c>
      <c r="O24" s="136">
        <f t="shared" si="18"/>
        <v>0</v>
      </c>
      <c r="P24" s="133">
        <f>+'10'!P24</f>
        <v>0</v>
      </c>
      <c r="Q24" s="136">
        <f t="shared" si="19"/>
        <v>0</v>
      </c>
      <c r="R24" s="136">
        <f t="shared" si="20"/>
        <v>0</v>
      </c>
      <c r="S24" s="135">
        <f>+'10'!S24</f>
        <v>0</v>
      </c>
      <c r="T24" s="208">
        <f t="shared" si="24"/>
        <v>0</v>
      </c>
      <c r="U24" s="137">
        <f t="shared" si="21"/>
        <v>0</v>
      </c>
    </row>
    <row r="25" spans="1:21" s="138" customFormat="1" ht="15" x14ac:dyDescent="0.25">
      <c r="A25" s="131">
        <f>+'10'!A25</f>
        <v>0</v>
      </c>
      <c r="B25" s="132"/>
      <c r="C25" s="132"/>
      <c r="D25" s="133">
        <f>+'10'!D25</f>
        <v>0</v>
      </c>
      <c r="E25" s="214">
        <f t="shared" si="1"/>
        <v>0.05</v>
      </c>
      <c r="F25" s="194">
        <f t="shared" si="15"/>
        <v>0</v>
      </c>
      <c r="G25" s="195">
        <f>+'10'!G25</f>
        <v>0</v>
      </c>
      <c r="H25" s="216">
        <f t="shared" si="16"/>
        <v>0.04</v>
      </c>
      <c r="I25" s="177">
        <f t="shared" si="17"/>
        <v>0</v>
      </c>
      <c r="J25" s="218">
        <f t="shared" si="22"/>
        <v>0</v>
      </c>
      <c r="K25" s="157">
        <f>+'10'!K25</f>
        <v>0</v>
      </c>
      <c r="L25" s="134">
        <f>+I25/$B$5/$U$3*K25/100</f>
        <v>0</v>
      </c>
      <c r="M25" s="135">
        <f>+'10'!M25</f>
        <v>0</v>
      </c>
      <c r="N25" s="136">
        <f>+L25*M25</f>
        <v>0</v>
      </c>
      <c r="O25" s="136">
        <f t="shared" si="18"/>
        <v>0</v>
      </c>
      <c r="P25" s="133"/>
      <c r="Q25" s="136">
        <f t="shared" si="19"/>
        <v>0</v>
      </c>
      <c r="R25" s="136">
        <f t="shared" si="20"/>
        <v>0</v>
      </c>
      <c r="S25" s="135">
        <f>+'10'!S25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+'10'!A28</f>
        <v>MLF-Station</v>
      </c>
      <c r="B28" s="132"/>
      <c r="C28" s="132"/>
      <c r="D28" s="133">
        <f>+'10'!D28</f>
        <v>105</v>
      </c>
      <c r="E28" s="214">
        <f t="shared" si="1"/>
        <v>0.05</v>
      </c>
      <c r="F28" s="194">
        <f t="shared" ref="F28:F37" si="30">+D28/(1+E28)</f>
        <v>100</v>
      </c>
      <c r="G28" s="195">
        <f>+'10'!G28</f>
        <v>100</v>
      </c>
      <c r="H28" s="216">
        <f t="shared" ref="H28:H37" si="31">+$H$10</f>
        <v>0.04</v>
      </c>
      <c r="I28" s="177">
        <f t="shared" ref="I28:I37" si="32">+G28*(1-H28)</f>
        <v>96</v>
      </c>
      <c r="J28" s="218">
        <f>IF(ISERROR((I28-D28)/D28*100),0,(I28-D28)/D28*100)</f>
        <v>-8.5714285714285712</v>
      </c>
      <c r="K28" s="157">
        <f>+'10'!K28</f>
        <v>88</v>
      </c>
      <c r="L28" s="134">
        <f t="shared" ref="L28:L37" si="33">+I28/$B$5/$U$3*K28/100</f>
        <v>0.70400000000000007</v>
      </c>
      <c r="M28" s="135">
        <f>+'10'!M28</f>
        <v>7.1</v>
      </c>
      <c r="N28" s="136">
        <f>+L28*M28</f>
        <v>4.9984000000000002</v>
      </c>
      <c r="O28" s="136">
        <f t="shared" ref="O28:O37" si="34">+N28/$N$39*100</f>
        <v>3.7694014373919802</v>
      </c>
      <c r="P28" s="133">
        <f>+'10'!P28</f>
        <v>180</v>
      </c>
      <c r="Q28" s="136">
        <f t="shared" ref="Q28:Q37" si="35">+L28*P28</f>
        <v>126.72000000000001</v>
      </c>
      <c r="R28" s="136">
        <f t="shared" ref="R28:R37" si="36">+Q28/$Q$39*100</f>
        <v>4.086341506704283</v>
      </c>
      <c r="S28" s="135">
        <f>+'10'!S28</f>
        <v>26</v>
      </c>
      <c r="T28" s="208">
        <f>+G28/100/$B$5*S28</f>
        <v>0.21666666666666667</v>
      </c>
      <c r="U28" s="137">
        <f t="shared" ref="U28:U37" si="37">+T28*100/$L$6</f>
        <v>0.79510703363914381</v>
      </c>
    </row>
    <row r="29" spans="1:21" s="138" customFormat="1" ht="15" x14ac:dyDescent="0.25">
      <c r="A29" s="131" t="str">
        <f>+'10'!A29</f>
        <v>Gerste 2-zeilig</v>
      </c>
      <c r="B29" s="132"/>
      <c r="C29" s="197" t="s">
        <v>117</v>
      </c>
      <c r="D29" s="133">
        <f>+'10'!D29</f>
        <v>199.5</v>
      </c>
      <c r="E29" s="214">
        <f t="shared" si="1"/>
        <v>0.05</v>
      </c>
      <c r="F29" s="194">
        <f t="shared" si="30"/>
        <v>190</v>
      </c>
      <c r="G29" s="195">
        <f>+'10'!G29</f>
        <v>180</v>
      </c>
      <c r="H29" s="216">
        <f t="shared" si="31"/>
        <v>0.04</v>
      </c>
      <c r="I29" s="177">
        <f t="shared" si="32"/>
        <v>172.79999999999998</v>
      </c>
      <c r="J29" s="218">
        <f t="shared" ref="J29:J37" si="38">IF(ISERROR((I29-D29)/D29*100),0,(I29-D29)/D29*100)</f>
        <v>-13.38345864661655</v>
      </c>
      <c r="K29" s="157">
        <f>+'10'!K29</f>
        <v>88</v>
      </c>
      <c r="L29" s="134">
        <f t="shared" si="33"/>
        <v>1.2671999999999999</v>
      </c>
      <c r="M29" s="135">
        <f>+'10'!M29</f>
        <v>8.1999999999999993</v>
      </c>
      <c r="N29" s="136">
        <f>+L29*M29</f>
        <v>10.391039999999998</v>
      </c>
      <c r="O29" s="136">
        <f t="shared" si="34"/>
        <v>7.8361077768881158</v>
      </c>
      <c r="P29" s="133">
        <f>+'10'!P29</f>
        <v>165</v>
      </c>
      <c r="Q29" s="136">
        <f t="shared" si="35"/>
        <v>209.08799999999999</v>
      </c>
      <c r="R29" s="136">
        <f t="shared" si="36"/>
        <v>6.7424634860620669</v>
      </c>
      <c r="S29" s="135">
        <f>+'10'!S29</f>
        <v>13</v>
      </c>
      <c r="T29" s="208">
        <f t="shared" ref="T29:T37" si="39">+G29/100/$B$5*S29</f>
        <v>0.19500000000000001</v>
      </c>
      <c r="U29" s="137">
        <f t="shared" si="37"/>
        <v>0.7155963302752294</v>
      </c>
    </row>
    <row r="30" spans="1:21" s="138" customFormat="1" ht="15" x14ac:dyDescent="0.25">
      <c r="A30" s="131" t="str">
        <f>+'10'!A30</f>
        <v>Körnermais</v>
      </c>
      <c r="B30" s="132"/>
      <c r="C30" s="197" t="s">
        <v>117</v>
      </c>
      <c r="D30" s="133">
        <f>+'10'!D30</f>
        <v>199.5</v>
      </c>
      <c r="E30" s="214">
        <f t="shared" si="1"/>
        <v>0.05</v>
      </c>
      <c r="F30" s="194">
        <f t="shared" si="30"/>
        <v>190</v>
      </c>
      <c r="G30" s="195">
        <f>+'10'!G30</f>
        <v>200</v>
      </c>
      <c r="H30" s="216">
        <f t="shared" si="31"/>
        <v>0.04</v>
      </c>
      <c r="I30" s="177">
        <f t="shared" si="32"/>
        <v>192</v>
      </c>
      <c r="J30" s="218">
        <f t="shared" si="38"/>
        <v>-3.7593984962406015</v>
      </c>
      <c r="K30" s="157">
        <f>+'10'!K30</f>
        <v>88</v>
      </c>
      <c r="L30" s="134">
        <f t="shared" si="33"/>
        <v>1.4080000000000001</v>
      </c>
      <c r="M30" s="135">
        <f>+'10'!M30</f>
        <v>8.4</v>
      </c>
      <c r="N30" s="136">
        <f>+L30*M30</f>
        <v>11.827200000000001</v>
      </c>
      <c r="O30" s="136">
        <f t="shared" si="34"/>
        <v>8.9191470631246847</v>
      </c>
      <c r="P30" s="133">
        <f>+'10'!P30</f>
        <v>166</v>
      </c>
      <c r="Q30" s="136">
        <f t="shared" si="35"/>
        <v>233.72800000000004</v>
      </c>
      <c r="R30" s="136">
        <f t="shared" si="36"/>
        <v>7.5370298901434554</v>
      </c>
      <c r="S30" s="135">
        <f>+'10'!S30</f>
        <v>15</v>
      </c>
      <c r="T30" s="208">
        <f t="shared" si="39"/>
        <v>0.25</v>
      </c>
      <c r="U30" s="137">
        <f t="shared" si="37"/>
        <v>0.91743119266055051</v>
      </c>
    </row>
    <row r="31" spans="1:21" s="138" customFormat="1" ht="15" x14ac:dyDescent="0.25">
      <c r="A31" s="131" t="str">
        <f>+'10'!A31</f>
        <v>Rapsextraktionsschrot</v>
      </c>
      <c r="B31" s="132"/>
      <c r="C31" s="197" t="s">
        <v>117</v>
      </c>
      <c r="D31" s="133">
        <f>+'10'!D31</f>
        <v>315</v>
      </c>
      <c r="E31" s="214">
        <f t="shared" si="1"/>
        <v>0.05</v>
      </c>
      <c r="F31" s="194">
        <f t="shared" si="30"/>
        <v>300</v>
      </c>
      <c r="G31" s="195">
        <f>+'10'!G31</f>
        <v>280</v>
      </c>
      <c r="H31" s="216">
        <f t="shared" si="31"/>
        <v>0.04</v>
      </c>
      <c r="I31" s="177">
        <f t="shared" si="32"/>
        <v>268.8</v>
      </c>
      <c r="J31" s="218">
        <f t="shared" si="38"/>
        <v>-14.666666666666664</v>
      </c>
      <c r="K31" s="157">
        <f>+'10'!K31</f>
        <v>90</v>
      </c>
      <c r="L31" s="134">
        <f t="shared" si="33"/>
        <v>2.016</v>
      </c>
      <c r="M31" s="135">
        <f>+'10'!M31</f>
        <v>7.1</v>
      </c>
      <c r="N31" s="136">
        <f>+L31*M31</f>
        <v>14.313599999999999</v>
      </c>
      <c r="O31" s="136">
        <f t="shared" si="34"/>
        <v>10.794195025258851</v>
      </c>
      <c r="P31" s="133">
        <f>+'10'!P31</f>
        <v>250</v>
      </c>
      <c r="Q31" s="136">
        <f t="shared" si="35"/>
        <v>504</v>
      </c>
      <c r="R31" s="136">
        <f t="shared" si="36"/>
        <v>16.252494628937487</v>
      </c>
      <c r="S31" s="135">
        <f>+'10'!S31</f>
        <v>28</v>
      </c>
      <c r="T31" s="208">
        <f t="shared" si="39"/>
        <v>0.65333333333333332</v>
      </c>
      <c r="U31" s="137">
        <f t="shared" si="37"/>
        <v>2.3975535168195719</v>
      </c>
    </row>
    <row r="32" spans="1:21" s="138" customFormat="1" ht="15" x14ac:dyDescent="0.25">
      <c r="A32" s="131" t="str">
        <f>+'10'!A32</f>
        <v>Mineralfutter</v>
      </c>
      <c r="B32" s="132"/>
      <c r="C32" s="197" t="s">
        <v>117</v>
      </c>
      <c r="D32" s="133">
        <f>+'10'!D32</f>
        <v>14.700000000000001</v>
      </c>
      <c r="E32" s="214">
        <f t="shared" si="1"/>
        <v>0.05</v>
      </c>
      <c r="F32" s="194">
        <f t="shared" si="30"/>
        <v>14</v>
      </c>
      <c r="G32" s="195">
        <f>+'10'!G32</f>
        <v>12</v>
      </c>
      <c r="H32" s="216">
        <f t="shared" si="31"/>
        <v>0.04</v>
      </c>
      <c r="I32" s="177">
        <f t="shared" si="32"/>
        <v>11.52</v>
      </c>
      <c r="J32" s="218">
        <f t="shared" si="38"/>
        <v>-21.632653061224499</v>
      </c>
      <c r="K32" s="157">
        <f>+'10'!K32</f>
        <v>95</v>
      </c>
      <c r="L32" s="134">
        <f t="shared" si="33"/>
        <v>9.1200000000000003E-2</v>
      </c>
      <c r="M32" s="135">
        <f>+'10'!M32</f>
        <v>0</v>
      </c>
      <c r="N32" s="136">
        <f>+L32*M32</f>
        <v>0</v>
      </c>
      <c r="O32" s="136">
        <f t="shared" si="34"/>
        <v>0</v>
      </c>
      <c r="P32" s="133">
        <f>+'10'!P32</f>
        <v>0</v>
      </c>
      <c r="Q32" s="136">
        <f t="shared" si="35"/>
        <v>0</v>
      </c>
      <c r="R32" s="136">
        <f t="shared" si="36"/>
        <v>0</v>
      </c>
      <c r="S32" s="135">
        <f>+'10'!S32</f>
        <v>70</v>
      </c>
      <c r="T32" s="208">
        <f t="shared" si="39"/>
        <v>7.0000000000000007E-2</v>
      </c>
      <c r="U32" s="137">
        <f t="shared" si="37"/>
        <v>0.25688073394495414</v>
      </c>
    </row>
    <row r="33" spans="1:25" s="138" customFormat="1" ht="15" x14ac:dyDescent="0.25">
      <c r="A33" s="131">
        <f>+'10'!A33</f>
        <v>0</v>
      </c>
      <c r="B33" s="132"/>
      <c r="C33" s="132"/>
      <c r="D33" s="133">
        <f>+'10'!D33</f>
        <v>0</v>
      </c>
      <c r="E33" s="214">
        <f t="shared" si="1"/>
        <v>0.05</v>
      </c>
      <c r="F33" s="194">
        <f t="shared" si="30"/>
        <v>0</v>
      </c>
      <c r="G33" s="195">
        <f>+'10'!G33</f>
        <v>0</v>
      </c>
      <c r="H33" s="216">
        <f t="shared" si="31"/>
        <v>0.04</v>
      </c>
      <c r="I33" s="177">
        <f t="shared" si="32"/>
        <v>0</v>
      </c>
      <c r="J33" s="218">
        <f t="shared" si="38"/>
        <v>0</v>
      </c>
      <c r="K33" s="157">
        <f>+'10'!K33</f>
        <v>0</v>
      </c>
      <c r="L33" s="134">
        <f t="shared" si="33"/>
        <v>0</v>
      </c>
      <c r="M33" s="135">
        <f>+'10'!M33</f>
        <v>0</v>
      </c>
      <c r="N33" s="136">
        <f t="shared" ref="N33:N37" si="40">+L33*M33</f>
        <v>0</v>
      </c>
      <c r="O33" s="136">
        <f t="shared" si="34"/>
        <v>0</v>
      </c>
      <c r="P33" s="133">
        <f>+'10'!P33</f>
        <v>0</v>
      </c>
      <c r="Q33" s="136">
        <f t="shared" si="35"/>
        <v>0</v>
      </c>
      <c r="R33" s="136">
        <f t="shared" si="36"/>
        <v>0</v>
      </c>
      <c r="S33" s="135">
        <f>+'10'!S33</f>
        <v>0</v>
      </c>
      <c r="T33" s="208">
        <f t="shared" si="39"/>
        <v>0</v>
      </c>
      <c r="U33" s="137">
        <f t="shared" si="37"/>
        <v>0</v>
      </c>
    </row>
    <row r="34" spans="1:25" s="138" customFormat="1" ht="15" x14ac:dyDescent="0.25">
      <c r="A34" s="131">
        <f>+'10'!A34</f>
        <v>0</v>
      </c>
      <c r="B34" s="132"/>
      <c r="C34" s="132"/>
      <c r="D34" s="133">
        <f>+'10'!D34</f>
        <v>0</v>
      </c>
      <c r="E34" s="214">
        <f t="shared" si="1"/>
        <v>0.05</v>
      </c>
      <c r="F34" s="194">
        <f t="shared" si="30"/>
        <v>0</v>
      </c>
      <c r="G34" s="195">
        <f>+'10'!G34</f>
        <v>0</v>
      </c>
      <c r="H34" s="216">
        <f t="shared" si="31"/>
        <v>0.04</v>
      </c>
      <c r="I34" s="177">
        <f t="shared" si="32"/>
        <v>0</v>
      </c>
      <c r="J34" s="218">
        <f t="shared" si="38"/>
        <v>0</v>
      </c>
      <c r="K34" s="157">
        <f>+'10'!K34</f>
        <v>0</v>
      </c>
      <c r="L34" s="134">
        <f t="shared" si="33"/>
        <v>0</v>
      </c>
      <c r="M34" s="135">
        <f>+'10'!M34</f>
        <v>0</v>
      </c>
      <c r="N34" s="136">
        <f t="shared" si="40"/>
        <v>0</v>
      </c>
      <c r="O34" s="136">
        <f t="shared" si="34"/>
        <v>0</v>
      </c>
      <c r="P34" s="133">
        <f>+'10'!P34</f>
        <v>0</v>
      </c>
      <c r="Q34" s="136">
        <f t="shared" si="35"/>
        <v>0</v>
      </c>
      <c r="R34" s="136">
        <f t="shared" si="36"/>
        <v>0</v>
      </c>
      <c r="S34" s="135">
        <f>+'10'!S34</f>
        <v>0</v>
      </c>
      <c r="T34" s="208">
        <f t="shared" si="39"/>
        <v>0</v>
      </c>
      <c r="U34" s="137">
        <f t="shared" si="37"/>
        <v>0</v>
      </c>
    </row>
    <row r="35" spans="1:25" s="138" customFormat="1" ht="15" x14ac:dyDescent="0.25">
      <c r="A35" s="131">
        <f>+'10'!A35</f>
        <v>0</v>
      </c>
      <c r="B35" s="132"/>
      <c r="C35" s="132"/>
      <c r="D35" s="133">
        <f>+'10'!D35</f>
        <v>0</v>
      </c>
      <c r="E35" s="214">
        <f t="shared" si="1"/>
        <v>0.05</v>
      </c>
      <c r="F35" s="194">
        <f t="shared" si="30"/>
        <v>0</v>
      </c>
      <c r="G35" s="195">
        <f>+'10'!G35</f>
        <v>0</v>
      </c>
      <c r="H35" s="216">
        <f t="shared" si="31"/>
        <v>0.04</v>
      </c>
      <c r="I35" s="177">
        <f t="shared" si="32"/>
        <v>0</v>
      </c>
      <c r="J35" s="218">
        <f t="shared" si="38"/>
        <v>0</v>
      </c>
      <c r="K35" s="157">
        <f>+'10'!K35</f>
        <v>0</v>
      </c>
      <c r="L35" s="134">
        <f t="shared" si="33"/>
        <v>0</v>
      </c>
      <c r="M35" s="135">
        <f>+'10'!M35</f>
        <v>0</v>
      </c>
      <c r="N35" s="136">
        <f t="shared" si="40"/>
        <v>0</v>
      </c>
      <c r="O35" s="136">
        <f t="shared" si="34"/>
        <v>0</v>
      </c>
      <c r="P35" s="133">
        <f>+'10'!P35</f>
        <v>0</v>
      </c>
      <c r="Q35" s="136">
        <f t="shared" si="35"/>
        <v>0</v>
      </c>
      <c r="R35" s="136">
        <f t="shared" si="36"/>
        <v>0</v>
      </c>
      <c r="S35" s="135">
        <f>+'10'!S35</f>
        <v>0</v>
      </c>
      <c r="T35" s="208">
        <f t="shared" si="39"/>
        <v>0</v>
      </c>
      <c r="U35" s="137">
        <f t="shared" si="37"/>
        <v>0</v>
      </c>
    </row>
    <row r="36" spans="1:25" s="138" customFormat="1" ht="15" x14ac:dyDescent="0.25">
      <c r="A36" s="131">
        <f>+'10'!A36</f>
        <v>0</v>
      </c>
      <c r="B36" s="132"/>
      <c r="C36" s="132"/>
      <c r="D36" s="133">
        <f>+'10'!D36</f>
        <v>0</v>
      </c>
      <c r="E36" s="214">
        <f t="shared" si="1"/>
        <v>0.05</v>
      </c>
      <c r="F36" s="194">
        <f t="shared" si="30"/>
        <v>0</v>
      </c>
      <c r="G36" s="195">
        <f>+'10'!G36</f>
        <v>0</v>
      </c>
      <c r="H36" s="216">
        <f t="shared" si="31"/>
        <v>0.04</v>
      </c>
      <c r="I36" s="177">
        <f t="shared" si="32"/>
        <v>0</v>
      </c>
      <c r="J36" s="218">
        <f t="shared" si="38"/>
        <v>0</v>
      </c>
      <c r="K36" s="157">
        <f>+'10'!K36</f>
        <v>0</v>
      </c>
      <c r="L36" s="134">
        <f t="shared" si="33"/>
        <v>0</v>
      </c>
      <c r="M36" s="135">
        <f>+'10'!M36</f>
        <v>0</v>
      </c>
      <c r="N36" s="136">
        <f t="shared" si="40"/>
        <v>0</v>
      </c>
      <c r="O36" s="136">
        <f t="shared" si="34"/>
        <v>0</v>
      </c>
      <c r="P36" s="133">
        <f>+'10'!P36</f>
        <v>0</v>
      </c>
      <c r="Q36" s="136">
        <f t="shared" si="35"/>
        <v>0</v>
      </c>
      <c r="R36" s="136">
        <f t="shared" si="36"/>
        <v>0</v>
      </c>
      <c r="S36" s="135">
        <f>+'10'!S36</f>
        <v>0</v>
      </c>
      <c r="T36" s="208">
        <f t="shared" si="39"/>
        <v>0</v>
      </c>
      <c r="U36" s="137">
        <f t="shared" si="37"/>
        <v>0</v>
      </c>
    </row>
    <row r="37" spans="1:25" s="138" customFormat="1" ht="15" x14ac:dyDescent="0.25">
      <c r="A37" s="131">
        <f>+'10'!A37</f>
        <v>0</v>
      </c>
      <c r="B37" s="132"/>
      <c r="C37" s="132"/>
      <c r="D37" s="133">
        <f>+'10'!D37</f>
        <v>0</v>
      </c>
      <c r="E37" s="214">
        <f t="shared" si="1"/>
        <v>0.05</v>
      </c>
      <c r="F37" s="194">
        <f t="shared" si="30"/>
        <v>0</v>
      </c>
      <c r="G37" s="195">
        <f>+'10'!G37</f>
        <v>0</v>
      </c>
      <c r="H37" s="216">
        <f t="shared" si="31"/>
        <v>0.04</v>
      </c>
      <c r="I37" s="177">
        <f t="shared" si="32"/>
        <v>0</v>
      </c>
      <c r="J37" s="218">
        <f t="shared" si="38"/>
        <v>0</v>
      </c>
      <c r="K37" s="157">
        <f>+'10'!K37</f>
        <v>0</v>
      </c>
      <c r="L37" s="134">
        <f t="shared" si="33"/>
        <v>0</v>
      </c>
      <c r="M37" s="135">
        <f>+'10'!M37</f>
        <v>0</v>
      </c>
      <c r="N37" s="136">
        <f t="shared" si="40"/>
        <v>0</v>
      </c>
      <c r="O37" s="136">
        <f t="shared" si="34"/>
        <v>0</v>
      </c>
      <c r="P37" s="133">
        <f>+'10'!P37</f>
        <v>0</v>
      </c>
      <c r="Q37" s="136">
        <f t="shared" si="35"/>
        <v>0</v>
      </c>
      <c r="R37" s="136">
        <f t="shared" si="36"/>
        <v>0</v>
      </c>
      <c r="S37" s="135">
        <f>+'10'!S37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85" priority="39" operator="lessThan">
      <formula>-10</formula>
    </cfRule>
    <cfRule type="cellIs" dxfId="84" priority="40" operator="greaterThan">
      <formula>10</formula>
    </cfRule>
    <cfRule type="cellIs" dxfId="83" priority="41" operator="between">
      <formula>-5</formula>
      <formula>-10</formula>
    </cfRule>
    <cfRule type="cellIs" dxfId="82" priority="42" operator="between">
      <formula>5</formula>
      <formula>10</formula>
    </cfRule>
    <cfRule type="cellIs" dxfId="81" priority="43" operator="between">
      <formula>-5</formula>
      <formula>5</formula>
    </cfRule>
  </conditionalFormatting>
  <conditionalFormatting sqref="U47">
    <cfRule type="expression" dxfId="80" priority="37">
      <formula>$U$47&gt;=$T$47</formula>
    </cfRule>
    <cfRule type="expression" dxfId="79" priority="38">
      <formula>$U$47&lt;$T$47</formula>
    </cfRule>
  </conditionalFormatting>
  <conditionalFormatting sqref="U49">
    <cfRule type="expression" dxfId="78" priority="35">
      <formula>$U$49&gt;=$T$49</formula>
    </cfRule>
    <cfRule type="expression" dxfId="77" priority="36">
      <formula>$U$49&lt;$T$49</formula>
    </cfRule>
  </conditionalFormatting>
  <conditionalFormatting sqref="U53">
    <cfRule type="expression" dxfId="76" priority="33">
      <formula>$U$53&lt;=$T$53</formula>
    </cfRule>
    <cfRule type="expression" dxfId="75" priority="34">
      <formula>$U$53&gt;$T$53</formula>
    </cfRule>
  </conditionalFormatting>
  <conditionalFormatting sqref="U65">
    <cfRule type="expression" dxfId="74" priority="31">
      <formula>$U$65&gt;$T$65</formula>
    </cfRule>
    <cfRule type="expression" dxfId="73" priority="32">
      <formula>$U$65&lt;=$T$65</formula>
    </cfRule>
  </conditionalFormatting>
  <conditionalFormatting sqref="U67">
    <cfRule type="expression" dxfId="72" priority="29">
      <formula>$U$67&gt;=$T$67</formula>
    </cfRule>
    <cfRule type="expression" dxfId="71" priority="30">
      <formula>$U$67&lt;$T$67</formula>
    </cfRule>
  </conditionalFormatting>
  <conditionalFormatting sqref="U61">
    <cfRule type="cellIs" dxfId="70" priority="27" operator="notBetween">
      <formula>$S$61</formula>
      <formula>$T$61</formula>
    </cfRule>
    <cfRule type="cellIs" dxfId="69" priority="28" operator="between">
      <formula>$S$61</formula>
      <formula>$T$61</formula>
    </cfRule>
  </conditionalFormatting>
  <conditionalFormatting sqref="U51">
    <cfRule type="expression" dxfId="68" priority="25">
      <formula>$U$51&lt;=$T$51</formula>
    </cfRule>
    <cfRule type="expression" dxfId="67" priority="26">
      <formula>$U$51&gt;$T$51</formula>
    </cfRule>
  </conditionalFormatting>
  <conditionalFormatting sqref="U46">
    <cfRule type="cellIs" dxfId="66" priority="24" operator="greaterThan">
      <formula>$T$46</formula>
    </cfRule>
  </conditionalFormatting>
  <conditionalFormatting sqref="U55">
    <cfRule type="expression" dxfId="65" priority="22">
      <formula>$U$55&lt;=$T$55</formula>
    </cfRule>
    <cfRule type="expression" dxfId="64" priority="23">
      <formula>$U$55&gt;$T$55</formula>
    </cfRule>
  </conditionalFormatting>
  <conditionalFormatting sqref="U57">
    <cfRule type="expression" dxfId="63" priority="20">
      <formula>$U$57&lt;=$T$57</formula>
    </cfRule>
    <cfRule type="expression" dxfId="62" priority="21">
      <formula>$U$57&gt;$T$57</formula>
    </cfRule>
  </conditionalFormatting>
  <conditionalFormatting sqref="U63">
    <cfRule type="cellIs" dxfId="61" priority="18" operator="notBetween">
      <formula>$S$63</formula>
      <formula>$T$63</formula>
    </cfRule>
    <cfRule type="cellIs" dxfId="60" priority="19" operator="between">
      <formula>$S$63</formula>
      <formula>$T$63</formula>
    </cfRule>
  </conditionalFormatting>
  <conditionalFormatting sqref="U59">
    <cfRule type="expression" dxfId="59" priority="16">
      <formula>$U$59&gt;=$T$59</formula>
    </cfRule>
    <cfRule type="expression" dxfId="58" priority="17">
      <formula>$U$59&lt;$T$59</formula>
    </cfRule>
  </conditionalFormatting>
  <conditionalFormatting sqref="J14:J20">
    <cfRule type="cellIs" dxfId="57" priority="11" operator="lessThan">
      <formula>-10</formula>
    </cfRule>
    <cfRule type="cellIs" dxfId="56" priority="12" operator="greaterThan">
      <formula>10</formula>
    </cfRule>
    <cfRule type="cellIs" dxfId="55" priority="13" operator="between">
      <formula>-5</formula>
      <formula>-10</formula>
    </cfRule>
    <cfRule type="cellIs" dxfId="54" priority="14" operator="between">
      <formula>5</formula>
      <formula>10</formula>
    </cfRule>
    <cfRule type="cellIs" dxfId="53" priority="15" operator="between">
      <formula>-5</formula>
      <formula>5</formula>
    </cfRule>
  </conditionalFormatting>
  <conditionalFormatting sqref="J22:J25">
    <cfRule type="cellIs" dxfId="52" priority="6" operator="lessThan">
      <formula>-10</formula>
    </cfRule>
    <cfRule type="cellIs" dxfId="51" priority="7" operator="greaterThan">
      <formula>10</formula>
    </cfRule>
    <cfRule type="cellIs" dxfId="50" priority="8" operator="between">
      <formula>-5</formula>
      <formula>-10</formula>
    </cfRule>
    <cfRule type="cellIs" dxfId="49" priority="9" operator="between">
      <formula>5</formula>
      <formula>10</formula>
    </cfRule>
    <cfRule type="cellIs" dxfId="48" priority="10" operator="between">
      <formula>-5</formula>
      <formula>5</formula>
    </cfRule>
  </conditionalFormatting>
  <conditionalFormatting sqref="J28:J37">
    <cfRule type="cellIs" dxfId="47" priority="1" operator="lessThan">
      <formula>-10</formula>
    </cfRule>
    <cfRule type="cellIs" dxfId="46" priority="2" operator="greaterThan">
      <formula>10</formula>
    </cfRule>
    <cfRule type="cellIs" dxfId="45" priority="3" operator="between">
      <formula>-5</formula>
      <formula>-10</formula>
    </cfRule>
    <cfRule type="cellIs" dxfId="44" priority="4" operator="between">
      <formula>5</formula>
      <formula>10</formula>
    </cfRule>
    <cfRule type="cellIs" dxfId="43"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1D2AFC5-498F-473C-B7E1-A1AA9CE1DA51}">
          <x14:formula1>
            <xm:f>Info!$B$160:$B$162</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+'11'!L3</f>
        <v>3150</v>
      </c>
      <c r="M3" s="141"/>
      <c r="N3" s="141"/>
      <c r="P3" s="143" t="s">
        <v>80</v>
      </c>
      <c r="Q3" s="114">
        <f>+'11'!Q3</f>
        <v>4.2</v>
      </c>
      <c r="R3" s="141"/>
      <c r="S3" s="130"/>
      <c r="T3" s="146" t="s">
        <v>4</v>
      </c>
      <c r="U3" s="107">
        <f>+'11'!U3</f>
        <v>1</v>
      </c>
      <c r="Y3" s="142"/>
      <c r="Z3" s="142"/>
    </row>
    <row r="4" spans="1:26" s="11" customFormat="1" ht="15" x14ac:dyDescent="0.3">
      <c r="B4" s="190"/>
      <c r="C4" s="196"/>
      <c r="D4" s="130" t="s">
        <v>2</v>
      </c>
      <c r="H4" s="130"/>
      <c r="I4" s="130"/>
      <c r="J4" s="130"/>
      <c r="K4" s="146" t="str">
        <f>CONCATENATE("Sonstige Milch von ",U3," Tag(en)")</f>
        <v>Sonstige Milch von 1 Tag(en)</v>
      </c>
      <c r="L4" s="104">
        <f>+'11'!L4</f>
        <v>120</v>
      </c>
      <c r="M4" s="141"/>
      <c r="N4" s="141"/>
      <c r="P4" s="143" t="s">
        <v>81</v>
      </c>
      <c r="Q4" s="114">
        <f>+'11'!Q4</f>
        <v>3.4</v>
      </c>
      <c r="R4" s="141"/>
      <c r="S4" s="130"/>
      <c r="T4" s="130"/>
      <c r="U4" s="7"/>
      <c r="Y4" s="142"/>
      <c r="Z4" s="142"/>
    </row>
    <row r="5" spans="1:26" s="11" customFormat="1" ht="15" x14ac:dyDescent="0.3">
      <c r="B5" s="189">
        <f>+'11'!B5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+'11'!B6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+'11'!U6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+'11'!E10</f>
        <v>0.05</v>
      </c>
      <c r="F10" s="207" t="s">
        <v>129</v>
      </c>
      <c r="G10" s="181" t="s">
        <v>129</v>
      </c>
      <c r="H10" s="212">
        <f>+'11'!H10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+'11'!A13</f>
        <v>Grassilage 1. Schnitt</v>
      </c>
      <c r="B13" s="132"/>
      <c r="C13" s="197" t="s">
        <v>117</v>
      </c>
      <c r="D13" s="133">
        <f>+'11'!D13</f>
        <v>2205</v>
      </c>
      <c r="E13" s="214">
        <f>+$E$10</f>
        <v>0.05</v>
      </c>
      <c r="F13" s="194">
        <f>+D13/(1+E13)</f>
        <v>2100</v>
      </c>
      <c r="G13" s="195">
        <f>+'11'!G13</f>
        <v>1980</v>
      </c>
      <c r="H13" s="216">
        <f>+$H$10</f>
        <v>0.04</v>
      </c>
      <c r="I13" s="200">
        <f>+G13*(1-H13)</f>
        <v>1900.8</v>
      </c>
      <c r="J13" s="218">
        <f>IF(ISERROR((I13-D13)/D13*100),0,(I13-D13)/D13*100)</f>
        <v>-13.795918367346941</v>
      </c>
      <c r="K13" s="157">
        <f>+'11'!K13</f>
        <v>32</v>
      </c>
      <c r="L13" s="134">
        <f t="shared" ref="L13:L20" si="0">+I13/$B$5/$U$3*K13/100</f>
        <v>5.0687999999999995</v>
      </c>
      <c r="M13" s="135">
        <f>+'11'!M13</f>
        <v>6.2</v>
      </c>
      <c r="N13" s="136">
        <f>+L13*M13</f>
        <v>31.426559999999998</v>
      </c>
      <c r="O13" s="136">
        <f>+N13/$N$39*100</f>
        <v>23.699447910588447</v>
      </c>
      <c r="P13" s="133">
        <f>+'11'!P13</f>
        <v>140</v>
      </c>
      <c r="Q13" s="136">
        <f>+L13*P13</f>
        <v>709.63199999999995</v>
      </c>
      <c r="R13" s="136">
        <f>+Q13/$Q$39*100</f>
        <v>22.883512437543981</v>
      </c>
      <c r="S13" s="135">
        <f>+'11'!S13</f>
        <v>5.6</v>
      </c>
      <c r="T13" s="208">
        <f>+G13/100/$B$5*S13</f>
        <v>0.92399999999999993</v>
      </c>
      <c r="U13" s="137">
        <f>+T13*100/$L$6</f>
        <v>3.3908256880733942</v>
      </c>
    </row>
    <row r="14" spans="1:26" s="138" customFormat="1" ht="15" x14ac:dyDescent="0.25">
      <c r="A14" s="131" t="str">
        <f>+'11'!A14</f>
        <v>Maissilage 2016</v>
      </c>
      <c r="B14" s="132"/>
      <c r="C14" s="197" t="s">
        <v>117</v>
      </c>
      <c r="D14" s="133">
        <f>+'11'!D14</f>
        <v>2205</v>
      </c>
      <c r="E14" s="214">
        <f t="shared" ref="E14:E37" si="1">+$E$10</f>
        <v>0.05</v>
      </c>
      <c r="F14" s="194">
        <f t="shared" ref="F14:F20" si="2">+D14/(1+E14)</f>
        <v>2100</v>
      </c>
      <c r="G14" s="195">
        <f>+'11'!G14</f>
        <v>2200</v>
      </c>
      <c r="H14" s="216">
        <f t="shared" ref="H14:H20" si="3">+$H$10</f>
        <v>0.04</v>
      </c>
      <c r="I14" s="177">
        <f t="shared" ref="I14:I20" si="4">+G14*(1-H14)</f>
        <v>2112</v>
      </c>
      <c r="J14" s="218">
        <f t="shared" ref="J14:J20" si="5">IF(ISERROR((I14-D14)/D14*100),0,(I14-D14)/D14*100)</f>
        <v>-4.2176870748299313</v>
      </c>
      <c r="K14" s="157">
        <f>+'11'!K14</f>
        <v>35</v>
      </c>
      <c r="L14" s="134">
        <f t="shared" si="0"/>
        <v>6.16</v>
      </c>
      <c r="M14" s="135">
        <f>+'11'!M14</f>
        <v>6.5</v>
      </c>
      <c r="N14" s="136">
        <f>+L14*M14</f>
        <v>40.04</v>
      </c>
      <c r="O14" s="136">
        <f t="shared" ref="O14:O20" si="6">+N14/$N$39*100</f>
        <v>30.195029119953361</v>
      </c>
      <c r="P14" s="133">
        <f>+'11'!P14</f>
        <v>130</v>
      </c>
      <c r="Q14" s="136">
        <f t="shared" ref="Q14:Q20" si="7">+L14*P14</f>
        <v>800.80000000000007</v>
      </c>
      <c r="R14" s="136">
        <f t="shared" ref="R14:R20" si="8">+Q14/$Q$39*100</f>
        <v>25.82340813264512</v>
      </c>
      <c r="S14" s="135">
        <f>+'11'!S14</f>
        <v>4.4000000000000004</v>
      </c>
      <c r="T14" s="208">
        <f t="shared" ref="T14:T20" si="9">+G14/100/$B$5*S14</f>
        <v>0.80666666666666664</v>
      </c>
      <c r="U14" s="137">
        <f t="shared" ref="U14:U20" si="10">+T14*100/$L$6</f>
        <v>2.9602446483180427</v>
      </c>
    </row>
    <row r="15" spans="1:26" s="138" customFormat="1" ht="15" x14ac:dyDescent="0.25">
      <c r="A15" s="131" t="str">
        <f>+'11'!A15</f>
        <v>Heu 1. Schnitt</v>
      </c>
      <c r="B15" s="132"/>
      <c r="C15" s="197" t="s">
        <v>117</v>
      </c>
      <c r="D15" s="133">
        <f>+'11'!D15</f>
        <v>147</v>
      </c>
      <c r="E15" s="214">
        <f t="shared" si="1"/>
        <v>0.05</v>
      </c>
      <c r="F15" s="194">
        <f t="shared" si="2"/>
        <v>140</v>
      </c>
      <c r="G15" s="195">
        <f>+'11'!G15</f>
        <v>160</v>
      </c>
      <c r="H15" s="216">
        <f t="shared" si="3"/>
        <v>0.04</v>
      </c>
      <c r="I15" s="177">
        <f t="shared" si="4"/>
        <v>153.6</v>
      </c>
      <c r="J15" s="218">
        <f t="shared" si="5"/>
        <v>4.489795918367343</v>
      </c>
      <c r="K15" s="157">
        <f>+'11'!K15</f>
        <v>86</v>
      </c>
      <c r="L15" s="134">
        <f t="shared" si="0"/>
        <v>1.1008</v>
      </c>
      <c r="M15" s="135">
        <f>+'11'!M15</f>
        <v>5.8</v>
      </c>
      <c r="N15" s="136">
        <f>+L15*M15</f>
        <v>6.3846400000000001</v>
      </c>
      <c r="O15" s="136">
        <f t="shared" si="6"/>
        <v>4.8147949730374382</v>
      </c>
      <c r="P15" s="133">
        <f>+'11'!P15</f>
        <v>130</v>
      </c>
      <c r="Q15" s="136">
        <f t="shared" si="7"/>
        <v>143.10400000000001</v>
      </c>
      <c r="R15" s="136">
        <f t="shared" si="8"/>
        <v>4.6146765701973624</v>
      </c>
      <c r="S15" s="135">
        <f>+'11'!S15</f>
        <v>15</v>
      </c>
      <c r="T15" s="208">
        <f t="shared" si="9"/>
        <v>0.2</v>
      </c>
      <c r="U15" s="137">
        <f t="shared" si="10"/>
        <v>0.73394495412844041</v>
      </c>
    </row>
    <row r="16" spans="1:26" s="138" customFormat="1" ht="15" x14ac:dyDescent="0.25">
      <c r="A16" s="131" t="str">
        <f>+'11'!A16</f>
        <v>Gerstenstroh</v>
      </c>
      <c r="B16" s="132"/>
      <c r="C16" s="197" t="s">
        <v>117</v>
      </c>
      <c r="D16" s="133">
        <f>+'11'!D16</f>
        <v>52.5</v>
      </c>
      <c r="E16" s="214">
        <f t="shared" si="1"/>
        <v>0.05</v>
      </c>
      <c r="F16" s="194">
        <f t="shared" si="2"/>
        <v>50</v>
      </c>
      <c r="G16" s="195">
        <f>+'11'!G16</f>
        <v>51</v>
      </c>
      <c r="H16" s="216">
        <f t="shared" si="3"/>
        <v>0.04</v>
      </c>
      <c r="I16" s="177">
        <f t="shared" si="4"/>
        <v>48.96</v>
      </c>
      <c r="J16" s="218">
        <f t="shared" si="5"/>
        <v>-6.7428571428571411</v>
      </c>
      <c r="K16" s="157">
        <f>+'11'!K16</f>
        <v>86</v>
      </c>
      <c r="L16" s="134">
        <f t="shared" si="0"/>
        <v>0.35088000000000003</v>
      </c>
      <c r="M16" s="135">
        <f>+'11'!M16</f>
        <v>3.6</v>
      </c>
      <c r="N16" s="136">
        <f>+L16*M16</f>
        <v>1.2631680000000001</v>
      </c>
      <c r="O16" s="136">
        <f t="shared" si="6"/>
        <v>0.95258228130352773</v>
      </c>
      <c r="P16" s="133">
        <f>+'11'!P16</f>
        <v>80</v>
      </c>
      <c r="Q16" s="136">
        <f t="shared" si="7"/>
        <v>28.070400000000003</v>
      </c>
      <c r="R16" s="136">
        <f t="shared" si="8"/>
        <v>0.90518655800025172</v>
      </c>
      <c r="S16" s="135">
        <f>+'11'!S16</f>
        <v>10</v>
      </c>
      <c r="T16" s="208">
        <f t="shared" si="9"/>
        <v>4.2500000000000003E-2</v>
      </c>
      <c r="U16" s="137">
        <f t="shared" si="10"/>
        <v>0.15596330275229359</v>
      </c>
      <c r="W16" s="138" t="s">
        <v>0</v>
      </c>
    </row>
    <row r="17" spans="1:21" s="138" customFormat="1" ht="15" x14ac:dyDescent="0.25">
      <c r="A17" s="131">
        <f>+'11'!A17</f>
        <v>0</v>
      </c>
      <c r="B17" s="132"/>
      <c r="C17" s="132"/>
      <c r="D17" s="133">
        <f>+'11'!D17</f>
        <v>0</v>
      </c>
      <c r="E17" s="214">
        <f t="shared" si="1"/>
        <v>0.05</v>
      </c>
      <c r="F17" s="194">
        <f t="shared" si="2"/>
        <v>0</v>
      </c>
      <c r="G17" s="195">
        <f>+'11'!G17</f>
        <v>0</v>
      </c>
      <c r="H17" s="216">
        <f t="shared" si="3"/>
        <v>0.04</v>
      </c>
      <c r="I17" s="177">
        <f t="shared" si="4"/>
        <v>0</v>
      </c>
      <c r="J17" s="218">
        <f t="shared" si="5"/>
        <v>0</v>
      </c>
      <c r="K17" s="157">
        <f>+'11'!K17</f>
        <v>0</v>
      </c>
      <c r="L17" s="134">
        <f t="shared" si="0"/>
        <v>0</v>
      </c>
      <c r="M17" s="135">
        <f>+'11'!M17</f>
        <v>0</v>
      </c>
      <c r="N17" s="136">
        <f t="shared" ref="N17:N20" si="11">+L17*M17</f>
        <v>0</v>
      </c>
      <c r="O17" s="136">
        <f t="shared" si="6"/>
        <v>0</v>
      </c>
      <c r="P17" s="133">
        <f>+'11'!P17</f>
        <v>0</v>
      </c>
      <c r="Q17" s="136">
        <f t="shared" si="7"/>
        <v>0</v>
      </c>
      <c r="R17" s="136">
        <f t="shared" si="8"/>
        <v>0</v>
      </c>
      <c r="S17" s="135">
        <f>+'11'!S17</f>
        <v>0</v>
      </c>
      <c r="T17" s="208">
        <f t="shared" si="9"/>
        <v>0</v>
      </c>
      <c r="U17" s="137">
        <f t="shared" si="10"/>
        <v>0</v>
      </c>
    </row>
    <row r="18" spans="1:21" s="138" customFormat="1" ht="15" x14ac:dyDescent="0.25">
      <c r="A18" s="131">
        <f>+'11'!A18</f>
        <v>0</v>
      </c>
      <c r="B18" s="132"/>
      <c r="C18" s="132"/>
      <c r="D18" s="133">
        <f>+'11'!D18</f>
        <v>0</v>
      </c>
      <c r="E18" s="214">
        <f t="shared" si="1"/>
        <v>0.05</v>
      </c>
      <c r="F18" s="194">
        <f t="shared" si="2"/>
        <v>0</v>
      </c>
      <c r="G18" s="195">
        <f>+'11'!G18</f>
        <v>0</v>
      </c>
      <c r="H18" s="216">
        <f t="shared" si="3"/>
        <v>0.04</v>
      </c>
      <c r="I18" s="177">
        <f t="shared" si="4"/>
        <v>0</v>
      </c>
      <c r="J18" s="218">
        <f t="shared" si="5"/>
        <v>0</v>
      </c>
      <c r="K18" s="157">
        <f>+'11'!K18</f>
        <v>0</v>
      </c>
      <c r="L18" s="134">
        <f t="shared" si="0"/>
        <v>0</v>
      </c>
      <c r="M18" s="135">
        <f>+'11'!M18</f>
        <v>0</v>
      </c>
      <c r="N18" s="136">
        <f t="shared" si="11"/>
        <v>0</v>
      </c>
      <c r="O18" s="136">
        <f t="shared" si="6"/>
        <v>0</v>
      </c>
      <c r="P18" s="133">
        <f>+'11'!P18</f>
        <v>0</v>
      </c>
      <c r="Q18" s="136">
        <f t="shared" si="7"/>
        <v>0</v>
      </c>
      <c r="R18" s="136">
        <f t="shared" si="8"/>
        <v>0</v>
      </c>
      <c r="S18" s="135">
        <f>+'11'!S18</f>
        <v>0</v>
      </c>
      <c r="T18" s="208">
        <f t="shared" si="9"/>
        <v>0</v>
      </c>
      <c r="U18" s="137">
        <f t="shared" si="10"/>
        <v>0</v>
      </c>
    </row>
    <row r="19" spans="1:21" s="138" customFormat="1" ht="15" x14ac:dyDescent="0.25">
      <c r="A19" s="131">
        <f>+'11'!A19</f>
        <v>0</v>
      </c>
      <c r="B19" s="132"/>
      <c r="C19" s="132"/>
      <c r="D19" s="133">
        <f>+'11'!D19</f>
        <v>0</v>
      </c>
      <c r="E19" s="214">
        <f t="shared" si="1"/>
        <v>0.05</v>
      </c>
      <c r="F19" s="194">
        <f t="shared" si="2"/>
        <v>0</v>
      </c>
      <c r="G19" s="195">
        <f>+'11'!G19</f>
        <v>0</v>
      </c>
      <c r="H19" s="216">
        <f t="shared" si="3"/>
        <v>0.04</v>
      </c>
      <c r="I19" s="177">
        <f t="shared" si="4"/>
        <v>0</v>
      </c>
      <c r="J19" s="218">
        <f t="shared" si="5"/>
        <v>0</v>
      </c>
      <c r="K19" s="157">
        <f>+'11'!K19</f>
        <v>0</v>
      </c>
      <c r="L19" s="134">
        <f t="shared" si="0"/>
        <v>0</v>
      </c>
      <c r="M19" s="135">
        <f>+'11'!M19</f>
        <v>0</v>
      </c>
      <c r="N19" s="136">
        <f t="shared" si="11"/>
        <v>0</v>
      </c>
      <c r="O19" s="136">
        <f t="shared" si="6"/>
        <v>0</v>
      </c>
      <c r="P19" s="133">
        <f>+'11'!P19</f>
        <v>0</v>
      </c>
      <c r="Q19" s="136">
        <f t="shared" si="7"/>
        <v>0</v>
      </c>
      <c r="R19" s="136">
        <f t="shared" si="8"/>
        <v>0</v>
      </c>
      <c r="S19" s="135">
        <f>+'11'!S19</f>
        <v>0</v>
      </c>
      <c r="T19" s="208">
        <f t="shared" si="9"/>
        <v>0</v>
      </c>
      <c r="U19" s="137">
        <f t="shared" si="10"/>
        <v>0</v>
      </c>
    </row>
    <row r="20" spans="1:21" s="138" customFormat="1" ht="15" x14ac:dyDescent="0.25">
      <c r="A20" s="131">
        <f>+'11'!A20</f>
        <v>0</v>
      </c>
      <c r="B20" s="132"/>
      <c r="C20" s="132"/>
      <c r="D20" s="133">
        <f>+'11'!D20</f>
        <v>0</v>
      </c>
      <c r="E20" s="214">
        <f t="shared" si="1"/>
        <v>0.05</v>
      </c>
      <c r="F20" s="194">
        <f t="shared" si="2"/>
        <v>0</v>
      </c>
      <c r="G20" s="195">
        <f>+'11'!G20</f>
        <v>0</v>
      </c>
      <c r="H20" s="216">
        <f t="shared" si="3"/>
        <v>0.04</v>
      </c>
      <c r="I20" s="177">
        <f t="shared" si="4"/>
        <v>0</v>
      </c>
      <c r="J20" s="218">
        <f t="shared" si="5"/>
        <v>0</v>
      </c>
      <c r="K20" s="157">
        <f>+'11'!K20</f>
        <v>0</v>
      </c>
      <c r="L20" s="134">
        <f t="shared" si="0"/>
        <v>0</v>
      </c>
      <c r="M20" s="135">
        <f>+'11'!M20</f>
        <v>0</v>
      </c>
      <c r="N20" s="136">
        <f t="shared" si="11"/>
        <v>0</v>
      </c>
      <c r="O20" s="136">
        <f t="shared" si="6"/>
        <v>0</v>
      </c>
      <c r="P20" s="133">
        <f>+'11'!P20</f>
        <v>0</v>
      </c>
      <c r="Q20" s="136">
        <f t="shared" si="7"/>
        <v>0</v>
      </c>
      <c r="R20" s="136">
        <f t="shared" si="8"/>
        <v>0</v>
      </c>
      <c r="S20" s="135">
        <f>+'11'!S20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+'11'!A22</f>
        <v>Biertreber</v>
      </c>
      <c r="B22" s="132"/>
      <c r="C22" s="132" t="s">
        <v>117</v>
      </c>
      <c r="D22" s="133">
        <f>+'11'!D22</f>
        <v>1000</v>
      </c>
      <c r="E22" s="214">
        <f t="shared" si="1"/>
        <v>0.05</v>
      </c>
      <c r="F22" s="194">
        <f t="shared" ref="F22:F25" si="15">+D22/(1+E22)</f>
        <v>952.38095238095229</v>
      </c>
      <c r="G22" s="195">
        <f>+'11'!G22</f>
        <v>1000</v>
      </c>
      <c r="H22" s="216">
        <f t="shared" ref="H22:H25" si="16">+$H$10</f>
        <v>0.04</v>
      </c>
      <c r="I22" s="177">
        <f t="shared" ref="I22:I25" si="17">+G22*(1-H22)</f>
        <v>960</v>
      </c>
      <c r="J22" s="218">
        <f>IF(ISERROR((I22-D22)/D22*100),0,(I22-D22)/D22*100)</f>
        <v>-4</v>
      </c>
      <c r="K22" s="157">
        <f>+'11'!K22</f>
        <v>23</v>
      </c>
      <c r="L22" s="134">
        <f>+I22/$B$5/$U$3*K22/100</f>
        <v>1.84</v>
      </c>
      <c r="M22" s="135">
        <f>+'11'!M22</f>
        <v>6.5</v>
      </c>
      <c r="N22" s="136">
        <f>+L22*M22</f>
        <v>11.96</v>
      </c>
      <c r="O22" s="136">
        <f t="shared" ref="O22:O25" si="18">+N22/$N$39*100</f>
        <v>9.0192944124536023</v>
      </c>
      <c r="P22" s="133">
        <f>+'11'!P22</f>
        <v>188</v>
      </c>
      <c r="Q22" s="136">
        <f t="shared" ref="Q22:Q25" si="19">+L22*P22</f>
        <v>345.92</v>
      </c>
      <c r="R22" s="136">
        <f t="shared" ref="R22:R25" si="20">+Q22/$Q$39*100</f>
        <v>11.154886789765985</v>
      </c>
      <c r="S22" s="135">
        <f>+'11'!S22</f>
        <v>5.5</v>
      </c>
      <c r="T22" s="208">
        <f>+G22/100/$B$5*S22</f>
        <v>0.45833333333333331</v>
      </c>
      <c r="U22" s="137">
        <f t="shared" ref="U22:U25" si="21">+T22*100/$L$6</f>
        <v>1.6819571865443423</v>
      </c>
    </row>
    <row r="23" spans="1:21" s="138" customFormat="1" ht="15" x14ac:dyDescent="0.25">
      <c r="A23" s="131">
        <f>+'11'!A23</f>
        <v>0</v>
      </c>
      <c r="B23" s="132"/>
      <c r="C23" s="132"/>
      <c r="D23" s="133">
        <f>+'11'!D23</f>
        <v>0</v>
      </c>
      <c r="E23" s="214">
        <f t="shared" si="1"/>
        <v>0.05</v>
      </c>
      <c r="F23" s="194">
        <f t="shared" si="15"/>
        <v>0</v>
      </c>
      <c r="G23" s="195">
        <f>+'11'!G23</f>
        <v>0</v>
      </c>
      <c r="H23" s="216">
        <f t="shared" si="16"/>
        <v>0.04</v>
      </c>
      <c r="I23" s="177">
        <f t="shared" si="17"/>
        <v>0</v>
      </c>
      <c r="J23" s="218">
        <f t="shared" ref="J23:J25" si="22">IF(ISERROR((I23-D23)/D23*100),0,(I23-D23)/D23*100)</f>
        <v>0</v>
      </c>
      <c r="K23" s="157">
        <f>+'11'!K23</f>
        <v>0</v>
      </c>
      <c r="L23" s="134">
        <f>+I23/$B$5/$U$3*K23/100</f>
        <v>0</v>
      </c>
      <c r="M23" s="135">
        <f>+'11'!M23</f>
        <v>0</v>
      </c>
      <c r="N23" s="136">
        <f t="shared" ref="N23:N24" si="23">+L23*M23</f>
        <v>0</v>
      </c>
      <c r="O23" s="136">
        <f t="shared" si="18"/>
        <v>0</v>
      </c>
      <c r="P23" s="133">
        <f>+'11'!P23</f>
        <v>0</v>
      </c>
      <c r="Q23" s="136">
        <f t="shared" si="19"/>
        <v>0</v>
      </c>
      <c r="R23" s="136">
        <f t="shared" si="20"/>
        <v>0</v>
      </c>
      <c r="S23" s="135">
        <f>+'11'!S23</f>
        <v>0</v>
      </c>
      <c r="T23" s="208">
        <f t="shared" ref="T23:T25" si="24">+G23/100/$B$5*S23</f>
        <v>0</v>
      </c>
      <c r="U23" s="137">
        <f t="shared" si="21"/>
        <v>0</v>
      </c>
    </row>
    <row r="24" spans="1:21" s="138" customFormat="1" ht="15" x14ac:dyDescent="0.25">
      <c r="A24" s="131">
        <f>+'11'!A24</f>
        <v>0</v>
      </c>
      <c r="B24" s="132"/>
      <c r="C24" s="132"/>
      <c r="D24" s="133">
        <f>+'11'!D24</f>
        <v>0</v>
      </c>
      <c r="E24" s="214">
        <f t="shared" si="1"/>
        <v>0.05</v>
      </c>
      <c r="F24" s="194">
        <f t="shared" si="15"/>
        <v>0</v>
      </c>
      <c r="G24" s="195">
        <f>+'11'!G24</f>
        <v>0</v>
      </c>
      <c r="H24" s="216">
        <f t="shared" si="16"/>
        <v>0.04</v>
      </c>
      <c r="I24" s="177">
        <f t="shared" si="17"/>
        <v>0</v>
      </c>
      <c r="J24" s="218">
        <f t="shared" si="22"/>
        <v>0</v>
      </c>
      <c r="K24" s="157">
        <f>+'11'!K24</f>
        <v>0</v>
      </c>
      <c r="L24" s="134">
        <f>+I24/$B$5/$U$3*K24/100</f>
        <v>0</v>
      </c>
      <c r="M24" s="135">
        <f>+'11'!M24</f>
        <v>0</v>
      </c>
      <c r="N24" s="136">
        <f t="shared" si="23"/>
        <v>0</v>
      </c>
      <c r="O24" s="136">
        <f t="shared" si="18"/>
        <v>0</v>
      </c>
      <c r="P24" s="133">
        <f>+'11'!P24</f>
        <v>0</v>
      </c>
      <c r="Q24" s="136">
        <f t="shared" si="19"/>
        <v>0</v>
      </c>
      <c r="R24" s="136">
        <f t="shared" si="20"/>
        <v>0</v>
      </c>
      <c r="S24" s="135">
        <f>+'11'!S24</f>
        <v>0</v>
      </c>
      <c r="T24" s="208">
        <f t="shared" si="24"/>
        <v>0</v>
      </c>
      <c r="U24" s="137">
        <f t="shared" si="21"/>
        <v>0</v>
      </c>
    </row>
    <row r="25" spans="1:21" s="138" customFormat="1" ht="15" x14ac:dyDescent="0.25">
      <c r="A25" s="131">
        <f>+'11'!A25</f>
        <v>0</v>
      </c>
      <c r="B25" s="132"/>
      <c r="C25" s="132"/>
      <c r="D25" s="133">
        <f>+'11'!D25</f>
        <v>0</v>
      </c>
      <c r="E25" s="214">
        <f t="shared" si="1"/>
        <v>0.05</v>
      </c>
      <c r="F25" s="194">
        <f t="shared" si="15"/>
        <v>0</v>
      </c>
      <c r="G25" s="195">
        <f>+'11'!G25</f>
        <v>0</v>
      </c>
      <c r="H25" s="216">
        <f t="shared" si="16"/>
        <v>0.04</v>
      </c>
      <c r="I25" s="177">
        <f t="shared" si="17"/>
        <v>0</v>
      </c>
      <c r="J25" s="218">
        <f t="shared" si="22"/>
        <v>0</v>
      </c>
      <c r="K25" s="157">
        <f>+'11'!K25</f>
        <v>0</v>
      </c>
      <c r="L25" s="134">
        <f>+I25/$B$5/$U$3*K25/100</f>
        <v>0</v>
      </c>
      <c r="M25" s="135">
        <f>+'11'!M25</f>
        <v>0</v>
      </c>
      <c r="N25" s="136">
        <f>+L25*M25</f>
        <v>0</v>
      </c>
      <c r="O25" s="136">
        <f t="shared" si="18"/>
        <v>0</v>
      </c>
      <c r="P25" s="133"/>
      <c r="Q25" s="136">
        <f t="shared" si="19"/>
        <v>0</v>
      </c>
      <c r="R25" s="136">
        <f t="shared" si="20"/>
        <v>0</v>
      </c>
      <c r="S25" s="135">
        <f>+'11'!S25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+'11'!A28</f>
        <v>MLF-Station</v>
      </c>
      <c r="B28" s="132"/>
      <c r="C28" s="132"/>
      <c r="D28" s="133">
        <f>+'11'!D28</f>
        <v>105</v>
      </c>
      <c r="E28" s="214">
        <f t="shared" si="1"/>
        <v>0.05</v>
      </c>
      <c r="F28" s="194">
        <f t="shared" ref="F28:F37" si="30">+D28/(1+E28)</f>
        <v>100</v>
      </c>
      <c r="G28" s="195">
        <f>+'11'!G28</f>
        <v>100</v>
      </c>
      <c r="H28" s="216">
        <f t="shared" ref="H28:H37" si="31">+$H$10</f>
        <v>0.04</v>
      </c>
      <c r="I28" s="177">
        <f t="shared" ref="I28:I37" si="32">+G28*(1-H28)</f>
        <v>96</v>
      </c>
      <c r="J28" s="218">
        <f>IF(ISERROR((I28-D28)/D28*100),0,(I28-D28)/D28*100)</f>
        <v>-8.5714285714285712</v>
      </c>
      <c r="K28" s="157">
        <f>+'11'!K28</f>
        <v>88</v>
      </c>
      <c r="L28" s="134">
        <f t="shared" ref="L28:L37" si="33">+I28/$B$5/$U$3*K28/100</f>
        <v>0.70400000000000007</v>
      </c>
      <c r="M28" s="135">
        <f>+'11'!M28</f>
        <v>7.1</v>
      </c>
      <c r="N28" s="136">
        <f>+L28*M28</f>
        <v>4.9984000000000002</v>
      </c>
      <c r="O28" s="136">
        <f t="shared" ref="O28:O37" si="34">+N28/$N$39*100</f>
        <v>3.7694014373919802</v>
      </c>
      <c r="P28" s="133">
        <f>+'11'!P28</f>
        <v>180</v>
      </c>
      <c r="Q28" s="136">
        <f t="shared" ref="Q28:Q37" si="35">+L28*P28</f>
        <v>126.72000000000001</v>
      </c>
      <c r="R28" s="136">
        <f t="shared" ref="R28:R37" si="36">+Q28/$Q$39*100</f>
        <v>4.086341506704283</v>
      </c>
      <c r="S28" s="135">
        <f>+'11'!S28</f>
        <v>26</v>
      </c>
      <c r="T28" s="208">
        <f>+G28/100/$B$5*S28</f>
        <v>0.21666666666666667</v>
      </c>
      <c r="U28" s="137">
        <f t="shared" ref="U28:U37" si="37">+T28*100/$L$6</f>
        <v>0.79510703363914381</v>
      </c>
    </row>
    <row r="29" spans="1:21" s="138" customFormat="1" ht="15" x14ac:dyDescent="0.25">
      <c r="A29" s="131" t="str">
        <f>+'11'!A29</f>
        <v>Gerste 2-zeilig</v>
      </c>
      <c r="B29" s="132"/>
      <c r="C29" s="197" t="s">
        <v>117</v>
      </c>
      <c r="D29" s="133">
        <f>+'11'!D29</f>
        <v>199.5</v>
      </c>
      <c r="E29" s="214">
        <f t="shared" si="1"/>
        <v>0.05</v>
      </c>
      <c r="F29" s="194">
        <f t="shared" si="30"/>
        <v>190</v>
      </c>
      <c r="G29" s="195">
        <f>+'11'!G29</f>
        <v>180</v>
      </c>
      <c r="H29" s="216">
        <f t="shared" si="31"/>
        <v>0.04</v>
      </c>
      <c r="I29" s="177">
        <f t="shared" si="32"/>
        <v>172.79999999999998</v>
      </c>
      <c r="J29" s="218">
        <f t="shared" ref="J29:J37" si="38">IF(ISERROR((I29-D29)/D29*100),0,(I29-D29)/D29*100)</f>
        <v>-13.38345864661655</v>
      </c>
      <c r="K29" s="157">
        <f>+'11'!K29</f>
        <v>88</v>
      </c>
      <c r="L29" s="134">
        <f t="shared" si="33"/>
        <v>1.2671999999999999</v>
      </c>
      <c r="M29" s="135">
        <f>+'11'!M29</f>
        <v>8.1999999999999993</v>
      </c>
      <c r="N29" s="136">
        <f>+L29*M29</f>
        <v>10.391039999999998</v>
      </c>
      <c r="O29" s="136">
        <f t="shared" si="34"/>
        <v>7.8361077768881158</v>
      </c>
      <c r="P29" s="133">
        <f>+'11'!P29</f>
        <v>165</v>
      </c>
      <c r="Q29" s="136">
        <f t="shared" si="35"/>
        <v>209.08799999999999</v>
      </c>
      <c r="R29" s="136">
        <f t="shared" si="36"/>
        <v>6.7424634860620669</v>
      </c>
      <c r="S29" s="135">
        <f>+'11'!S29</f>
        <v>13</v>
      </c>
      <c r="T29" s="208">
        <f t="shared" ref="T29:T37" si="39">+G29/100/$B$5*S29</f>
        <v>0.19500000000000001</v>
      </c>
      <c r="U29" s="137">
        <f t="shared" si="37"/>
        <v>0.7155963302752294</v>
      </c>
    </row>
    <row r="30" spans="1:21" s="138" customFormat="1" ht="15" x14ac:dyDescent="0.25">
      <c r="A30" s="131" t="str">
        <f>+'11'!A30</f>
        <v>Körnermais</v>
      </c>
      <c r="B30" s="132"/>
      <c r="C30" s="197" t="s">
        <v>117</v>
      </c>
      <c r="D30" s="133">
        <f>+'11'!D30</f>
        <v>199.5</v>
      </c>
      <c r="E30" s="214">
        <f t="shared" si="1"/>
        <v>0.05</v>
      </c>
      <c r="F30" s="194">
        <f t="shared" si="30"/>
        <v>190</v>
      </c>
      <c r="G30" s="195">
        <f>+'11'!G30</f>
        <v>200</v>
      </c>
      <c r="H30" s="216">
        <f t="shared" si="31"/>
        <v>0.04</v>
      </c>
      <c r="I30" s="177">
        <f t="shared" si="32"/>
        <v>192</v>
      </c>
      <c r="J30" s="218">
        <f t="shared" si="38"/>
        <v>-3.7593984962406015</v>
      </c>
      <c r="K30" s="157">
        <f>+'11'!K30</f>
        <v>88</v>
      </c>
      <c r="L30" s="134">
        <f t="shared" si="33"/>
        <v>1.4080000000000001</v>
      </c>
      <c r="M30" s="135">
        <f>+'11'!M30</f>
        <v>8.4</v>
      </c>
      <c r="N30" s="136">
        <f>+L30*M30</f>
        <v>11.827200000000001</v>
      </c>
      <c r="O30" s="136">
        <f t="shared" si="34"/>
        <v>8.9191470631246847</v>
      </c>
      <c r="P30" s="133">
        <f>+'11'!P30</f>
        <v>166</v>
      </c>
      <c r="Q30" s="136">
        <f t="shared" si="35"/>
        <v>233.72800000000004</v>
      </c>
      <c r="R30" s="136">
        <f t="shared" si="36"/>
        <v>7.5370298901434554</v>
      </c>
      <c r="S30" s="135">
        <f>+'11'!S30</f>
        <v>15</v>
      </c>
      <c r="T30" s="208">
        <f t="shared" si="39"/>
        <v>0.25</v>
      </c>
      <c r="U30" s="137">
        <f t="shared" si="37"/>
        <v>0.91743119266055051</v>
      </c>
    </row>
    <row r="31" spans="1:21" s="138" customFormat="1" ht="15" x14ac:dyDescent="0.25">
      <c r="A31" s="131" t="str">
        <f>+'11'!A31</f>
        <v>Rapsextraktionsschrot</v>
      </c>
      <c r="B31" s="132"/>
      <c r="C31" s="197" t="s">
        <v>117</v>
      </c>
      <c r="D31" s="133">
        <f>+'11'!D31</f>
        <v>315</v>
      </c>
      <c r="E31" s="214">
        <f t="shared" si="1"/>
        <v>0.05</v>
      </c>
      <c r="F31" s="194">
        <f t="shared" si="30"/>
        <v>300</v>
      </c>
      <c r="G31" s="195">
        <f>+'11'!G31</f>
        <v>280</v>
      </c>
      <c r="H31" s="216">
        <f t="shared" si="31"/>
        <v>0.04</v>
      </c>
      <c r="I31" s="177">
        <f t="shared" si="32"/>
        <v>268.8</v>
      </c>
      <c r="J31" s="218">
        <f t="shared" si="38"/>
        <v>-14.666666666666664</v>
      </c>
      <c r="K31" s="157">
        <f>+'11'!K31</f>
        <v>90</v>
      </c>
      <c r="L31" s="134">
        <f t="shared" si="33"/>
        <v>2.016</v>
      </c>
      <c r="M31" s="135">
        <f>+'11'!M31</f>
        <v>7.1</v>
      </c>
      <c r="N31" s="136">
        <f>+L31*M31</f>
        <v>14.313599999999999</v>
      </c>
      <c r="O31" s="136">
        <f t="shared" si="34"/>
        <v>10.794195025258851</v>
      </c>
      <c r="P31" s="133">
        <f>+'11'!P31</f>
        <v>250</v>
      </c>
      <c r="Q31" s="136">
        <f t="shared" si="35"/>
        <v>504</v>
      </c>
      <c r="R31" s="136">
        <f t="shared" si="36"/>
        <v>16.252494628937487</v>
      </c>
      <c r="S31" s="135">
        <f>+'11'!S31</f>
        <v>28</v>
      </c>
      <c r="T31" s="208">
        <f t="shared" si="39"/>
        <v>0.65333333333333332</v>
      </c>
      <c r="U31" s="137">
        <f t="shared" si="37"/>
        <v>2.3975535168195719</v>
      </c>
    </row>
    <row r="32" spans="1:21" s="138" customFormat="1" ht="15" x14ac:dyDescent="0.25">
      <c r="A32" s="131" t="str">
        <f>+'11'!A32</f>
        <v>Mineralfutter</v>
      </c>
      <c r="B32" s="132"/>
      <c r="C32" s="197" t="s">
        <v>117</v>
      </c>
      <c r="D32" s="133">
        <f>+'11'!D32</f>
        <v>14.700000000000001</v>
      </c>
      <c r="E32" s="214">
        <f t="shared" si="1"/>
        <v>0.05</v>
      </c>
      <c r="F32" s="194">
        <f t="shared" si="30"/>
        <v>14</v>
      </c>
      <c r="G32" s="195">
        <f>+'11'!G32</f>
        <v>12</v>
      </c>
      <c r="H32" s="216">
        <f t="shared" si="31"/>
        <v>0.04</v>
      </c>
      <c r="I32" s="177">
        <f t="shared" si="32"/>
        <v>11.52</v>
      </c>
      <c r="J32" s="218">
        <f t="shared" si="38"/>
        <v>-21.632653061224499</v>
      </c>
      <c r="K32" s="157">
        <f>+'11'!K32</f>
        <v>95</v>
      </c>
      <c r="L32" s="134">
        <f t="shared" si="33"/>
        <v>9.1200000000000003E-2</v>
      </c>
      <c r="M32" s="135">
        <f>+'11'!M32</f>
        <v>0</v>
      </c>
      <c r="N32" s="136">
        <f>+L32*M32</f>
        <v>0</v>
      </c>
      <c r="O32" s="136">
        <f t="shared" si="34"/>
        <v>0</v>
      </c>
      <c r="P32" s="133">
        <f>+'11'!P32</f>
        <v>0</v>
      </c>
      <c r="Q32" s="136">
        <f t="shared" si="35"/>
        <v>0</v>
      </c>
      <c r="R32" s="136">
        <f t="shared" si="36"/>
        <v>0</v>
      </c>
      <c r="S32" s="135">
        <f>+'11'!S32</f>
        <v>70</v>
      </c>
      <c r="T32" s="208">
        <f t="shared" si="39"/>
        <v>7.0000000000000007E-2</v>
      </c>
      <c r="U32" s="137">
        <f t="shared" si="37"/>
        <v>0.25688073394495414</v>
      </c>
    </row>
    <row r="33" spans="1:25" s="138" customFormat="1" ht="15" x14ac:dyDescent="0.25">
      <c r="A33" s="131">
        <f>+'11'!A33</f>
        <v>0</v>
      </c>
      <c r="B33" s="132"/>
      <c r="C33" s="132"/>
      <c r="D33" s="133">
        <f>+'11'!D33</f>
        <v>0</v>
      </c>
      <c r="E33" s="214">
        <f t="shared" si="1"/>
        <v>0.05</v>
      </c>
      <c r="F33" s="194">
        <f t="shared" si="30"/>
        <v>0</v>
      </c>
      <c r="G33" s="195">
        <f>+'11'!G33</f>
        <v>0</v>
      </c>
      <c r="H33" s="216">
        <f t="shared" si="31"/>
        <v>0.04</v>
      </c>
      <c r="I33" s="177">
        <f t="shared" si="32"/>
        <v>0</v>
      </c>
      <c r="J33" s="218">
        <f t="shared" si="38"/>
        <v>0</v>
      </c>
      <c r="K33" s="157">
        <f>+'11'!K33</f>
        <v>0</v>
      </c>
      <c r="L33" s="134">
        <f t="shared" si="33"/>
        <v>0</v>
      </c>
      <c r="M33" s="135">
        <f>+'11'!M33</f>
        <v>0</v>
      </c>
      <c r="N33" s="136">
        <f t="shared" ref="N33:N37" si="40">+L33*M33</f>
        <v>0</v>
      </c>
      <c r="O33" s="136">
        <f t="shared" si="34"/>
        <v>0</v>
      </c>
      <c r="P33" s="133">
        <f>+'11'!P33</f>
        <v>0</v>
      </c>
      <c r="Q33" s="136">
        <f t="shared" si="35"/>
        <v>0</v>
      </c>
      <c r="R33" s="136">
        <f t="shared" si="36"/>
        <v>0</v>
      </c>
      <c r="S33" s="135">
        <f>+'11'!S33</f>
        <v>0</v>
      </c>
      <c r="T33" s="208">
        <f t="shared" si="39"/>
        <v>0</v>
      </c>
      <c r="U33" s="137">
        <f t="shared" si="37"/>
        <v>0</v>
      </c>
    </row>
    <row r="34" spans="1:25" s="138" customFormat="1" ht="15" x14ac:dyDescent="0.25">
      <c r="A34" s="131">
        <f>+'11'!A34</f>
        <v>0</v>
      </c>
      <c r="B34" s="132"/>
      <c r="C34" s="132"/>
      <c r="D34" s="133">
        <f>+'11'!D34</f>
        <v>0</v>
      </c>
      <c r="E34" s="214">
        <f t="shared" si="1"/>
        <v>0.05</v>
      </c>
      <c r="F34" s="194">
        <f t="shared" si="30"/>
        <v>0</v>
      </c>
      <c r="G34" s="195">
        <f>+'11'!G34</f>
        <v>0</v>
      </c>
      <c r="H34" s="216">
        <f t="shared" si="31"/>
        <v>0.04</v>
      </c>
      <c r="I34" s="177">
        <f t="shared" si="32"/>
        <v>0</v>
      </c>
      <c r="J34" s="218">
        <f t="shared" si="38"/>
        <v>0</v>
      </c>
      <c r="K34" s="157">
        <f>+'11'!K34</f>
        <v>0</v>
      </c>
      <c r="L34" s="134">
        <f t="shared" si="33"/>
        <v>0</v>
      </c>
      <c r="M34" s="135">
        <f>+'11'!M34</f>
        <v>0</v>
      </c>
      <c r="N34" s="136">
        <f t="shared" si="40"/>
        <v>0</v>
      </c>
      <c r="O34" s="136">
        <f t="shared" si="34"/>
        <v>0</v>
      </c>
      <c r="P34" s="133">
        <f>+'11'!P34</f>
        <v>0</v>
      </c>
      <c r="Q34" s="136">
        <f t="shared" si="35"/>
        <v>0</v>
      </c>
      <c r="R34" s="136">
        <f t="shared" si="36"/>
        <v>0</v>
      </c>
      <c r="S34" s="135">
        <f>+'11'!S34</f>
        <v>0</v>
      </c>
      <c r="T34" s="208">
        <f t="shared" si="39"/>
        <v>0</v>
      </c>
      <c r="U34" s="137">
        <f t="shared" si="37"/>
        <v>0</v>
      </c>
    </row>
    <row r="35" spans="1:25" s="138" customFormat="1" ht="15" x14ac:dyDescent="0.25">
      <c r="A35" s="131">
        <f>+'11'!A35</f>
        <v>0</v>
      </c>
      <c r="B35" s="132"/>
      <c r="C35" s="132"/>
      <c r="D35" s="133">
        <f>+'11'!D35</f>
        <v>0</v>
      </c>
      <c r="E35" s="214">
        <f t="shared" si="1"/>
        <v>0.05</v>
      </c>
      <c r="F35" s="194">
        <f t="shared" si="30"/>
        <v>0</v>
      </c>
      <c r="G35" s="195">
        <f>+'11'!G35</f>
        <v>0</v>
      </c>
      <c r="H35" s="216">
        <f t="shared" si="31"/>
        <v>0.04</v>
      </c>
      <c r="I35" s="177">
        <f t="shared" si="32"/>
        <v>0</v>
      </c>
      <c r="J35" s="218">
        <f t="shared" si="38"/>
        <v>0</v>
      </c>
      <c r="K35" s="157">
        <f>+'11'!K35</f>
        <v>0</v>
      </c>
      <c r="L35" s="134">
        <f t="shared" si="33"/>
        <v>0</v>
      </c>
      <c r="M35" s="135">
        <f>+'11'!M35</f>
        <v>0</v>
      </c>
      <c r="N35" s="136">
        <f t="shared" si="40"/>
        <v>0</v>
      </c>
      <c r="O35" s="136">
        <f t="shared" si="34"/>
        <v>0</v>
      </c>
      <c r="P35" s="133">
        <f>+'11'!P35</f>
        <v>0</v>
      </c>
      <c r="Q35" s="136">
        <f t="shared" si="35"/>
        <v>0</v>
      </c>
      <c r="R35" s="136">
        <f t="shared" si="36"/>
        <v>0</v>
      </c>
      <c r="S35" s="135">
        <f>+'11'!S35</f>
        <v>0</v>
      </c>
      <c r="T35" s="208">
        <f t="shared" si="39"/>
        <v>0</v>
      </c>
      <c r="U35" s="137">
        <f t="shared" si="37"/>
        <v>0</v>
      </c>
    </row>
    <row r="36" spans="1:25" s="138" customFormat="1" ht="15" x14ac:dyDescent="0.25">
      <c r="A36" s="131">
        <f>+'11'!A36</f>
        <v>0</v>
      </c>
      <c r="B36" s="132"/>
      <c r="C36" s="132"/>
      <c r="D36" s="133">
        <f>+'11'!D36</f>
        <v>0</v>
      </c>
      <c r="E36" s="214">
        <f t="shared" si="1"/>
        <v>0.05</v>
      </c>
      <c r="F36" s="194">
        <f t="shared" si="30"/>
        <v>0</v>
      </c>
      <c r="G36" s="195">
        <f>+'11'!G36</f>
        <v>0</v>
      </c>
      <c r="H36" s="216">
        <f t="shared" si="31"/>
        <v>0.04</v>
      </c>
      <c r="I36" s="177">
        <f t="shared" si="32"/>
        <v>0</v>
      </c>
      <c r="J36" s="218">
        <f t="shared" si="38"/>
        <v>0</v>
      </c>
      <c r="K36" s="157">
        <f>+'11'!K36</f>
        <v>0</v>
      </c>
      <c r="L36" s="134">
        <f t="shared" si="33"/>
        <v>0</v>
      </c>
      <c r="M36" s="135">
        <f>+'11'!M36</f>
        <v>0</v>
      </c>
      <c r="N36" s="136">
        <f t="shared" si="40"/>
        <v>0</v>
      </c>
      <c r="O36" s="136">
        <f t="shared" si="34"/>
        <v>0</v>
      </c>
      <c r="P36" s="133">
        <f>+'11'!P36</f>
        <v>0</v>
      </c>
      <c r="Q36" s="136">
        <f t="shared" si="35"/>
        <v>0</v>
      </c>
      <c r="R36" s="136">
        <f t="shared" si="36"/>
        <v>0</v>
      </c>
      <c r="S36" s="135">
        <f>+'11'!S36</f>
        <v>0</v>
      </c>
      <c r="T36" s="208">
        <f t="shared" si="39"/>
        <v>0</v>
      </c>
      <c r="U36" s="137">
        <f t="shared" si="37"/>
        <v>0</v>
      </c>
    </row>
    <row r="37" spans="1:25" s="138" customFormat="1" ht="15" x14ac:dyDescent="0.25">
      <c r="A37" s="131">
        <f>+'11'!A37</f>
        <v>0</v>
      </c>
      <c r="B37" s="132"/>
      <c r="C37" s="132"/>
      <c r="D37" s="133">
        <f>+'11'!D37</f>
        <v>0</v>
      </c>
      <c r="E37" s="214">
        <f t="shared" si="1"/>
        <v>0.05</v>
      </c>
      <c r="F37" s="194">
        <f t="shared" si="30"/>
        <v>0</v>
      </c>
      <c r="G37" s="195">
        <f>+'11'!G37</f>
        <v>0</v>
      </c>
      <c r="H37" s="216">
        <f t="shared" si="31"/>
        <v>0.04</v>
      </c>
      <c r="I37" s="177">
        <f t="shared" si="32"/>
        <v>0</v>
      </c>
      <c r="J37" s="218">
        <f t="shared" si="38"/>
        <v>0</v>
      </c>
      <c r="K37" s="157">
        <f>+'11'!K37</f>
        <v>0</v>
      </c>
      <c r="L37" s="134">
        <f t="shared" si="33"/>
        <v>0</v>
      </c>
      <c r="M37" s="135">
        <f>+'11'!M37</f>
        <v>0</v>
      </c>
      <c r="N37" s="136">
        <f t="shared" si="40"/>
        <v>0</v>
      </c>
      <c r="O37" s="136">
        <f t="shared" si="34"/>
        <v>0</v>
      </c>
      <c r="P37" s="133">
        <f>+'11'!P37</f>
        <v>0</v>
      </c>
      <c r="Q37" s="136">
        <f t="shared" si="35"/>
        <v>0</v>
      </c>
      <c r="R37" s="136">
        <f t="shared" si="36"/>
        <v>0</v>
      </c>
      <c r="S37" s="135">
        <f>+'11'!S37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42" priority="39" operator="lessThan">
      <formula>-10</formula>
    </cfRule>
    <cfRule type="cellIs" dxfId="41" priority="40" operator="greaterThan">
      <formula>10</formula>
    </cfRule>
    <cfRule type="cellIs" dxfId="40" priority="41" operator="between">
      <formula>-5</formula>
      <formula>-10</formula>
    </cfRule>
    <cfRule type="cellIs" dxfId="39" priority="42" operator="between">
      <formula>5</formula>
      <formula>10</formula>
    </cfRule>
    <cfRule type="cellIs" dxfId="38" priority="43" operator="between">
      <formula>-5</formula>
      <formula>5</formula>
    </cfRule>
  </conditionalFormatting>
  <conditionalFormatting sqref="U47">
    <cfRule type="expression" dxfId="37" priority="37">
      <formula>$U$47&gt;=$T$47</formula>
    </cfRule>
    <cfRule type="expression" dxfId="36" priority="38">
      <formula>$U$47&lt;$T$47</formula>
    </cfRule>
  </conditionalFormatting>
  <conditionalFormatting sqref="U49">
    <cfRule type="expression" dxfId="35" priority="35">
      <formula>$U$49&gt;=$T$49</formula>
    </cfRule>
    <cfRule type="expression" dxfId="34" priority="36">
      <formula>$U$49&lt;$T$49</formula>
    </cfRule>
  </conditionalFormatting>
  <conditionalFormatting sqref="U53">
    <cfRule type="expression" dxfId="33" priority="33">
      <formula>$U$53&lt;=$T$53</formula>
    </cfRule>
    <cfRule type="expression" dxfId="32" priority="34">
      <formula>$U$53&gt;$T$53</formula>
    </cfRule>
  </conditionalFormatting>
  <conditionalFormatting sqref="U65">
    <cfRule type="expression" dxfId="31" priority="31">
      <formula>$U$65&gt;$T$65</formula>
    </cfRule>
    <cfRule type="expression" dxfId="30" priority="32">
      <formula>$U$65&lt;=$T$65</formula>
    </cfRule>
  </conditionalFormatting>
  <conditionalFormatting sqref="U67">
    <cfRule type="expression" dxfId="29" priority="29">
      <formula>$U$67&gt;=$T$67</formula>
    </cfRule>
    <cfRule type="expression" dxfId="28" priority="30">
      <formula>$U$67&lt;$T$67</formula>
    </cfRule>
  </conditionalFormatting>
  <conditionalFormatting sqref="U61">
    <cfRule type="cellIs" dxfId="27" priority="27" operator="notBetween">
      <formula>$S$61</formula>
      <formula>$T$61</formula>
    </cfRule>
    <cfRule type="cellIs" dxfId="26" priority="28" operator="between">
      <formula>$S$61</formula>
      <formula>$T$61</formula>
    </cfRule>
  </conditionalFormatting>
  <conditionalFormatting sqref="U51">
    <cfRule type="expression" dxfId="25" priority="25">
      <formula>$U$51&lt;=$T$51</formula>
    </cfRule>
    <cfRule type="expression" dxfId="24" priority="26">
      <formula>$U$51&gt;$T$51</formula>
    </cfRule>
  </conditionalFormatting>
  <conditionalFormatting sqref="U46">
    <cfRule type="cellIs" dxfId="23" priority="24" operator="greaterThan">
      <formula>$T$46</formula>
    </cfRule>
  </conditionalFormatting>
  <conditionalFormatting sqref="U55">
    <cfRule type="expression" dxfId="22" priority="22">
      <formula>$U$55&lt;=$T$55</formula>
    </cfRule>
    <cfRule type="expression" dxfId="21" priority="23">
      <formula>$U$55&gt;$T$55</formula>
    </cfRule>
  </conditionalFormatting>
  <conditionalFormatting sqref="U57">
    <cfRule type="expression" dxfId="20" priority="20">
      <formula>$U$57&lt;=$T$57</formula>
    </cfRule>
    <cfRule type="expression" dxfId="19" priority="21">
      <formula>$U$57&gt;$T$57</formula>
    </cfRule>
  </conditionalFormatting>
  <conditionalFormatting sqref="U63">
    <cfRule type="cellIs" dxfId="18" priority="18" operator="notBetween">
      <formula>$S$63</formula>
      <formula>$T$63</formula>
    </cfRule>
    <cfRule type="cellIs" dxfId="17" priority="19" operator="between">
      <formula>$S$63</formula>
      <formula>$T$63</formula>
    </cfRule>
  </conditionalFormatting>
  <conditionalFormatting sqref="U59">
    <cfRule type="expression" dxfId="16" priority="16">
      <formula>$U$59&gt;=$T$59</formula>
    </cfRule>
    <cfRule type="expression" dxfId="15" priority="17">
      <formula>$U$59&lt;$T$59</formula>
    </cfRule>
  </conditionalFormatting>
  <conditionalFormatting sqref="J14:J20">
    <cfRule type="cellIs" dxfId="14" priority="11" operator="lessThan">
      <formula>-10</formula>
    </cfRule>
    <cfRule type="cellIs" dxfId="13" priority="12" operator="greaterThan">
      <formula>10</formula>
    </cfRule>
    <cfRule type="cellIs" dxfId="12" priority="13" operator="between">
      <formula>-5</formula>
      <formula>-10</formula>
    </cfRule>
    <cfRule type="cellIs" dxfId="11" priority="14" operator="between">
      <formula>5</formula>
      <formula>10</formula>
    </cfRule>
    <cfRule type="cellIs" dxfId="10" priority="15" operator="between">
      <formula>-5</formula>
      <formula>5</formula>
    </cfRule>
  </conditionalFormatting>
  <conditionalFormatting sqref="J22:J25">
    <cfRule type="cellIs" dxfId="9" priority="6" operator="lessThan">
      <formula>-10</formula>
    </cfRule>
    <cfRule type="cellIs" dxfId="8" priority="7" operator="greaterThan">
      <formula>10</formula>
    </cfRule>
    <cfRule type="cellIs" dxfId="7" priority="8" operator="between">
      <formula>-5</formula>
      <formula>-10</formula>
    </cfRule>
    <cfRule type="cellIs" dxfId="6" priority="9" operator="between">
      <formula>5</formula>
      <formula>10</formula>
    </cfRule>
    <cfRule type="cellIs" dxfId="5" priority="10" operator="between">
      <formula>-5</formula>
      <formula>5</formula>
    </cfRule>
  </conditionalFormatting>
  <conditionalFormatting sqref="J28:J37">
    <cfRule type="cellIs" dxfId="4" priority="1" operator="lessThan">
      <formula>-10</formula>
    </cfRule>
    <cfRule type="cellIs" dxfId="3" priority="2" operator="greaterThan">
      <formula>10</formula>
    </cfRule>
    <cfRule type="cellIs" dxfId="2" priority="3" operator="between">
      <formula>-5</formula>
      <formula>-10</formula>
    </cfRule>
    <cfRule type="cellIs" dxfId="1" priority="4" operator="between">
      <formula>5</formula>
      <formula>10</formula>
    </cfRule>
    <cfRule type="cellIs" dxfId="0"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5E66D9D-54E8-41B9-80BA-7D861B940F4F}">
          <x14:formula1>
            <xm:f>Info!$B$160:$B$162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
  <sheetViews>
    <sheetView showGridLines="0" zoomScale="80" zoomScaleNormal="80" zoomScaleSheetLayoutView="90" workbookViewId="0">
      <selection activeCell="J1" sqref="J1"/>
    </sheetView>
  </sheetViews>
  <sheetFormatPr baseColWidth="10" defaultRowHeight="14.4" x14ac:dyDescent="0.3"/>
  <cols>
    <col min="1" max="1" width="2.33203125" customWidth="1"/>
    <col min="2" max="2" width="23.44140625" customWidth="1"/>
    <col min="3" max="3" width="8.6640625" customWidth="1"/>
    <col min="4" max="4" width="5.88671875" customWidth="1"/>
    <col min="5" max="8" width="9.33203125" customWidth="1"/>
    <col min="9" max="9" width="5.88671875" customWidth="1"/>
    <col min="10" max="10" width="7.5546875" customWidth="1"/>
    <col min="11" max="12" width="8.6640625" customWidth="1"/>
    <col min="13" max="24" width="11.44140625" customWidth="1"/>
    <col min="25" max="25" width="5" customWidth="1"/>
  </cols>
  <sheetData>
    <row r="1" spans="1:25" ht="72" customHeight="1" thickBot="1" x14ac:dyDescent="0.35">
      <c r="A1" s="1"/>
      <c r="B1" s="1"/>
      <c r="C1" s="1"/>
      <c r="D1" s="1"/>
      <c r="E1" s="1"/>
      <c r="F1" s="1"/>
      <c r="G1" s="1"/>
      <c r="H1" s="1"/>
      <c r="I1" s="1"/>
      <c r="J1" s="1"/>
      <c r="K1" s="1"/>
      <c r="L1" s="1"/>
      <c r="M1" s="1"/>
      <c r="N1" s="1"/>
      <c r="O1" s="1"/>
      <c r="P1" s="1"/>
      <c r="Q1" s="1"/>
      <c r="R1" s="1"/>
      <c r="S1" s="1"/>
      <c r="T1" s="1"/>
      <c r="U1" s="1"/>
      <c r="V1" s="1"/>
      <c r="W1" s="1"/>
      <c r="X1" s="1"/>
    </row>
    <row r="2" spans="1:25" x14ac:dyDescent="0.3">
      <c r="X2" s="188">
        <f>+Info!R2</f>
        <v>44333</v>
      </c>
    </row>
    <row r="3" spans="1:25" s="6" customFormat="1" ht="21.45" customHeight="1" x14ac:dyDescent="0.25">
      <c r="A3" s="115" t="s">
        <v>55</v>
      </c>
      <c r="B3" s="26"/>
      <c r="C3" s="8"/>
      <c r="D3" s="8"/>
      <c r="E3" s="8"/>
      <c r="F3" s="8"/>
      <c r="G3" s="8"/>
      <c r="H3" s="8"/>
      <c r="I3" s="8"/>
      <c r="J3" s="28"/>
      <c r="K3" s="29"/>
      <c r="L3" s="8"/>
      <c r="M3" s="8"/>
      <c r="N3" s="8"/>
      <c r="O3" s="8"/>
      <c r="P3" s="8"/>
      <c r="Q3" s="8"/>
      <c r="R3" s="8"/>
      <c r="S3" s="8"/>
      <c r="T3" s="8"/>
      <c r="U3" s="8"/>
      <c r="V3" s="8"/>
      <c r="W3" s="8"/>
      <c r="X3" s="8"/>
    </row>
    <row r="4" spans="1:25" s="71" customFormat="1" ht="16.5" customHeight="1" x14ac:dyDescent="0.3">
      <c r="A4" s="82"/>
      <c r="B4" s="266" t="s">
        <v>88</v>
      </c>
      <c r="C4" s="267"/>
      <c r="D4" s="267"/>
      <c r="E4" s="267"/>
      <c r="F4" s="267"/>
      <c r="G4" s="267"/>
      <c r="H4" s="267"/>
      <c r="I4" s="267"/>
      <c r="J4" s="267"/>
      <c r="K4" s="90"/>
      <c r="L4" s="269" t="s">
        <v>56</v>
      </c>
      <c r="M4" s="72" t="s">
        <v>57</v>
      </c>
      <c r="N4" s="73"/>
      <c r="O4" s="73"/>
      <c r="P4" s="73"/>
      <c r="Q4" s="73"/>
      <c r="R4" s="73"/>
      <c r="S4" s="73"/>
      <c r="T4" s="73"/>
      <c r="U4" s="73"/>
      <c r="V4" s="73"/>
      <c r="W4" s="73"/>
      <c r="X4" s="74"/>
    </row>
    <row r="5" spans="1:25" s="6" customFormat="1" ht="21.75" customHeight="1" x14ac:dyDescent="0.25">
      <c r="A5" s="83"/>
      <c r="B5" s="268"/>
      <c r="C5" s="268"/>
      <c r="D5" s="268"/>
      <c r="E5" s="268"/>
      <c r="F5" s="268"/>
      <c r="G5" s="268"/>
      <c r="H5" s="268"/>
      <c r="I5" s="268"/>
      <c r="J5" s="268"/>
      <c r="K5" s="81"/>
      <c r="L5" s="269"/>
      <c r="M5" s="84">
        <f>+'1'!B4</f>
        <v>44328</v>
      </c>
      <c r="N5" s="84" t="str">
        <f>IF(ISNUMBER('2'!$B$4),'2'!$B$4,"  ")</f>
        <v xml:space="preserve">  </v>
      </c>
      <c r="O5" s="84" t="str">
        <f>IF(ISNUMBER('3'!$B$4),'3'!$B$4,"  ")</f>
        <v xml:space="preserve">  </v>
      </c>
      <c r="P5" s="84" t="str">
        <f>IF(ISNUMBER('4'!$B$4),'4'!$B$4,"  ")</f>
        <v xml:space="preserve">  </v>
      </c>
      <c r="Q5" s="84" t="str">
        <f>IF(ISNUMBER('5'!$B$4),'5'!$B$4,"  ")</f>
        <v xml:space="preserve">  </v>
      </c>
      <c r="R5" s="84" t="str">
        <f>IF(ISNUMBER('6'!$B$4),'6'!$B$4,"  ")</f>
        <v xml:space="preserve">  </v>
      </c>
      <c r="S5" s="84" t="str">
        <f>IF(ISNUMBER('7'!$B$4),'7'!$B$4,"  ")</f>
        <v xml:space="preserve">  </v>
      </c>
      <c r="T5" s="84" t="str">
        <f>IF(ISNUMBER('8'!$B$4),'8'!$B$4,"  ")</f>
        <v xml:space="preserve">  </v>
      </c>
      <c r="U5" s="84" t="str">
        <f>IF(ISNUMBER('9'!$B$4),'9'!$B$4,"  ")</f>
        <v xml:space="preserve">  </v>
      </c>
      <c r="V5" s="84" t="str">
        <f>IF(ISNUMBER('10'!$B$4),'10'!$B$4,"  ")</f>
        <v xml:space="preserve">  </v>
      </c>
      <c r="W5" s="84" t="str">
        <f>IF(ISNUMBER('11'!$B$4),'11'!$B$4,"  ")</f>
        <v xml:space="preserve">  </v>
      </c>
      <c r="X5" s="84" t="str">
        <f>IF(ISNUMBER('12'!$B$4),'12'!$B$4,"  ")</f>
        <v xml:space="preserve">  </v>
      </c>
    </row>
    <row r="6" spans="1:25" s="11" customFormat="1" ht="36.75" customHeight="1" x14ac:dyDescent="0.3">
      <c r="A6" s="270" t="s">
        <v>33</v>
      </c>
      <c r="B6" s="260"/>
      <c r="C6" s="260"/>
      <c r="D6" s="260"/>
      <c r="E6" s="260"/>
      <c r="F6" s="260"/>
      <c r="G6" s="260"/>
      <c r="H6" s="260"/>
      <c r="I6" s="260"/>
      <c r="J6" s="260"/>
      <c r="K6" s="271"/>
      <c r="L6" s="46">
        <v>0</v>
      </c>
      <c r="M6" s="50">
        <f>+'1'!U46</f>
        <v>5</v>
      </c>
      <c r="N6" s="50" t="str">
        <f>IF(ISNUMBER(N5),'2'!U46,"  ")</f>
        <v xml:space="preserve">  </v>
      </c>
      <c r="O6" s="50" t="str">
        <f>IF(ISNUMBER(O5),'3'!U46,"  ")</f>
        <v xml:space="preserve">  </v>
      </c>
      <c r="P6" s="50" t="str">
        <f>IF(ISNUMBER(P5),'4'!U46,"  ")</f>
        <v xml:space="preserve">  </v>
      </c>
      <c r="Q6" s="50" t="str">
        <f>IF(ISNUMBER(Q5),'5'!U46,"  ")</f>
        <v xml:space="preserve">  </v>
      </c>
      <c r="R6" s="50" t="str">
        <f>IF(ISNUMBER(R5),'6'!U46,"  ")</f>
        <v xml:space="preserve">  </v>
      </c>
      <c r="S6" s="50" t="str">
        <f>IF(ISNUMBER(S5),'7'!U46,"  ")</f>
        <v xml:space="preserve">  </v>
      </c>
      <c r="T6" s="50" t="str">
        <f>IF(ISNUMBER(T5),'8'!U46,"  ")</f>
        <v xml:space="preserve">  </v>
      </c>
      <c r="U6" s="50" t="str">
        <f>IF(ISNUMBER(U5),'9'!U46,"  ")</f>
        <v xml:space="preserve">  </v>
      </c>
      <c r="V6" s="50" t="str">
        <f>IF(ISNUMBER(V5),'10'!U46,"  ")</f>
        <v xml:space="preserve">  </v>
      </c>
      <c r="W6" s="50" t="str">
        <f>IF(ISNUMBER(W5),'11'!U46,"  ")</f>
        <v xml:space="preserve">  </v>
      </c>
      <c r="X6" s="75" t="str">
        <f>IF(ISNUMBER(X5),'12'!U46,"  ")</f>
        <v xml:space="preserve">  </v>
      </c>
    </row>
    <row r="7" spans="1:25" s="11" customFormat="1" ht="33" customHeight="1" x14ac:dyDescent="0.3">
      <c r="A7" s="261" t="s">
        <v>34</v>
      </c>
      <c r="B7" s="262"/>
      <c r="C7" s="262"/>
      <c r="D7" s="262"/>
      <c r="E7" s="262"/>
      <c r="F7" s="262"/>
      <c r="G7" s="262"/>
      <c r="H7" s="262"/>
      <c r="I7" s="262"/>
      <c r="J7" s="262"/>
      <c r="K7" s="48" t="s">
        <v>35</v>
      </c>
      <c r="L7" s="49">
        <v>30</v>
      </c>
      <c r="M7" s="50">
        <f>+'1'!U47</f>
        <v>27.25</v>
      </c>
      <c r="N7" s="50" t="str">
        <f>IF(ISNUMBER(N5),'2'!U47,"  ")</f>
        <v xml:space="preserve">  </v>
      </c>
      <c r="O7" s="50" t="str">
        <f>IF(ISNUMBER(O5),'3'!U47,"  ")</f>
        <v xml:space="preserve">  </v>
      </c>
      <c r="P7" s="50" t="str">
        <f>IF(ISNUMBER(P5),'4'!U47,"  ")</f>
        <v xml:space="preserve">  </v>
      </c>
      <c r="Q7" s="50" t="str">
        <f>IF(ISNUMBER(Q5),'5'!U47,"  ")</f>
        <v xml:space="preserve">  </v>
      </c>
      <c r="R7" s="50" t="str">
        <f>IF(ISNUMBER(R5),'6'!U47,"  ")</f>
        <v xml:space="preserve">  </v>
      </c>
      <c r="S7" s="50" t="str">
        <f>IF(ISNUMBER(S5),'7'!U47,"  ")</f>
        <v xml:space="preserve">  </v>
      </c>
      <c r="T7" s="50" t="str">
        <f>IF(ISNUMBER(T5),'8'!U47,"  ")</f>
        <v xml:space="preserve">  </v>
      </c>
      <c r="U7" s="50" t="str">
        <f>IF(ISNUMBER(U5),'9'!U47,"  ")</f>
        <v xml:space="preserve">  </v>
      </c>
      <c r="V7" s="50" t="str">
        <f>IF(ISNUMBER(V5),'10'!U47,"  ")</f>
        <v xml:space="preserve">  </v>
      </c>
      <c r="W7" s="50" t="str">
        <f>IF(ISNUMBER(W5),'11'!U47,"  ")</f>
        <v xml:space="preserve">  </v>
      </c>
      <c r="X7" s="75" t="str">
        <f>IF(ISNUMBER(X5),'12'!U47,"  ")</f>
        <v xml:space="preserve">  </v>
      </c>
    </row>
    <row r="8" spans="1:25" s="6" customFormat="1" ht="21" customHeight="1" x14ac:dyDescent="0.25">
      <c r="A8" s="76"/>
      <c r="B8" s="260" t="s">
        <v>36</v>
      </c>
      <c r="C8" s="260"/>
      <c r="D8" s="260"/>
      <c r="E8" s="260"/>
      <c r="F8" s="260"/>
      <c r="G8" s="260"/>
      <c r="H8" s="260"/>
      <c r="I8" s="260"/>
      <c r="J8" s="260"/>
      <c r="K8" s="260"/>
      <c r="L8" s="260"/>
      <c r="M8" s="272"/>
      <c r="N8" s="29"/>
      <c r="O8" s="30"/>
      <c r="P8" s="27"/>
      <c r="Q8" s="77"/>
      <c r="R8" s="5"/>
      <c r="S8" s="5"/>
      <c r="T8" s="5"/>
      <c r="U8" s="5"/>
      <c r="V8" s="5"/>
      <c r="W8" s="5"/>
      <c r="X8" s="78"/>
    </row>
    <row r="9" spans="1:25" s="11" customFormat="1" ht="30" customHeight="1" x14ac:dyDescent="0.3">
      <c r="A9" s="270" t="s">
        <v>37</v>
      </c>
      <c r="B9" s="260"/>
      <c r="C9" s="260"/>
      <c r="D9" s="260"/>
      <c r="E9" s="260"/>
      <c r="F9" s="260"/>
      <c r="G9" s="260"/>
      <c r="H9" s="260"/>
      <c r="I9" s="260"/>
      <c r="J9" s="260"/>
      <c r="K9" s="48" t="s">
        <v>35</v>
      </c>
      <c r="L9" s="49">
        <v>20.7</v>
      </c>
      <c r="M9" s="50">
        <f>+'1'!U49</f>
        <v>20.006879999999999</v>
      </c>
      <c r="N9" s="50" t="str">
        <f>IF(ISNUMBER(N5),'2'!U49,"  ")</f>
        <v xml:space="preserve">  </v>
      </c>
      <c r="O9" s="50" t="str">
        <f>IF(ISNUMBER(O5),'3'!U49,"  ")</f>
        <v xml:space="preserve">  </v>
      </c>
      <c r="P9" s="50" t="str">
        <f>IF(ISNUMBER(P5),'4'!U49,"  ")</f>
        <v xml:space="preserve">  </v>
      </c>
      <c r="Q9" s="50" t="str">
        <f>IF(ISNUMBER(Q5),'5'!U49,"  ")</f>
        <v xml:space="preserve">  </v>
      </c>
      <c r="R9" s="50" t="str">
        <f>IF(ISNUMBER(R5),'6'!U49,"  ")</f>
        <v xml:space="preserve">  </v>
      </c>
      <c r="S9" s="50" t="str">
        <f>IF(ISNUMBER(S5),'7'!U49,"  ")</f>
        <v xml:space="preserve">  </v>
      </c>
      <c r="T9" s="50" t="str">
        <f>IF(ISNUMBER(T5),'8'!U49,"  ")</f>
        <v xml:space="preserve">  </v>
      </c>
      <c r="U9" s="50" t="str">
        <f>IF(ISNUMBER(U5),'9'!U49,"  ")</f>
        <v xml:space="preserve">  </v>
      </c>
      <c r="V9" s="50" t="str">
        <f>IF(ISNUMBER(V5),'10'!U49,"  ")</f>
        <v xml:space="preserve">  </v>
      </c>
      <c r="W9" s="50" t="str">
        <f>IF(ISNUMBER(W5),'11'!U49,"  ")</f>
        <v xml:space="preserve">  </v>
      </c>
      <c r="X9" s="75" t="str">
        <f>IF(ISNUMBER(X5),'12'!U49,"  ")</f>
        <v xml:space="preserve">  </v>
      </c>
    </row>
    <row r="10" spans="1:25" s="6" customFormat="1" ht="21" customHeight="1" x14ac:dyDescent="0.25">
      <c r="A10" s="76"/>
      <c r="B10" s="260" t="s">
        <v>38</v>
      </c>
      <c r="C10" s="260"/>
      <c r="D10" s="260"/>
      <c r="E10" s="260"/>
      <c r="F10" s="260"/>
      <c r="G10" s="260"/>
      <c r="H10" s="260"/>
      <c r="I10" s="260"/>
      <c r="J10" s="260"/>
      <c r="K10" s="260"/>
      <c r="L10" s="260"/>
      <c r="M10" s="272"/>
      <c r="N10" s="29"/>
      <c r="O10" s="30"/>
      <c r="P10" s="27"/>
      <c r="Q10" s="77"/>
      <c r="R10" s="5"/>
      <c r="S10" s="5"/>
      <c r="T10" s="5"/>
      <c r="U10" s="5"/>
      <c r="V10" s="5"/>
      <c r="W10" s="5"/>
      <c r="X10" s="78"/>
    </row>
    <row r="11" spans="1:25" s="11" customFormat="1" ht="30" customHeight="1" x14ac:dyDescent="0.3">
      <c r="A11" s="261" t="s">
        <v>39</v>
      </c>
      <c r="B11" s="260"/>
      <c r="C11" s="260"/>
      <c r="D11" s="260"/>
      <c r="E11" s="260"/>
      <c r="F11" s="260"/>
      <c r="G11" s="260"/>
      <c r="H11" s="260"/>
      <c r="I11" s="260"/>
      <c r="J11" s="260"/>
      <c r="K11" s="48" t="s">
        <v>40</v>
      </c>
      <c r="L11" s="49">
        <v>30</v>
      </c>
      <c r="M11" s="50">
        <f>+'1'!U51</f>
        <v>27.422566637076844</v>
      </c>
      <c r="N11" s="50" t="str">
        <f>IF(ISNUMBER(N5),'2'!U51,"  ")</f>
        <v xml:space="preserve">  </v>
      </c>
      <c r="O11" s="50" t="str">
        <f>IF(ISNUMBER(O5),'3'!U51,"  ")</f>
        <v xml:space="preserve">  </v>
      </c>
      <c r="P11" s="50" t="str">
        <f>IF(ISNUMBER(P5),'4'!U51,"  ")</f>
        <v xml:space="preserve">  </v>
      </c>
      <c r="Q11" s="50" t="str">
        <f>IF(ISNUMBER(Q5),'5'!U51,"  ")</f>
        <v xml:space="preserve">  </v>
      </c>
      <c r="R11" s="50" t="str">
        <f>IF(ISNUMBER(R5),'6'!U51,"  ")</f>
        <v xml:space="preserve">  </v>
      </c>
      <c r="S11" s="50" t="str">
        <f>IF(ISNUMBER(S5),'7'!U51,"  ")</f>
        <v xml:space="preserve">  </v>
      </c>
      <c r="T11" s="50" t="str">
        <f>IF(ISNUMBER(T5),'8'!U51,"  ")</f>
        <v xml:space="preserve">  </v>
      </c>
      <c r="U11" s="50" t="str">
        <f>IF(ISNUMBER(U5),'9'!U51,"  ")</f>
        <v xml:space="preserve">  </v>
      </c>
      <c r="V11" s="50" t="str">
        <f>IF(ISNUMBER(V5),'10'!U51,"  ")</f>
        <v xml:space="preserve">  </v>
      </c>
      <c r="W11" s="50" t="str">
        <f>IF(ISNUMBER(W5),'11'!U51,"  ")</f>
        <v xml:space="preserve">  </v>
      </c>
      <c r="X11" s="75" t="str">
        <f>IF(ISNUMBER(X5),'12'!U51,"  ")</f>
        <v xml:space="preserve">  </v>
      </c>
    </row>
    <row r="12" spans="1:25" s="6" customFormat="1" ht="20.399999999999999" customHeight="1" x14ac:dyDescent="0.25">
      <c r="A12" s="79"/>
      <c r="B12" s="260" t="s">
        <v>41</v>
      </c>
      <c r="C12" s="260"/>
      <c r="D12" s="260"/>
      <c r="E12" s="260"/>
      <c r="F12" s="260"/>
      <c r="G12" s="260"/>
      <c r="H12" s="260"/>
      <c r="I12" s="260"/>
      <c r="J12" s="260"/>
      <c r="K12" s="260"/>
      <c r="L12" s="260"/>
      <c r="M12" s="260"/>
      <c r="N12" s="260"/>
      <c r="O12" s="260"/>
      <c r="P12" s="260"/>
      <c r="Q12" s="260"/>
      <c r="R12" s="260"/>
      <c r="S12" s="260"/>
      <c r="T12" s="260"/>
      <c r="U12" s="260"/>
      <c r="V12" s="260"/>
      <c r="W12" s="260"/>
      <c r="X12" s="78"/>
    </row>
    <row r="13" spans="1:25" s="11" customFormat="1" ht="30" customHeight="1" x14ac:dyDescent="0.3">
      <c r="A13" s="261" t="s">
        <v>65</v>
      </c>
      <c r="B13" s="260"/>
      <c r="C13" s="260"/>
      <c r="D13" s="260"/>
      <c r="E13" s="260"/>
      <c r="F13" s="260"/>
      <c r="G13" s="260"/>
      <c r="H13" s="260"/>
      <c r="I13" s="260"/>
      <c r="J13" s="260"/>
      <c r="K13" s="48" t="s">
        <v>40</v>
      </c>
      <c r="L13" s="53">
        <v>250</v>
      </c>
      <c r="M13" s="47">
        <f>+'1'!U53</f>
        <v>226.64220183486236</v>
      </c>
      <c r="N13" s="47" t="str">
        <f>IF(ISNUMBER(N5),'2'!U53,"  ")</f>
        <v xml:space="preserve">  </v>
      </c>
      <c r="O13" s="47" t="str">
        <f>IF(ISNUMBER(O5),'3'!U53,"  ")</f>
        <v xml:space="preserve">  </v>
      </c>
      <c r="P13" s="47" t="str">
        <f>IF(ISNUMBER(P5),'4'!U53,"  ")</f>
        <v xml:space="preserve">  </v>
      </c>
      <c r="Q13" s="47" t="str">
        <f>IF(ISNUMBER(Q5),'5'!U53,"  ")</f>
        <v xml:space="preserve">  </v>
      </c>
      <c r="R13" s="47" t="str">
        <f>IF(ISNUMBER(R5),'6'!U53,"  ")</f>
        <v xml:space="preserve">  </v>
      </c>
      <c r="S13" s="47" t="str">
        <f>IF(ISNUMBER(S5),'7'!U53,"  ")</f>
        <v xml:space="preserve">  </v>
      </c>
      <c r="T13" s="47" t="str">
        <f>IF(ISNUMBER(T5),'8'!U53,"  ")</f>
        <v xml:space="preserve">  </v>
      </c>
      <c r="U13" s="47" t="str">
        <f>IF(ISNUMBER(U5),'9'!U53,"  ")</f>
        <v xml:space="preserve">  </v>
      </c>
      <c r="V13" s="47" t="str">
        <f>IF(ISNUMBER(V5),'10'!U53,"  ")</f>
        <v xml:space="preserve">  </v>
      </c>
      <c r="W13" s="47" t="str">
        <f>IF(ISNUMBER(W5),'11'!U53,"  ")</f>
        <v xml:space="preserve">  </v>
      </c>
      <c r="X13" s="46" t="str">
        <f>IF(ISNUMBER(X5),'12'!U53,"  ")</f>
        <v xml:space="preserve">  </v>
      </c>
    </row>
    <row r="14" spans="1:25" s="6" customFormat="1" ht="32.25" customHeight="1" x14ac:dyDescent="0.25">
      <c r="A14" s="79"/>
      <c r="B14" s="260" t="s">
        <v>69</v>
      </c>
      <c r="C14" s="260"/>
      <c r="D14" s="260"/>
      <c r="E14" s="260"/>
      <c r="F14" s="260"/>
      <c r="G14" s="260"/>
      <c r="H14" s="260"/>
      <c r="I14" s="260"/>
      <c r="J14" s="260"/>
      <c r="K14" s="260"/>
      <c r="L14" s="260"/>
      <c r="M14" s="260"/>
      <c r="N14" s="260"/>
      <c r="O14" s="260"/>
      <c r="P14" s="260"/>
      <c r="Q14" s="260"/>
      <c r="R14" s="260"/>
      <c r="S14" s="260"/>
      <c r="T14" s="260"/>
      <c r="U14" s="260"/>
      <c r="V14" s="260"/>
      <c r="W14" s="260"/>
      <c r="X14" s="78"/>
    </row>
    <row r="15" spans="1:25" s="11" customFormat="1" ht="30" customHeight="1" x14ac:dyDescent="0.3">
      <c r="A15" s="261" t="s">
        <v>66</v>
      </c>
      <c r="B15" s="262"/>
      <c r="C15" s="262"/>
      <c r="D15" s="262"/>
      <c r="E15" s="262"/>
      <c r="F15" s="262"/>
      <c r="G15" s="262"/>
      <c r="H15" s="262"/>
      <c r="I15" s="262"/>
      <c r="J15" s="262"/>
      <c r="K15" s="48" t="s">
        <v>40</v>
      </c>
      <c r="L15" s="49">
        <v>5.2</v>
      </c>
      <c r="M15" s="50">
        <f>+'1'!U55</f>
        <v>4.8662241467889906</v>
      </c>
      <c r="N15" s="50" t="str">
        <f>IF(ISNUMBER(N5),'2'!U55,"  ")</f>
        <v xml:space="preserve">  </v>
      </c>
      <c r="O15" s="50" t="str">
        <f>IF(ISNUMBER(O5),'3'!U55,"  ")</f>
        <v xml:space="preserve">  </v>
      </c>
      <c r="P15" s="50" t="str">
        <f>IF(ISNUMBER(P5),'4'!U55,"  ")</f>
        <v xml:space="preserve">  </v>
      </c>
      <c r="Q15" s="50" t="str">
        <f>IF(ISNUMBER(Q5),'5'!U55,"  ")</f>
        <v xml:space="preserve">  </v>
      </c>
      <c r="R15" s="50" t="str">
        <f>IF(ISNUMBER(R5),'6'!U55,"  ")</f>
        <v xml:space="preserve">  </v>
      </c>
      <c r="S15" s="50" t="str">
        <f>IF(ISNUMBER(S5),'7'!U55,"  ")</f>
        <v xml:space="preserve">  </v>
      </c>
      <c r="T15" s="50" t="str">
        <f>IF(ISNUMBER(T5),'8'!U55,"  ")</f>
        <v xml:space="preserve">  </v>
      </c>
      <c r="U15" s="50" t="str">
        <f>IF(ISNUMBER(U5),'9'!U55,"  ")</f>
        <v xml:space="preserve">  </v>
      </c>
      <c r="V15" s="50" t="str">
        <f>IF(ISNUMBER(V5),'10'!U55,"  ")</f>
        <v xml:space="preserve">  </v>
      </c>
      <c r="W15" s="50" t="str">
        <f>IF(ISNUMBER(W5),'11'!U55,"  ")</f>
        <v xml:space="preserve">  </v>
      </c>
      <c r="X15" s="75" t="str">
        <f>IF(ISNUMBER(X5),'12'!U55,"  ")</f>
        <v xml:space="preserve">  </v>
      </c>
      <c r="Y15" s="88"/>
    </row>
    <row r="16" spans="1:25" s="6" customFormat="1" ht="32.25" customHeight="1" x14ac:dyDescent="0.25">
      <c r="A16" s="79"/>
      <c r="B16" s="260" t="s">
        <v>68</v>
      </c>
      <c r="C16" s="260"/>
      <c r="D16" s="260"/>
      <c r="E16" s="260"/>
      <c r="F16" s="260"/>
      <c r="G16" s="260"/>
      <c r="H16" s="260"/>
      <c r="I16" s="260"/>
      <c r="J16" s="260"/>
      <c r="K16" s="260"/>
      <c r="L16" s="260"/>
      <c r="M16" s="260"/>
      <c r="N16" s="260"/>
      <c r="O16" s="260"/>
      <c r="P16" s="260"/>
      <c r="Q16" s="260"/>
      <c r="R16" s="260"/>
      <c r="S16" s="260"/>
      <c r="T16" s="260"/>
      <c r="U16" s="260"/>
      <c r="V16" s="260"/>
      <c r="W16" s="260"/>
      <c r="X16" s="78"/>
    </row>
    <row r="17" spans="1:26" s="11" customFormat="1" ht="30" customHeight="1" x14ac:dyDescent="0.3">
      <c r="A17" s="261" t="s">
        <v>67</v>
      </c>
      <c r="B17" s="262"/>
      <c r="C17" s="262"/>
      <c r="D17" s="262"/>
      <c r="E17" s="262"/>
      <c r="F17" s="262"/>
      <c r="G17" s="262"/>
      <c r="H17" s="262"/>
      <c r="I17" s="262"/>
      <c r="J17" s="262"/>
      <c r="K17" s="48" t="s">
        <v>40</v>
      </c>
      <c r="L17" s="53">
        <v>117</v>
      </c>
      <c r="M17" s="47">
        <f>+'1'!U57</f>
        <v>113.80045504587157</v>
      </c>
      <c r="N17" s="47" t="str">
        <f>IF(ISNUMBER(N5),'2'!U57,"  ")</f>
        <v xml:space="preserve">  </v>
      </c>
      <c r="O17" s="47" t="str">
        <f>IF(ISNUMBER(O5),'3'!U57,"  ")</f>
        <v xml:space="preserve">  </v>
      </c>
      <c r="P17" s="47" t="str">
        <f>IF(ISNUMBER(P5),'4'!U57,"  ")</f>
        <v xml:space="preserve">  </v>
      </c>
      <c r="Q17" s="47" t="str">
        <f>IF(ISNUMBER(Q5),'5'!U57,"  ")</f>
        <v xml:space="preserve">  </v>
      </c>
      <c r="R17" s="47" t="str">
        <f>IF(ISNUMBER(R5),'6'!U57,"  ")</f>
        <v xml:space="preserve">  </v>
      </c>
      <c r="S17" s="47" t="str">
        <f>IF(ISNUMBER(S5),'7'!U57,"  ")</f>
        <v xml:space="preserve">  </v>
      </c>
      <c r="T17" s="47" t="str">
        <f>IF(ISNUMBER(T5),'8'!U57,"  ")</f>
        <v xml:space="preserve">  </v>
      </c>
      <c r="U17" s="47" t="str">
        <f>IF(ISNUMBER(U5),'9'!U57,"  ")</f>
        <v xml:space="preserve">  </v>
      </c>
      <c r="V17" s="47" t="str">
        <f>IF(ISNUMBER(V5),'10'!U57,"  ")</f>
        <v xml:space="preserve">  </v>
      </c>
      <c r="W17" s="47" t="str">
        <f>IF(ISNUMBER(W5),'11'!U57,"  ")</f>
        <v xml:space="preserve">  </v>
      </c>
      <c r="X17" s="46" t="str">
        <f>IF(ISNUMBER(X5),'12'!U57,"  ")</f>
        <v xml:space="preserve">  </v>
      </c>
      <c r="Y17" s="88"/>
      <c r="Z17" s="11" t="s">
        <v>94</v>
      </c>
    </row>
    <row r="18" spans="1:26" s="6" customFormat="1" ht="32.25" customHeight="1" x14ac:dyDescent="0.25">
      <c r="A18" s="79"/>
      <c r="B18" s="260" t="s">
        <v>68</v>
      </c>
      <c r="C18" s="260"/>
      <c r="D18" s="260"/>
      <c r="E18" s="260"/>
      <c r="F18" s="260"/>
      <c r="G18" s="260"/>
      <c r="H18" s="260"/>
      <c r="I18" s="260"/>
      <c r="J18" s="260"/>
      <c r="K18" s="260"/>
      <c r="L18" s="260"/>
      <c r="M18" s="260"/>
      <c r="N18" s="260"/>
      <c r="O18" s="260"/>
      <c r="P18" s="260"/>
      <c r="Q18" s="260"/>
      <c r="R18" s="260"/>
      <c r="S18" s="260"/>
      <c r="T18" s="260"/>
      <c r="U18" s="260"/>
      <c r="V18" s="260"/>
      <c r="W18" s="260"/>
      <c r="X18" s="78"/>
    </row>
    <row r="19" spans="1:26" s="11" customFormat="1" ht="30" customHeight="1" x14ac:dyDescent="0.3">
      <c r="A19" s="261" t="s">
        <v>87</v>
      </c>
      <c r="B19" s="262"/>
      <c r="C19" s="262"/>
      <c r="D19" s="262"/>
      <c r="E19" s="262"/>
      <c r="F19" s="262"/>
      <c r="G19" s="262"/>
      <c r="H19" s="262"/>
      <c r="I19" s="262"/>
      <c r="J19" s="262"/>
      <c r="K19" s="48" t="s">
        <v>35</v>
      </c>
      <c r="L19" s="53">
        <v>50</v>
      </c>
      <c r="M19" s="47">
        <f>+'1'!U59</f>
        <v>41.57903014416776</v>
      </c>
      <c r="N19" s="47" t="str">
        <f>IF(ISNUMBER(N7),'2'!U59,"  ")</f>
        <v xml:space="preserve">  </v>
      </c>
      <c r="O19" s="47" t="str">
        <f>IF(ISNUMBER(O7),'3'!U59,"  ")</f>
        <v xml:space="preserve">  </v>
      </c>
      <c r="P19" s="47" t="str">
        <f>IF(ISNUMBER(P7),'4'!U59,"  ")</f>
        <v xml:space="preserve">  </v>
      </c>
      <c r="Q19" s="47" t="str">
        <f>IF(ISNUMBER(Q7),'5'!U59,"  ")</f>
        <v xml:space="preserve">  </v>
      </c>
      <c r="R19" s="47" t="str">
        <f>IF(ISNUMBER(R7),'6'!U59,"  ")</f>
        <v xml:space="preserve">  </v>
      </c>
      <c r="S19" s="47" t="str">
        <f>IF(ISNUMBER(S7),'7'!U59,"  ")</f>
        <v xml:space="preserve">  </v>
      </c>
      <c r="T19" s="47" t="str">
        <f>IF(ISNUMBER(T7),'8'!U59,"  ")</f>
        <v xml:space="preserve">  </v>
      </c>
      <c r="U19" s="47" t="str">
        <f>IF(ISNUMBER(U7),'9'!U59,"  ")</f>
        <v xml:space="preserve">  </v>
      </c>
      <c r="V19" s="47" t="str">
        <f>IF(ISNUMBER(V7),'10'!U59,"  ")</f>
        <v xml:space="preserve">  </v>
      </c>
      <c r="W19" s="47" t="str">
        <f>IF(ISNUMBER(W7),'11'!U59,"  ")</f>
        <v xml:space="preserve">  </v>
      </c>
      <c r="X19" s="46" t="str">
        <f>IF(ISNUMBER(X7),'12'!U59,"  ")</f>
        <v xml:space="preserve">  </v>
      </c>
      <c r="Y19" s="88"/>
    </row>
    <row r="20" spans="1:26" s="6" customFormat="1" ht="47.25" customHeight="1" x14ac:dyDescent="0.25">
      <c r="A20" s="79"/>
      <c r="B20" s="260" t="s">
        <v>93</v>
      </c>
      <c r="C20" s="260"/>
      <c r="D20" s="260"/>
      <c r="E20" s="260"/>
      <c r="F20" s="260"/>
      <c r="G20" s="260"/>
      <c r="H20" s="260"/>
      <c r="I20" s="260"/>
      <c r="J20" s="260"/>
      <c r="K20" s="260"/>
      <c r="L20" s="260"/>
      <c r="M20" s="260"/>
      <c r="N20" s="260"/>
      <c r="O20" s="260"/>
      <c r="P20" s="260"/>
      <c r="Q20" s="260"/>
      <c r="R20" s="260"/>
      <c r="S20" s="260"/>
      <c r="T20" s="260"/>
      <c r="U20" s="260"/>
      <c r="V20" s="260"/>
      <c r="W20" s="260"/>
      <c r="X20" s="78"/>
    </row>
    <row r="21" spans="1:26" s="11" customFormat="1" ht="30" customHeight="1" x14ac:dyDescent="0.3">
      <c r="A21" s="261" t="s">
        <v>42</v>
      </c>
      <c r="B21" s="262"/>
      <c r="C21" s="262"/>
      <c r="D21" s="262"/>
      <c r="E21" s="262"/>
      <c r="F21" s="262"/>
      <c r="G21" s="113"/>
      <c r="H21" s="113"/>
      <c r="I21" s="263" t="s">
        <v>70</v>
      </c>
      <c r="J21" s="263"/>
      <c r="K21" s="57">
        <v>1.4</v>
      </c>
      <c r="L21" s="57">
        <v>1.5</v>
      </c>
      <c r="M21" s="58">
        <f>+'1'!U61</f>
        <v>1.3620314611773552</v>
      </c>
      <c r="N21" s="58" t="str">
        <f>IF(ISNUMBER(N5),'2'!U61,"  ")</f>
        <v xml:space="preserve">  </v>
      </c>
      <c r="O21" s="58" t="str">
        <f>IF(ISNUMBER(O5),'3'!U61,"  ")</f>
        <v xml:space="preserve">  </v>
      </c>
      <c r="P21" s="58" t="str">
        <f>IF(ISNUMBER(P5),'4'!U61,"  ")</f>
        <v xml:space="preserve">  </v>
      </c>
      <c r="Q21" s="58" t="str">
        <f>IF(ISNUMBER(Q5),'5'!U61,"  ")</f>
        <v xml:space="preserve">  </v>
      </c>
      <c r="R21" s="58" t="str">
        <f>IF(ISNUMBER(R5),'6'!U61,"  ")</f>
        <v xml:space="preserve">  </v>
      </c>
      <c r="S21" s="58" t="str">
        <f>IF(ISNUMBER(S5),'7'!U61,"  ")</f>
        <v xml:space="preserve">  </v>
      </c>
      <c r="T21" s="58" t="str">
        <f>IF(ISNUMBER(T5),'8'!U61,"  ")</f>
        <v xml:space="preserve">  </v>
      </c>
      <c r="U21" s="58" t="str">
        <f>IF(ISNUMBER(U5),'9'!U61,"  ")</f>
        <v xml:space="preserve">  </v>
      </c>
      <c r="V21" s="58" t="str">
        <f>IF(ISNUMBER(V5),'10'!U61,"  ")</f>
        <v xml:space="preserve">  </v>
      </c>
      <c r="W21" s="58" t="str">
        <f>IF(ISNUMBER(W5),'11'!U61,"  ")</f>
        <v xml:space="preserve">  </v>
      </c>
      <c r="X21" s="80" t="str">
        <f>IF(ISNUMBER(X5),'12'!U61,"  ")</f>
        <v xml:space="preserve">  </v>
      </c>
    </row>
    <row r="22" spans="1:26" s="6" customFormat="1" ht="52.5" customHeight="1" x14ac:dyDescent="0.25">
      <c r="A22" s="79"/>
      <c r="B22" s="260" t="s">
        <v>58</v>
      </c>
      <c r="C22" s="260"/>
      <c r="D22" s="260"/>
      <c r="E22" s="260"/>
      <c r="F22" s="260"/>
      <c r="G22" s="260"/>
      <c r="H22" s="260"/>
      <c r="I22" s="260"/>
      <c r="J22" s="260"/>
      <c r="K22" s="260"/>
      <c r="L22" s="260"/>
      <c r="M22" s="260"/>
      <c r="N22" s="260"/>
      <c r="O22" s="260"/>
      <c r="P22" s="260"/>
      <c r="Q22" s="260"/>
      <c r="R22" s="260"/>
      <c r="S22" s="260"/>
      <c r="T22" s="260"/>
      <c r="U22" s="260"/>
      <c r="V22" s="260"/>
      <c r="W22" s="260"/>
      <c r="X22" s="78"/>
    </row>
    <row r="23" spans="1:26" s="11" customFormat="1" ht="30" customHeight="1" x14ac:dyDescent="0.3">
      <c r="A23" s="261" t="s">
        <v>74</v>
      </c>
      <c r="B23" s="262"/>
      <c r="C23" s="262"/>
      <c r="D23" s="262"/>
      <c r="E23" s="262"/>
      <c r="F23" s="262"/>
      <c r="G23" s="113"/>
      <c r="H23" s="113"/>
      <c r="I23" s="263" t="s">
        <v>70</v>
      </c>
      <c r="J23" s="263"/>
      <c r="K23" s="57">
        <v>2.1</v>
      </c>
      <c r="L23" s="57">
        <v>2.2999999999999998</v>
      </c>
      <c r="M23" s="58">
        <f>+'1'!U63</f>
        <v>2.0549813774194035</v>
      </c>
      <c r="N23" s="58" t="str">
        <f>IF(ISNUMBER(N5),'2'!U63,"  ")</f>
        <v xml:space="preserve">  </v>
      </c>
      <c r="O23" s="58" t="str">
        <f>IF(ISNUMBER(O5),'3'!U63,"  ")</f>
        <v xml:space="preserve">  </v>
      </c>
      <c r="P23" s="58" t="str">
        <f>IF(ISNUMBER(P5),'4'!U63,"  ")</f>
        <v xml:space="preserve">  </v>
      </c>
      <c r="Q23" s="58" t="str">
        <f>IF(ISNUMBER(Q5),'5'!U63,"  ")</f>
        <v xml:space="preserve">  </v>
      </c>
      <c r="R23" s="58" t="str">
        <f>IF(ISNUMBER(R5),'6'!U63,"  ")</f>
        <v xml:space="preserve">  </v>
      </c>
      <c r="S23" s="58" t="str">
        <f>IF(ISNUMBER(S5),'7'!U63,"  ")</f>
        <v xml:space="preserve">  </v>
      </c>
      <c r="T23" s="58" t="str">
        <f>IF(ISNUMBER(T5),'8'!U63,"  ")</f>
        <v xml:space="preserve">  </v>
      </c>
      <c r="U23" s="58" t="str">
        <f>IF(ISNUMBER(U5),'9'!U63,"  ")</f>
        <v xml:space="preserve">  </v>
      </c>
      <c r="V23" s="58" t="str">
        <f>IF(ISNUMBER(V5),'10'!U63,"  ")</f>
        <v xml:space="preserve">  </v>
      </c>
      <c r="W23" s="58" t="str">
        <f>IF(ISNUMBER(W5),'11'!U63,"  ")</f>
        <v xml:space="preserve">  </v>
      </c>
      <c r="X23" s="80" t="str">
        <f>IF(ISNUMBER(X5),'12'!U63,"  ")</f>
        <v xml:space="preserve">  </v>
      </c>
    </row>
    <row r="24" spans="1:26" s="6" customFormat="1" ht="20.399999999999999" customHeight="1" x14ac:dyDescent="0.25">
      <c r="A24" s="79"/>
      <c r="B24" s="260" t="s">
        <v>73</v>
      </c>
      <c r="C24" s="260"/>
      <c r="D24" s="260"/>
      <c r="E24" s="260"/>
      <c r="F24" s="260"/>
      <c r="G24" s="260"/>
      <c r="H24" s="260"/>
      <c r="I24" s="260"/>
      <c r="J24" s="260"/>
      <c r="K24" s="260"/>
      <c r="L24" s="260"/>
      <c r="M24" s="260"/>
      <c r="N24" s="260"/>
      <c r="O24" s="260"/>
      <c r="P24" s="260"/>
      <c r="Q24" s="260"/>
      <c r="R24" s="260"/>
      <c r="S24" s="260"/>
      <c r="T24" s="260"/>
      <c r="U24" s="260"/>
      <c r="V24" s="260"/>
      <c r="W24" s="260"/>
      <c r="X24" s="78"/>
    </row>
    <row r="25" spans="1:26" s="11" customFormat="1" ht="30" customHeight="1" x14ac:dyDescent="0.3">
      <c r="A25" s="261" t="s">
        <v>44</v>
      </c>
      <c r="B25" s="262"/>
      <c r="C25" s="262"/>
      <c r="D25" s="262"/>
      <c r="E25" s="262"/>
      <c r="F25" s="262"/>
      <c r="G25" s="262"/>
      <c r="H25" s="262"/>
      <c r="I25" s="262"/>
      <c r="J25" s="262"/>
      <c r="K25" s="48" t="s">
        <v>40</v>
      </c>
      <c r="L25" s="53">
        <v>40</v>
      </c>
      <c r="M25" s="47">
        <f>+'1'!U65</f>
        <v>40.015727391874172</v>
      </c>
      <c r="N25" s="47" t="str">
        <f>IF(ISNUMBER(N5),'2'!U65,"  ")</f>
        <v xml:space="preserve">  </v>
      </c>
      <c r="O25" s="47" t="str">
        <f>IF(ISNUMBER(O5),'3'!U65,"  ")</f>
        <v xml:space="preserve">  </v>
      </c>
      <c r="P25" s="47" t="str">
        <f>IF(ISNUMBER(P5),'4'!U65,"  ")</f>
        <v xml:space="preserve">  </v>
      </c>
      <c r="Q25" s="47" t="str">
        <f>IF(ISNUMBER(Q5),'5'!U65,"  ")</f>
        <v xml:space="preserve">  </v>
      </c>
      <c r="R25" s="47" t="str">
        <f>IF(ISNUMBER(R5),'6'!U65,"  ")</f>
        <v xml:space="preserve">  </v>
      </c>
      <c r="S25" s="47" t="str">
        <f>IF(ISNUMBER(S5),'7'!U65,"  ")</f>
        <v xml:space="preserve">  </v>
      </c>
      <c r="T25" s="47" t="str">
        <f>IF(ISNUMBER(T5),'8'!U65,"  ")</f>
        <v xml:space="preserve">  </v>
      </c>
      <c r="U25" s="47" t="str">
        <f>IF(ISNUMBER(U5),'9'!U65,"  ")</f>
        <v xml:space="preserve">  </v>
      </c>
      <c r="V25" s="47" t="str">
        <f>IF(ISNUMBER(V5),'10'!U65,"  ")</f>
        <v xml:space="preserve">  </v>
      </c>
      <c r="W25" s="47" t="str">
        <f>IF(ISNUMBER(W5),'11'!U65,"  ")</f>
        <v xml:space="preserve">  </v>
      </c>
      <c r="X25" s="46" t="str">
        <f>IF(ISNUMBER(X5),'12'!U65,"  ")</f>
        <v xml:space="preserve">  </v>
      </c>
    </row>
    <row r="26" spans="1:26" s="6" customFormat="1" ht="32.25" customHeight="1" x14ac:dyDescent="0.25">
      <c r="A26" s="79"/>
      <c r="B26" s="260" t="s">
        <v>45</v>
      </c>
      <c r="C26" s="260"/>
      <c r="D26" s="260"/>
      <c r="E26" s="260"/>
      <c r="F26" s="260"/>
      <c r="G26" s="260"/>
      <c r="H26" s="260"/>
      <c r="I26" s="260"/>
      <c r="J26" s="260"/>
      <c r="K26" s="260"/>
      <c r="L26" s="260"/>
      <c r="M26" s="260"/>
      <c r="N26" s="260"/>
      <c r="O26" s="260"/>
      <c r="P26" s="260"/>
      <c r="Q26" s="260"/>
      <c r="R26" s="260"/>
      <c r="S26" s="260"/>
      <c r="T26" s="260"/>
      <c r="U26" s="260"/>
      <c r="V26" s="260"/>
      <c r="W26" s="260"/>
      <c r="X26" s="78"/>
    </row>
    <row r="27" spans="1:26" s="11" customFormat="1" ht="38.25" customHeight="1" x14ac:dyDescent="0.3">
      <c r="A27" s="261" t="s">
        <v>71</v>
      </c>
      <c r="B27" s="262"/>
      <c r="C27" s="262"/>
      <c r="D27" s="262"/>
      <c r="E27" s="262"/>
      <c r="F27" s="262"/>
      <c r="G27" s="262"/>
      <c r="H27" s="262"/>
      <c r="I27" s="262"/>
      <c r="J27" s="262"/>
      <c r="K27" s="48" t="s">
        <v>35</v>
      </c>
      <c r="L27" s="57">
        <v>20</v>
      </c>
      <c r="M27" s="58">
        <f>+'1'!U67</f>
        <v>20.994495412844039</v>
      </c>
      <c r="N27" s="58" t="str">
        <f>IF(ISNUMBER(N5),'2'!U67,"  ")</f>
        <v xml:space="preserve">  </v>
      </c>
      <c r="O27" s="58" t="str">
        <f>IF(ISNUMBER(O5),'3'!U67,"  ")</f>
        <v xml:space="preserve">  </v>
      </c>
      <c r="P27" s="58" t="str">
        <f>IF(ISNUMBER(P5),'4'!U67,"  ")</f>
        <v xml:space="preserve">  </v>
      </c>
      <c r="Q27" s="58" t="str">
        <f>IF(ISNUMBER(Q5),'5'!U67,"  ")</f>
        <v xml:space="preserve">  </v>
      </c>
      <c r="R27" s="58" t="str">
        <f>IF(ISNUMBER(R5),'6'!U67,"  ")</f>
        <v xml:space="preserve">  </v>
      </c>
      <c r="S27" s="58" t="str">
        <f>IF(ISNUMBER(S5),'7'!U67,"  ")</f>
        <v xml:space="preserve">  </v>
      </c>
      <c r="T27" s="58" t="str">
        <f>IF(ISNUMBER(T5),'8'!U67,"  ")</f>
        <v xml:space="preserve">  </v>
      </c>
      <c r="U27" s="58" t="str">
        <f>IF(ISNUMBER(U5),'9'!U67,"  ")</f>
        <v xml:space="preserve">  </v>
      </c>
      <c r="V27" s="58" t="str">
        <f>IF(ISNUMBER(V5),'10'!U67,"  ")</f>
        <v xml:space="preserve">  </v>
      </c>
      <c r="W27" s="58" t="str">
        <f>IF(ISNUMBER(W5),'11'!U67,"  ")</f>
        <v xml:space="preserve">  </v>
      </c>
      <c r="X27" s="80" t="str">
        <f>IF(ISNUMBER(X5),'12'!U67,"  ")</f>
        <v xml:space="preserve">  </v>
      </c>
    </row>
    <row r="28" spans="1:26" s="6" customFormat="1" ht="47.1" customHeight="1" x14ac:dyDescent="0.25">
      <c r="A28" s="76"/>
      <c r="B28" s="260" t="s">
        <v>47</v>
      </c>
      <c r="C28" s="260"/>
      <c r="D28" s="260"/>
      <c r="E28" s="260"/>
      <c r="F28" s="260"/>
      <c r="G28" s="260"/>
      <c r="H28" s="260"/>
      <c r="I28" s="260"/>
      <c r="J28" s="260"/>
      <c r="K28" s="260"/>
      <c r="L28" s="260"/>
      <c r="M28" s="260"/>
      <c r="N28" s="260"/>
      <c r="O28" s="260"/>
      <c r="P28" s="260"/>
      <c r="Q28" s="260"/>
      <c r="R28" s="260"/>
      <c r="S28" s="260"/>
      <c r="T28" s="260"/>
      <c r="U28" s="260"/>
      <c r="V28" s="260"/>
      <c r="W28" s="260"/>
      <c r="X28" s="81"/>
    </row>
    <row r="29" spans="1:26" s="6" customFormat="1" ht="16.95" customHeight="1" thickBot="1" x14ac:dyDescent="0.3">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5"/>
    </row>
    <row r="30" spans="1:26" s="6" customFormat="1" ht="15" hidden="1" x14ac:dyDescent="0.25">
      <c r="C30" s="23"/>
      <c r="D30" s="23"/>
      <c r="E30" s="23"/>
      <c r="F30" s="23"/>
      <c r="G30" s="23"/>
      <c r="H30" s="23"/>
      <c r="I30" s="23"/>
      <c r="J30" s="24"/>
      <c r="K30" s="109">
        <v>10</v>
      </c>
      <c r="L30" s="109">
        <v>11</v>
      </c>
      <c r="M30" s="109">
        <v>12</v>
      </c>
      <c r="N30" s="109">
        <v>13</v>
      </c>
      <c r="O30" s="109">
        <v>14</v>
      </c>
      <c r="P30" s="109">
        <v>15</v>
      </c>
      <c r="Q30" s="109">
        <v>16</v>
      </c>
      <c r="R30" s="109">
        <v>17</v>
      </c>
      <c r="S30" s="109">
        <v>18</v>
      </c>
      <c r="T30" s="109">
        <v>19</v>
      </c>
      <c r="U30" s="109">
        <v>20</v>
      </c>
      <c r="V30" s="109">
        <v>21</v>
      </c>
      <c r="W30" s="109">
        <v>22</v>
      </c>
      <c r="X30" s="109">
        <v>23</v>
      </c>
    </row>
    <row r="31" spans="1:26" s="6" customFormat="1" ht="15" hidden="1" x14ac:dyDescent="0.25">
      <c r="C31" s="23"/>
      <c r="D31" s="23"/>
      <c r="E31" s="23"/>
      <c r="F31" s="23"/>
      <c r="G31" s="23"/>
      <c r="H31" s="23"/>
      <c r="I31" s="23"/>
      <c r="J31" s="24"/>
      <c r="K31" s="25"/>
      <c r="L31" s="23"/>
      <c r="M31" s="110">
        <f>+M5</f>
        <v>44328</v>
      </c>
      <c r="N31" s="110" t="str">
        <f t="shared" ref="N31:X31" si="0">+N5</f>
        <v xml:space="preserve">  </v>
      </c>
      <c r="O31" s="110" t="str">
        <f t="shared" si="0"/>
        <v xml:space="preserve">  </v>
      </c>
      <c r="P31" s="110" t="str">
        <f t="shared" si="0"/>
        <v xml:space="preserve">  </v>
      </c>
      <c r="Q31" s="110" t="str">
        <f t="shared" si="0"/>
        <v xml:space="preserve">  </v>
      </c>
      <c r="R31" s="110" t="str">
        <f t="shared" si="0"/>
        <v xml:space="preserve">  </v>
      </c>
      <c r="S31" s="110" t="str">
        <f t="shared" si="0"/>
        <v xml:space="preserve">  </v>
      </c>
      <c r="T31" s="110" t="str">
        <f t="shared" si="0"/>
        <v xml:space="preserve">  </v>
      </c>
      <c r="U31" s="110" t="str">
        <f t="shared" si="0"/>
        <v xml:space="preserve">  </v>
      </c>
      <c r="V31" s="110" t="str">
        <f t="shared" si="0"/>
        <v xml:space="preserve">  </v>
      </c>
      <c r="W31" s="110" t="str">
        <f t="shared" si="0"/>
        <v xml:space="preserve">  </v>
      </c>
      <c r="X31" s="110" t="str">
        <f t="shared" si="0"/>
        <v xml:space="preserve">  </v>
      </c>
    </row>
    <row r="32" spans="1:26" s="6" customFormat="1" ht="15" hidden="1" x14ac:dyDescent="0.25">
      <c r="B32" s="6" t="s">
        <v>79</v>
      </c>
      <c r="C32" s="23"/>
      <c r="D32" s="23"/>
      <c r="E32" s="23"/>
      <c r="F32" s="23"/>
      <c r="G32" s="23"/>
      <c r="H32" s="23"/>
      <c r="I32" s="23"/>
      <c r="J32" s="24"/>
      <c r="K32" s="25"/>
      <c r="L32" s="23">
        <f t="shared" ref="L32" si="1">+L6</f>
        <v>0</v>
      </c>
      <c r="M32" s="23">
        <f>+M6</f>
        <v>5</v>
      </c>
      <c r="N32" s="23" t="str">
        <f t="shared" ref="N32:X32" si="2">+N6</f>
        <v xml:space="preserve">  </v>
      </c>
      <c r="O32" s="23" t="str">
        <f t="shared" si="2"/>
        <v xml:space="preserve">  </v>
      </c>
      <c r="P32" s="23" t="str">
        <f t="shared" si="2"/>
        <v xml:space="preserve">  </v>
      </c>
      <c r="Q32" s="23" t="str">
        <f t="shared" si="2"/>
        <v xml:space="preserve">  </v>
      </c>
      <c r="R32" s="23" t="str">
        <f t="shared" si="2"/>
        <v xml:space="preserve">  </v>
      </c>
      <c r="S32" s="23" t="str">
        <f t="shared" si="2"/>
        <v xml:space="preserve">  </v>
      </c>
      <c r="T32" s="23" t="str">
        <f t="shared" si="2"/>
        <v xml:space="preserve">  </v>
      </c>
      <c r="U32" s="23" t="str">
        <f t="shared" si="2"/>
        <v xml:space="preserve">  </v>
      </c>
      <c r="V32" s="23" t="str">
        <f t="shared" si="2"/>
        <v xml:space="preserve">  </v>
      </c>
      <c r="W32" s="23" t="str">
        <f t="shared" si="2"/>
        <v xml:space="preserve">  </v>
      </c>
      <c r="X32" s="23" t="str">
        <f t="shared" si="2"/>
        <v xml:space="preserve">  </v>
      </c>
    </row>
    <row r="33" spans="2:24" s="6" customFormat="1" ht="15" hidden="1" x14ac:dyDescent="0.25">
      <c r="B33" s="6" t="s">
        <v>34</v>
      </c>
      <c r="C33" s="23"/>
      <c r="D33" s="23"/>
      <c r="E33" s="23"/>
      <c r="F33" s="23"/>
      <c r="G33" s="23"/>
      <c r="H33" s="23"/>
      <c r="I33" s="23"/>
      <c r="J33" s="24"/>
      <c r="K33" s="25"/>
      <c r="L33" s="23">
        <f t="shared" ref="L33" si="3">+L7</f>
        <v>30</v>
      </c>
      <c r="M33" s="24">
        <f>+M7</f>
        <v>27.25</v>
      </c>
      <c r="N33" s="24" t="str">
        <f t="shared" ref="N33:X33" si="4">+N7</f>
        <v xml:space="preserve">  </v>
      </c>
      <c r="O33" s="24" t="str">
        <f t="shared" si="4"/>
        <v xml:space="preserve">  </v>
      </c>
      <c r="P33" s="24" t="str">
        <f t="shared" si="4"/>
        <v xml:space="preserve">  </v>
      </c>
      <c r="Q33" s="24" t="str">
        <f t="shared" si="4"/>
        <v xml:space="preserve">  </v>
      </c>
      <c r="R33" s="24" t="str">
        <f t="shared" si="4"/>
        <v xml:space="preserve">  </v>
      </c>
      <c r="S33" s="24" t="str">
        <f t="shared" si="4"/>
        <v xml:space="preserve">  </v>
      </c>
      <c r="T33" s="24" t="str">
        <f t="shared" si="4"/>
        <v xml:space="preserve">  </v>
      </c>
      <c r="U33" s="24" t="str">
        <f t="shared" si="4"/>
        <v xml:space="preserve">  </v>
      </c>
      <c r="V33" s="24" t="str">
        <f t="shared" si="4"/>
        <v xml:space="preserve">  </v>
      </c>
      <c r="W33" s="24" t="str">
        <f t="shared" si="4"/>
        <v xml:space="preserve">  </v>
      </c>
      <c r="X33" s="24" t="str">
        <f t="shared" si="4"/>
        <v xml:space="preserve">  </v>
      </c>
    </row>
    <row r="34" spans="2:24" s="6" customFormat="1" ht="15" hidden="1" x14ac:dyDescent="0.25">
      <c r="B34" s="6" t="s">
        <v>77</v>
      </c>
      <c r="C34" s="23"/>
      <c r="D34" s="23"/>
      <c r="E34" s="23"/>
      <c r="F34" s="23"/>
      <c r="G34" s="23"/>
      <c r="H34" s="23"/>
      <c r="I34" s="23"/>
      <c r="J34" s="24"/>
      <c r="K34" s="25"/>
      <c r="L34" s="23">
        <f t="shared" ref="L34" si="5">+L9</f>
        <v>20.7</v>
      </c>
      <c r="M34" s="24">
        <f>+M9</f>
        <v>20.006879999999999</v>
      </c>
      <c r="N34" s="24" t="str">
        <f t="shared" ref="N34:X34" si="6">+N9</f>
        <v xml:space="preserve">  </v>
      </c>
      <c r="O34" s="24" t="str">
        <f t="shared" si="6"/>
        <v xml:space="preserve">  </v>
      </c>
      <c r="P34" s="24" t="str">
        <f t="shared" si="6"/>
        <v xml:space="preserve">  </v>
      </c>
      <c r="Q34" s="24" t="str">
        <f t="shared" si="6"/>
        <v xml:space="preserve">  </v>
      </c>
      <c r="R34" s="24" t="str">
        <f t="shared" si="6"/>
        <v xml:space="preserve">  </v>
      </c>
      <c r="S34" s="24" t="str">
        <f t="shared" si="6"/>
        <v xml:space="preserve">  </v>
      </c>
      <c r="T34" s="24" t="str">
        <f t="shared" si="6"/>
        <v xml:space="preserve">  </v>
      </c>
      <c r="U34" s="24" t="str">
        <f t="shared" si="6"/>
        <v xml:space="preserve">  </v>
      </c>
      <c r="V34" s="24" t="str">
        <f t="shared" si="6"/>
        <v xml:space="preserve">  </v>
      </c>
      <c r="W34" s="24" t="str">
        <f t="shared" si="6"/>
        <v xml:space="preserve">  </v>
      </c>
      <c r="X34" s="24" t="str">
        <f t="shared" si="6"/>
        <v xml:space="preserve">  </v>
      </c>
    </row>
    <row r="35" spans="2:24" s="6" customFormat="1" ht="15" hidden="1" x14ac:dyDescent="0.25">
      <c r="B35" s="6" t="s">
        <v>39</v>
      </c>
      <c r="C35" s="23"/>
      <c r="D35" s="23"/>
      <c r="E35" s="23"/>
      <c r="F35" s="23"/>
      <c r="G35" s="23"/>
      <c r="H35" s="23"/>
      <c r="I35" s="23"/>
      <c r="J35" s="24"/>
      <c r="K35" s="25"/>
      <c r="L35" s="23">
        <f t="shared" ref="L35" si="7">+L11</f>
        <v>30</v>
      </c>
      <c r="M35" s="24">
        <f>+M11</f>
        <v>27.422566637076844</v>
      </c>
      <c r="N35" s="24" t="str">
        <f t="shared" ref="N35:X35" si="8">+N11</f>
        <v xml:space="preserve">  </v>
      </c>
      <c r="O35" s="24" t="str">
        <f t="shared" si="8"/>
        <v xml:space="preserve">  </v>
      </c>
      <c r="P35" s="24" t="str">
        <f t="shared" si="8"/>
        <v xml:space="preserve">  </v>
      </c>
      <c r="Q35" s="24" t="str">
        <f t="shared" si="8"/>
        <v xml:space="preserve">  </v>
      </c>
      <c r="R35" s="24" t="str">
        <f t="shared" si="8"/>
        <v xml:space="preserve">  </v>
      </c>
      <c r="S35" s="24" t="str">
        <f t="shared" si="8"/>
        <v xml:space="preserve">  </v>
      </c>
      <c r="T35" s="24" t="str">
        <f t="shared" si="8"/>
        <v xml:space="preserve">  </v>
      </c>
      <c r="U35" s="24" t="str">
        <f t="shared" si="8"/>
        <v xml:space="preserve">  </v>
      </c>
      <c r="V35" s="24" t="str">
        <f t="shared" si="8"/>
        <v xml:space="preserve">  </v>
      </c>
      <c r="W35" s="24" t="str">
        <f t="shared" si="8"/>
        <v xml:space="preserve">  </v>
      </c>
      <c r="X35" s="24" t="str">
        <f t="shared" si="8"/>
        <v xml:space="preserve">  </v>
      </c>
    </row>
    <row r="36" spans="2:24" s="6" customFormat="1" ht="15" hidden="1" x14ac:dyDescent="0.25">
      <c r="B36" s="6" t="s">
        <v>65</v>
      </c>
      <c r="C36" s="23"/>
      <c r="D36" s="23"/>
      <c r="E36" s="23"/>
      <c r="F36" s="23"/>
      <c r="G36" s="23"/>
      <c r="H36" s="23">
        <f>IF(ISNUMBER(L36),1,2)</f>
        <v>1</v>
      </c>
      <c r="I36" s="23"/>
      <c r="J36" s="24"/>
      <c r="K36" s="25"/>
      <c r="L36" s="23">
        <f t="shared" ref="L36" si="9">+L13</f>
        <v>250</v>
      </c>
      <c r="M36" s="23">
        <f>+M13</f>
        <v>226.64220183486236</v>
      </c>
      <c r="N36" s="23" t="str">
        <f t="shared" ref="N36:X36" si="10">+N13</f>
        <v xml:space="preserve">  </v>
      </c>
      <c r="O36" s="23" t="str">
        <f t="shared" si="10"/>
        <v xml:space="preserve">  </v>
      </c>
      <c r="P36" s="23" t="str">
        <f t="shared" si="10"/>
        <v xml:space="preserve">  </v>
      </c>
      <c r="Q36" s="23" t="str">
        <f t="shared" si="10"/>
        <v xml:space="preserve">  </v>
      </c>
      <c r="R36" s="23" t="str">
        <f t="shared" si="10"/>
        <v xml:space="preserve">  </v>
      </c>
      <c r="S36" s="23" t="str">
        <f t="shared" si="10"/>
        <v xml:space="preserve">  </v>
      </c>
      <c r="T36" s="23" t="str">
        <f t="shared" si="10"/>
        <v xml:space="preserve">  </v>
      </c>
      <c r="U36" s="23" t="str">
        <f t="shared" si="10"/>
        <v xml:space="preserve">  </v>
      </c>
      <c r="V36" s="23" t="str">
        <f t="shared" si="10"/>
        <v xml:space="preserve">  </v>
      </c>
      <c r="W36" s="23" t="str">
        <f t="shared" si="10"/>
        <v xml:space="preserve">  </v>
      </c>
      <c r="X36" s="23" t="str">
        <f t="shared" si="10"/>
        <v xml:space="preserve">  </v>
      </c>
    </row>
    <row r="37" spans="2:24" s="6" customFormat="1" ht="15" hidden="1" x14ac:dyDescent="0.25">
      <c r="B37" s="6" t="s">
        <v>66</v>
      </c>
      <c r="C37" s="23"/>
      <c r="D37" s="23"/>
      <c r="E37" s="23"/>
      <c r="F37" s="23"/>
      <c r="G37" s="23"/>
      <c r="H37" s="23"/>
      <c r="I37" s="23"/>
      <c r="J37" s="24"/>
      <c r="K37" s="25"/>
      <c r="L37" s="23">
        <f t="shared" ref="L37" si="11">+L15</f>
        <v>5.2</v>
      </c>
      <c r="M37" s="24">
        <f>+M15</f>
        <v>4.8662241467889906</v>
      </c>
      <c r="N37" s="24" t="str">
        <f t="shared" ref="N37:X37" si="12">+N15</f>
        <v xml:space="preserve">  </v>
      </c>
      <c r="O37" s="24" t="str">
        <f t="shared" si="12"/>
        <v xml:space="preserve">  </v>
      </c>
      <c r="P37" s="24" t="str">
        <f t="shared" si="12"/>
        <v xml:space="preserve">  </v>
      </c>
      <c r="Q37" s="24" t="str">
        <f t="shared" si="12"/>
        <v xml:space="preserve">  </v>
      </c>
      <c r="R37" s="24" t="str">
        <f t="shared" si="12"/>
        <v xml:space="preserve">  </v>
      </c>
      <c r="S37" s="24" t="str">
        <f t="shared" si="12"/>
        <v xml:space="preserve">  </v>
      </c>
      <c r="T37" s="24" t="str">
        <f t="shared" si="12"/>
        <v xml:space="preserve">  </v>
      </c>
      <c r="U37" s="24" t="str">
        <f t="shared" si="12"/>
        <v xml:space="preserve">  </v>
      </c>
      <c r="V37" s="24" t="str">
        <f t="shared" si="12"/>
        <v xml:space="preserve">  </v>
      </c>
      <c r="W37" s="24" t="str">
        <f t="shared" si="12"/>
        <v xml:space="preserve">  </v>
      </c>
      <c r="X37" s="24" t="str">
        <f t="shared" si="12"/>
        <v xml:space="preserve">  </v>
      </c>
    </row>
    <row r="38" spans="2:24" s="6" customFormat="1" ht="15" hidden="1" x14ac:dyDescent="0.25">
      <c r="B38" s="6" t="s">
        <v>67</v>
      </c>
      <c r="C38" s="23"/>
      <c r="D38" s="23"/>
      <c r="E38" s="23"/>
      <c r="F38" s="23"/>
      <c r="G38" s="23"/>
      <c r="H38" s="23"/>
      <c r="I38" s="23"/>
      <c r="J38" s="24"/>
      <c r="K38" s="25"/>
      <c r="L38" s="23">
        <f t="shared" ref="L38" si="13">+L17</f>
        <v>117</v>
      </c>
      <c r="M38" s="23">
        <f>+M17</f>
        <v>113.80045504587157</v>
      </c>
      <c r="N38" s="23" t="str">
        <f t="shared" ref="N38:X38" si="14">+N17</f>
        <v xml:space="preserve">  </v>
      </c>
      <c r="O38" s="23" t="str">
        <f t="shared" si="14"/>
        <v xml:space="preserve">  </v>
      </c>
      <c r="P38" s="23" t="str">
        <f t="shared" si="14"/>
        <v xml:space="preserve">  </v>
      </c>
      <c r="Q38" s="23" t="str">
        <f t="shared" si="14"/>
        <v xml:space="preserve">  </v>
      </c>
      <c r="R38" s="23" t="str">
        <f t="shared" si="14"/>
        <v xml:space="preserve">  </v>
      </c>
      <c r="S38" s="23" t="str">
        <f t="shared" si="14"/>
        <v xml:space="preserve">  </v>
      </c>
      <c r="T38" s="23" t="str">
        <f t="shared" si="14"/>
        <v xml:space="preserve">  </v>
      </c>
      <c r="U38" s="23" t="str">
        <f t="shared" si="14"/>
        <v xml:space="preserve">  </v>
      </c>
      <c r="V38" s="23" t="str">
        <f t="shared" si="14"/>
        <v xml:space="preserve">  </v>
      </c>
      <c r="W38" s="23" t="str">
        <f t="shared" si="14"/>
        <v xml:space="preserve">  </v>
      </c>
      <c r="X38" s="23" t="str">
        <f t="shared" si="14"/>
        <v xml:space="preserve">  </v>
      </c>
    </row>
    <row r="39" spans="2:24" s="6" customFormat="1" ht="15" hidden="1" x14ac:dyDescent="0.25">
      <c r="B39" s="6" t="s">
        <v>87</v>
      </c>
      <c r="C39" s="23"/>
      <c r="D39" s="23"/>
      <c r="E39" s="23"/>
      <c r="F39" s="23"/>
      <c r="G39" s="23"/>
      <c r="H39" s="23"/>
      <c r="I39" s="23"/>
      <c r="J39" s="24"/>
      <c r="K39" s="25"/>
      <c r="L39" s="23">
        <f t="shared" ref="L39" si="15">+L19</f>
        <v>50</v>
      </c>
      <c r="M39" s="23">
        <f>+M19</f>
        <v>41.57903014416776</v>
      </c>
      <c r="N39" s="23" t="str">
        <f t="shared" ref="N39:X39" si="16">+N19</f>
        <v xml:space="preserve">  </v>
      </c>
      <c r="O39" s="23" t="str">
        <f t="shared" si="16"/>
        <v xml:space="preserve">  </v>
      </c>
      <c r="P39" s="23" t="str">
        <f t="shared" si="16"/>
        <v xml:space="preserve">  </v>
      </c>
      <c r="Q39" s="23" t="str">
        <f t="shared" si="16"/>
        <v xml:space="preserve">  </v>
      </c>
      <c r="R39" s="23" t="str">
        <f t="shared" si="16"/>
        <v xml:space="preserve">  </v>
      </c>
      <c r="S39" s="23" t="str">
        <f t="shared" si="16"/>
        <v xml:space="preserve">  </v>
      </c>
      <c r="T39" s="23" t="str">
        <f t="shared" si="16"/>
        <v xml:space="preserve">  </v>
      </c>
      <c r="U39" s="23" t="str">
        <f t="shared" si="16"/>
        <v xml:space="preserve">  </v>
      </c>
      <c r="V39" s="23" t="str">
        <f t="shared" si="16"/>
        <v xml:space="preserve">  </v>
      </c>
      <c r="W39" s="23" t="str">
        <f t="shared" si="16"/>
        <v xml:space="preserve">  </v>
      </c>
      <c r="X39" s="23" t="str">
        <f t="shared" si="16"/>
        <v xml:space="preserve">  </v>
      </c>
    </row>
    <row r="40" spans="2:24" s="6" customFormat="1" ht="15" hidden="1" x14ac:dyDescent="0.25">
      <c r="B40" s="6" t="s">
        <v>42</v>
      </c>
      <c r="C40" s="23"/>
      <c r="D40" s="23"/>
      <c r="E40" s="23"/>
      <c r="F40" s="23"/>
      <c r="G40" s="23"/>
      <c r="H40" s="23"/>
      <c r="I40" s="23"/>
      <c r="J40" s="24"/>
      <c r="K40" s="25">
        <f t="shared" ref="K40:L40" si="17">+K21</f>
        <v>1.4</v>
      </c>
      <c r="L40" s="23">
        <f t="shared" si="17"/>
        <v>1.5</v>
      </c>
      <c r="M40" s="25">
        <f>+M21</f>
        <v>1.3620314611773552</v>
      </c>
      <c r="N40" s="25" t="str">
        <f t="shared" ref="N40:X40" si="18">+N21</f>
        <v xml:space="preserve">  </v>
      </c>
      <c r="O40" s="25" t="str">
        <f t="shared" si="18"/>
        <v xml:space="preserve">  </v>
      </c>
      <c r="P40" s="25" t="str">
        <f t="shared" si="18"/>
        <v xml:space="preserve">  </v>
      </c>
      <c r="Q40" s="25" t="str">
        <f t="shared" si="18"/>
        <v xml:space="preserve">  </v>
      </c>
      <c r="R40" s="25" t="str">
        <f t="shared" si="18"/>
        <v xml:space="preserve">  </v>
      </c>
      <c r="S40" s="25" t="str">
        <f t="shared" si="18"/>
        <v xml:space="preserve">  </v>
      </c>
      <c r="T40" s="25" t="str">
        <f t="shared" si="18"/>
        <v xml:space="preserve">  </v>
      </c>
      <c r="U40" s="25" t="str">
        <f t="shared" si="18"/>
        <v xml:space="preserve">  </v>
      </c>
      <c r="V40" s="25" t="str">
        <f t="shared" si="18"/>
        <v xml:space="preserve">  </v>
      </c>
      <c r="W40" s="25" t="str">
        <f t="shared" si="18"/>
        <v xml:space="preserve">  </v>
      </c>
      <c r="X40" s="25" t="str">
        <f t="shared" si="18"/>
        <v xml:space="preserve">  </v>
      </c>
    </row>
    <row r="41" spans="2:24" s="6" customFormat="1" ht="15" hidden="1" x14ac:dyDescent="0.25">
      <c r="B41" s="6" t="s">
        <v>74</v>
      </c>
      <c r="C41" s="23"/>
      <c r="D41" s="23"/>
      <c r="E41" s="23"/>
      <c r="F41" s="23"/>
      <c r="G41" s="23"/>
      <c r="H41" s="23"/>
      <c r="I41" s="23"/>
      <c r="J41" s="24"/>
      <c r="K41" s="25">
        <f t="shared" ref="K41:L41" si="19">+K23</f>
        <v>2.1</v>
      </c>
      <c r="L41" s="23">
        <f t="shared" si="19"/>
        <v>2.2999999999999998</v>
      </c>
      <c r="M41" s="25">
        <f>+M23</f>
        <v>2.0549813774194035</v>
      </c>
      <c r="N41" s="25" t="str">
        <f t="shared" ref="N41:X41" si="20">+N23</f>
        <v xml:space="preserve">  </v>
      </c>
      <c r="O41" s="25" t="str">
        <f t="shared" si="20"/>
        <v xml:space="preserve">  </v>
      </c>
      <c r="P41" s="25" t="str">
        <f t="shared" si="20"/>
        <v xml:space="preserve">  </v>
      </c>
      <c r="Q41" s="25" t="str">
        <f t="shared" si="20"/>
        <v xml:space="preserve">  </v>
      </c>
      <c r="R41" s="25" t="str">
        <f t="shared" si="20"/>
        <v xml:space="preserve">  </v>
      </c>
      <c r="S41" s="25" t="str">
        <f t="shared" si="20"/>
        <v xml:space="preserve">  </v>
      </c>
      <c r="T41" s="25" t="str">
        <f t="shared" si="20"/>
        <v xml:space="preserve">  </v>
      </c>
      <c r="U41" s="25" t="str">
        <f t="shared" si="20"/>
        <v xml:space="preserve">  </v>
      </c>
      <c r="V41" s="25" t="str">
        <f t="shared" si="20"/>
        <v xml:space="preserve">  </v>
      </c>
      <c r="W41" s="25" t="str">
        <f t="shared" si="20"/>
        <v xml:space="preserve">  </v>
      </c>
      <c r="X41" s="25" t="str">
        <f t="shared" si="20"/>
        <v xml:space="preserve">  </v>
      </c>
    </row>
    <row r="42" spans="2:24" s="6" customFormat="1" ht="15" hidden="1" x14ac:dyDescent="0.25">
      <c r="B42" s="6" t="s">
        <v>44</v>
      </c>
      <c r="C42" s="23"/>
      <c r="D42" s="23"/>
      <c r="E42" s="23"/>
      <c r="F42" s="23"/>
      <c r="G42" s="23"/>
      <c r="H42" s="23"/>
      <c r="I42" s="23"/>
      <c r="J42" s="24"/>
      <c r="K42" s="25"/>
      <c r="L42" s="23">
        <f t="shared" ref="L42" si="21">+L25</f>
        <v>40</v>
      </c>
      <c r="M42" s="24">
        <f>+M25</f>
        <v>40.015727391874172</v>
      </c>
      <c r="N42" s="24" t="str">
        <f t="shared" ref="N42:X42" si="22">+N25</f>
        <v xml:space="preserve">  </v>
      </c>
      <c r="O42" s="24" t="str">
        <f t="shared" si="22"/>
        <v xml:space="preserve">  </v>
      </c>
      <c r="P42" s="24" t="str">
        <f t="shared" si="22"/>
        <v xml:space="preserve">  </v>
      </c>
      <c r="Q42" s="24" t="str">
        <f t="shared" si="22"/>
        <v xml:space="preserve">  </v>
      </c>
      <c r="R42" s="24" t="str">
        <f t="shared" si="22"/>
        <v xml:space="preserve">  </v>
      </c>
      <c r="S42" s="24" t="str">
        <f t="shared" si="22"/>
        <v xml:space="preserve">  </v>
      </c>
      <c r="T42" s="24" t="str">
        <f t="shared" si="22"/>
        <v xml:space="preserve">  </v>
      </c>
      <c r="U42" s="24" t="str">
        <f t="shared" si="22"/>
        <v xml:space="preserve">  </v>
      </c>
      <c r="V42" s="24" t="str">
        <f t="shared" si="22"/>
        <v xml:space="preserve">  </v>
      </c>
      <c r="W42" s="24" t="str">
        <f t="shared" si="22"/>
        <v xml:space="preserve">  </v>
      </c>
      <c r="X42" s="24" t="str">
        <f t="shared" si="22"/>
        <v xml:space="preserve">  </v>
      </c>
    </row>
    <row r="43" spans="2:24" s="6" customFormat="1" ht="15" hidden="1" x14ac:dyDescent="0.25">
      <c r="B43" s="6" t="s">
        <v>78</v>
      </c>
      <c r="C43" s="23"/>
      <c r="D43" s="23"/>
      <c r="E43" s="23"/>
      <c r="F43" s="23"/>
      <c r="G43" s="23"/>
      <c r="H43" s="23"/>
      <c r="I43" s="23"/>
      <c r="J43" s="24"/>
      <c r="K43" s="25"/>
      <c r="L43" s="23">
        <f t="shared" ref="L43" si="23">+L27</f>
        <v>20</v>
      </c>
      <c r="M43" s="25">
        <f>+M27</f>
        <v>20.994495412844039</v>
      </c>
      <c r="N43" s="25" t="str">
        <f t="shared" ref="N43:X43" si="24">+N27</f>
        <v xml:space="preserve">  </v>
      </c>
      <c r="O43" s="25" t="str">
        <f t="shared" si="24"/>
        <v xml:space="preserve">  </v>
      </c>
      <c r="P43" s="25" t="str">
        <f t="shared" si="24"/>
        <v xml:space="preserve">  </v>
      </c>
      <c r="Q43" s="25" t="str">
        <f t="shared" si="24"/>
        <v xml:space="preserve">  </v>
      </c>
      <c r="R43" s="25" t="str">
        <f t="shared" si="24"/>
        <v xml:space="preserve">  </v>
      </c>
      <c r="S43" s="25" t="str">
        <f t="shared" si="24"/>
        <v xml:space="preserve">  </v>
      </c>
      <c r="T43" s="25" t="str">
        <f t="shared" si="24"/>
        <v xml:space="preserve">  </v>
      </c>
      <c r="U43" s="25" t="str">
        <f t="shared" si="24"/>
        <v xml:space="preserve">  </v>
      </c>
      <c r="V43" s="25" t="str">
        <f t="shared" si="24"/>
        <v xml:space="preserve">  </v>
      </c>
      <c r="W43" s="25" t="str">
        <f t="shared" si="24"/>
        <v xml:space="preserve">  </v>
      </c>
      <c r="X43" s="25" t="str">
        <f t="shared" si="24"/>
        <v xml:space="preserve">  </v>
      </c>
    </row>
    <row r="44" spans="2:24" s="6" customFormat="1" ht="15" hidden="1" x14ac:dyDescent="0.25">
      <c r="C44" s="23"/>
      <c r="D44" s="23"/>
      <c r="E44" s="23"/>
      <c r="F44" s="23"/>
      <c r="G44" s="23"/>
      <c r="H44" s="23"/>
      <c r="I44" s="23"/>
      <c r="J44" s="24"/>
      <c r="K44" s="25"/>
      <c r="L44" s="23"/>
      <c r="M44" s="25"/>
      <c r="N44" s="25"/>
      <c r="O44" s="25"/>
      <c r="P44" s="25"/>
      <c r="Q44" s="25"/>
      <c r="R44" s="25"/>
      <c r="S44" s="25"/>
      <c r="T44" s="25"/>
      <c r="U44" s="25"/>
      <c r="V44" s="25"/>
      <c r="W44" s="25"/>
      <c r="X44" s="25"/>
    </row>
    <row r="45" spans="2:24" s="6" customFormat="1" ht="15.6" customHeight="1" thickBot="1" x14ac:dyDescent="0.35">
      <c r="B45" s="126" t="s">
        <v>89</v>
      </c>
      <c r="C45" s="23"/>
      <c r="D45" s="23"/>
      <c r="F45" s="125"/>
      <c r="G45" s="125"/>
      <c r="H45" s="125"/>
      <c r="I45" s="125"/>
      <c r="J45" s="124"/>
      <c r="K45" s="264" t="s">
        <v>31</v>
      </c>
      <c r="L45" s="265"/>
      <c r="M45" s="116">
        <f>+M5</f>
        <v>44328</v>
      </c>
      <c r="N45" s="116" t="str">
        <f t="shared" ref="N45:X45" si="25">+N5</f>
        <v xml:space="preserve">  </v>
      </c>
      <c r="O45" s="116" t="str">
        <f t="shared" si="25"/>
        <v xml:space="preserve">  </v>
      </c>
      <c r="P45" s="116" t="str">
        <f t="shared" si="25"/>
        <v xml:space="preserve">  </v>
      </c>
      <c r="Q45" s="116" t="str">
        <f t="shared" si="25"/>
        <v xml:space="preserve">  </v>
      </c>
      <c r="R45" s="116" t="str">
        <f t="shared" si="25"/>
        <v xml:space="preserve">  </v>
      </c>
      <c r="S45" s="116" t="str">
        <f t="shared" si="25"/>
        <v xml:space="preserve">  </v>
      </c>
      <c r="T45" s="116" t="str">
        <f t="shared" si="25"/>
        <v xml:space="preserve">  </v>
      </c>
      <c r="U45" s="116" t="str">
        <f t="shared" si="25"/>
        <v xml:space="preserve">  </v>
      </c>
      <c r="V45" s="116" t="str">
        <f t="shared" si="25"/>
        <v xml:space="preserve">  </v>
      </c>
      <c r="W45" s="116" t="str">
        <f t="shared" si="25"/>
        <v xml:space="preserve">  </v>
      </c>
      <c r="X45" s="117" t="str">
        <f t="shared" si="25"/>
        <v xml:space="preserve">  </v>
      </c>
    </row>
    <row r="46" spans="2:24" s="6" customFormat="1" ht="15.6" thickBot="1" x14ac:dyDescent="0.3">
      <c r="B46" s="6" t="s">
        <v>90</v>
      </c>
      <c r="F46" s="258" t="s">
        <v>34</v>
      </c>
      <c r="G46" s="259"/>
      <c r="H46" s="259"/>
      <c r="I46" s="259"/>
      <c r="J46" s="259"/>
      <c r="K46" s="119" t="str">
        <f>IF(ISNUMBER(VLOOKUP($F$46,$B$32:$X$43,K30,FALSE)),VLOOKUP($F$46,$B$32:$X$43,K30,FALSE),"")</f>
        <v/>
      </c>
      <c r="L46" s="120">
        <f t="shared" ref="L46" si="26">VLOOKUP($F$46,$B$32:$X$43,L30,FALSE)</f>
        <v>30</v>
      </c>
      <c r="M46" s="118">
        <f t="shared" ref="M46:X46" si="27">VLOOKUP($F$46,$B$32:$X$43,M30,FALSE)</f>
        <v>27.25</v>
      </c>
      <c r="N46" s="9" t="str">
        <f t="shared" si="27"/>
        <v xml:space="preserve">  </v>
      </c>
      <c r="O46" s="9" t="str">
        <f t="shared" si="27"/>
        <v xml:space="preserve">  </v>
      </c>
      <c r="P46" s="9" t="str">
        <f t="shared" si="27"/>
        <v xml:space="preserve">  </v>
      </c>
      <c r="Q46" s="9" t="str">
        <f t="shared" si="27"/>
        <v xml:space="preserve">  </v>
      </c>
      <c r="R46" s="9" t="str">
        <f t="shared" si="27"/>
        <v xml:space="preserve">  </v>
      </c>
      <c r="S46" s="9" t="str">
        <f t="shared" si="27"/>
        <v xml:space="preserve">  </v>
      </c>
      <c r="T46" s="9" t="str">
        <f t="shared" si="27"/>
        <v xml:space="preserve">  </v>
      </c>
      <c r="U46" s="9" t="str">
        <f t="shared" si="27"/>
        <v xml:space="preserve">  </v>
      </c>
      <c r="V46" s="9" t="str">
        <f t="shared" si="27"/>
        <v xml:space="preserve">  </v>
      </c>
      <c r="W46" s="9" t="str">
        <f t="shared" si="27"/>
        <v xml:space="preserve">  </v>
      </c>
      <c r="X46" s="9" t="str">
        <f t="shared" si="27"/>
        <v xml:space="preserve">  </v>
      </c>
    </row>
    <row r="47" spans="2:24" s="6" customFormat="1" ht="16.2" thickBot="1" x14ac:dyDescent="0.35">
      <c r="B47" s="123" t="s">
        <v>91</v>
      </c>
      <c r="C47" s="123"/>
      <c r="D47" s="123"/>
      <c r="E47" s="123"/>
      <c r="F47" s="258" t="s">
        <v>87</v>
      </c>
      <c r="G47" s="259"/>
      <c r="H47" s="259"/>
      <c r="I47" s="259"/>
      <c r="J47" s="259"/>
      <c r="K47" s="119" t="str">
        <f>IF(ISNUMBER(VLOOKUP($F$47,$B$32:$X$43,K30,FALSE)),VLOOKUP($F$47,$B$32:$X$43,K30,FALSE),"")</f>
        <v/>
      </c>
      <c r="L47" s="120">
        <f t="shared" ref="L47" si="28">VLOOKUP($F$47,$B$32:$X$43,L30,FALSE)</f>
        <v>50</v>
      </c>
      <c r="M47" s="118">
        <f t="shared" ref="M47:X47" si="29">VLOOKUP($F$47,$B$32:$X$43,M30,FALSE)</f>
        <v>41.57903014416776</v>
      </c>
      <c r="N47" s="9" t="str">
        <f t="shared" si="29"/>
        <v xml:space="preserve">  </v>
      </c>
      <c r="O47" s="9" t="str">
        <f t="shared" si="29"/>
        <v xml:space="preserve">  </v>
      </c>
      <c r="P47" s="9" t="str">
        <f t="shared" si="29"/>
        <v xml:space="preserve">  </v>
      </c>
      <c r="Q47" s="9" t="str">
        <f t="shared" si="29"/>
        <v xml:space="preserve">  </v>
      </c>
      <c r="R47" s="9" t="str">
        <f t="shared" si="29"/>
        <v xml:space="preserve">  </v>
      </c>
      <c r="S47" s="9" t="str">
        <f t="shared" si="29"/>
        <v xml:space="preserve">  </v>
      </c>
      <c r="T47" s="9" t="str">
        <f t="shared" si="29"/>
        <v xml:space="preserve">  </v>
      </c>
      <c r="U47" s="9" t="str">
        <f t="shared" si="29"/>
        <v xml:space="preserve">  </v>
      </c>
      <c r="V47" s="9" t="str">
        <f t="shared" si="29"/>
        <v xml:space="preserve">  </v>
      </c>
      <c r="W47" s="9" t="str">
        <f t="shared" si="29"/>
        <v xml:space="preserve">  </v>
      </c>
      <c r="X47" s="9" t="str">
        <f t="shared" si="29"/>
        <v xml:space="preserve">  </v>
      </c>
    </row>
    <row r="48" spans="2:24" s="6" customFormat="1" ht="16.2" thickBot="1" x14ac:dyDescent="0.35">
      <c r="B48" s="123" t="s">
        <v>92</v>
      </c>
      <c r="C48" s="123"/>
      <c r="D48" s="123"/>
      <c r="E48" s="123"/>
      <c r="F48" s="258" t="s">
        <v>65</v>
      </c>
      <c r="G48" s="259"/>
      <c r="H48" s="259"/>
      <c r="I48" s="259"/>
      <c r="J48" s="259"/>
      <c r="K48" s="119" t="str">
        <f>IF(ISNUMBER(VLOOKUP($F$48,$B$32:$X$43,K30,FALSE)),VLOOKUP($F$48,$B$32:$X$43,K30,FALSE),"")</f>
        <v/>
      </c>
      <c r="L48" s="120">
        <f t="shared" ref="L48" si="30">VLOOKUP($F$48,$B$32:$X$43,L30,FALSE)</f>
        <v>250</v>
      </c>
      <c r="M48" s="118">
        <f t="shared" ref="M48:X48" si="31">VLOOKUP($F$48,$B$32:$X$43,M30,FALSE)</f>
        <v>226.64220183486236</v>
      </c>
      <c r="N48" s="9" t="str">
        <f t="shared" si="31"/>
        <v xml:space="preserve">  </v>
      </c>
      <c r="O48" s="9" t="str">
        <f t="shared" si="31"/>
        <v xml:space="preserve">  </v>
      </c>
      <c r="P48" s="9" t="str">
        <f t="shared" si="31"/>
        <v xml:space="preserve">  </v>
      </c>
      <c r="Q48" s="9" t="str">
        <f t="shared" si="31"/>
        <v xml:space="preserve">  </v>
      </c>
      <c r="R48" s="9" t="str">
        <f t="shared" si="31"/>
        <v xml:space="preserve">  </v>
      </c>
      <c r="S48" s="9" t="str">
        <f t="shared" si="31"/>
        <v xml:space="preserve">  </v>
      </c>
      <c r="T48" s="9" t="str">
        <f t="shared" si="31"/>
        <v xml:space="preserve">  </v>
      </c>
      <c r="U48" s="9" t="str">
        <f t="shared" si="31"/>
        <v xml:space="preserve">  </v>
      </c>
      <c r="V48" s="9" t="str">
        <f t="shared" si="31"/>
        <v xml:space="preserve">  </v>
      </c>
      <c r="W48" s="9" t="str">
        <f t="shared" si="31"/>
        <v xml:space="preserve">  </v>
      </c>
      <c r="X48" s="9" t="str">
        <f t="shared" si="31"/>
        <v xml:space="preserve">  </v>
      </c>
    </row>
    <row r="49" spans="6:24" s="6" customFormat="1" ht="15.6" thickBot="1" x14ac:dyDescent="0.3">
      <c r="F49" s="258" t="s">
        <v>78</v>
      </c>
      <c r="G49" s="259"/>
      <c r="H49" s="259"/>
      <c r="I49" s="259"/>
      <c r="J49" s="259"/>
      <c r="K49" s="121" t="str">
        <f>IF(ISNUMBER(VLOOKUP($F$49,$B$32:$X$43,K30,FALSE)),VLOOKUP($F$49,$B$32:$X$43,K30,FALSE),"")</f>
        <v/>
      </c>
      <c r="L49" s="122">
        <f t="shared" ref="L49" si="32">VLOOKUP($F$49,$B$32:$X$43,L30,FALSE)</f>
        <v>20</v>
      </c>
      <c r="M49" s="118">
        <f t="shared" ref="M49:X49" si="33">VLOOKUP($F$49,$B$32:$X$43,M30,FALSE)</f>
        <v>20.994495412844039</v>
      </c>
      <c r="N49" s="9" t="str">
        <f t="shared" si="33"/>
        <v xml:space="preserve">  </v>
      </c>
      <c r="O49" s="9" t="str">
        <f t="shared" si="33"/>
        <v xml:space="preserve">  </v>
      </c>
      <c r="P49" s="9" t="str">
        <f t="shared" si="33"/>
        <v xml:space="preserve">  </v>
      </c>
      <c r="Q49" s="9" t="str">
        <f t="shared" si="33"/>
        <v xml:space="preserve">  </v>
      </c>
      <c r="R49" s="9" t="str">
        <f t="shared" si="33"/>
        <v xml:space="preserve">  </v>
      </c>
      <c r="S49" s="9" t="str">
        <f t="shared" si="33"/>
        <v xml:space="preserve">  </v>
      </c>
      <c r="T49" s="9" t="str">
        <f t="shared" si="33"/>
        <v xml:space="preserve">  </v>
      </c>
      <c r="U49" s="9" t="str">
        <f t="shared" si="33"/>
        <v xml:space="preserve">  </v>
      </c>
      <c r="V49" s="9" t="str">
        <f t="shared" si="33"/>
        <v xml:space="preserve">  </v>
      </c>
      <c r="W49" s="9" t="str">
        <f t="shared" si="33"/>
        <v xml:space="preserve">  </v>
      </c>
      <c r="X49" s="9" t="str">
        <f t="shared" si="33"/>
        <v xml:space="preserve">  </v>
      </c>
    </row>
    <row r="50" spans="6:24" s="6" customFormat="1" ht="15" x14ac:dyDescent="0.25">
      <c r="F50" s="23"/>
      <c r="G50" s="23"/>
      <c r="H50" s="23"/>
      <c r="I50" s="23"/>
      <c r="J50" s="24"/>
      <c r="K50" s="25"/>
      <c r="L50" s="23"/>
      <c r="M50" s="25"/>
      <c r="N50" s="25"/>
      <c r="O50" s="25"/>
      <c r="P50" s="25"/>
      <c r="Q50" s="25"/>
      <c r="R50" s="25"/>
      <c r="S50" s="25"/>
      <c r="T50" s="25"/>
      <c r="U50" s="25"/>
      <c r="V50" s="25"/>
      <c r="W50" s="25"/>
      <c r="X50" s="25"/>
    </row>
  </sheetData>
  <protectedRanges>
    <protectedRange sqref="L7 L9 L11 L13 K21:L21 L25 L27 L15 L17 K23:L23 L19" name="Bereich1"/>
  </protectedRanges>
  <mergeCells count="32">
    <mergeCell ref="K45:L45"/>
    <mergeCell ref="B22:W22"/>
    <mergeCell ref="A19:J19"/>
    <mergeCell ref="B20:W20"/>
    <mergeCell ref="B4:J5"/>
    <mergeCell ref="A13:J13"/>
    <mergeCell ref="A7:J7"/>
    <mergeCell ref="A15:J15"/>
    <mergeCell ref="B16:W16"/>
    <mergeCell ref="L4:L5"/>
    <mergeCell ref="B14:W14"/>
    <mergeCell ref="A6:K6"/>
    <mergeCell ref="B8:M8"/>
    <mergeCell ref="A9:J9"/>
    <mergeCell ref="B10:M10"/>
    <mergeCell ref="A11:J11"/>
    <mergeCell ref="F47:J47"/>
    <mergeCell ref="F48:J48"/>
    <mergeCell ref="F49:J49"/>
    <mergeCell ref="B12:W12"/>
    <mergeCell ref="F46:J46"/>
    <mergeCell ref="B28:W28"/>
    <mergeCell ref="A21:F21"/>
    <mergeCell ref="A25:J25"/>
    <mergeCell ref="A27:J27"/>
    <mergeCell ref="I21:J21"/>
    <mergeCell ref="B26:W26"/>
    <mergeCell ref="B18:W18"/>
    <mergeCell ref="A17:J17"/>
    <mergeCell ref="A23:F23"/>
    <mergeCell ref="I23:J23"/>
    <mergeCell ref="B24:W24"/>
  </mergeCells>
  <conditionalFormatting sqref="N25:X25">
    <cfRule type="expression" dxfId="543" priority="35">
      <formula>$M$25&gt;$L$25</formula>
    </cfRule>
    <cfRule type="expression" dxfId="542" priority="36">
      <formula>$M$25&lt;$L$25</formula>
    </cfRule>
  </conditionalFormatting>
  <conditionalFormatting sqref="N21:X21">
    <cfRule type="cellIs" dxfId="541" priority="31" operator="notBetween">
      <formula>$K$21</formula>
      <formula>$L$21</formula>
    </cfRule>
    <cfRule type="cellIs" dxfId="540" priority="32" operator="between">
      <formula>$K$21</formula>
      <formula>$L$21</formula>
    </cfRule>
  </conditionalFormatting>
  <conditionalFormatting sqref="M15:X15">
    <cfRule type="expression" dxfId="539" priority="22">
      <formula>M$15&lt;=$L$15</formula>
    </cfRule>
    <cfRule type="expression" dxfId="538" priority="23">
      <formula>M$15&gt;$L$15</formula>
    </cfRule>
  </conditionalFormatting>
  <conditionalFormatting sqref="M23:X23">
    <cfRule type="cellIs" dxfId="537" priority="8" operator="notBetween">
      <formula>$K$23</formula>
      <formula>$L$23</formula>
    </cfRule>
    <cfRule type="cellIs" dxfId="536" priority="9" operator="between">
      <formula>$K$23</formula>
      <formula>$L$23</formula>
    </cfRule>
  </conditionalFormatting>
  <conditionalFormatting sqref="M27:X27">
    <cfRule type="expression" dxfId="535" priority="33">
      <formula>M$27&gt;$L$27</formula>
    </cfRule>
    <cfRule type="expression" dxfId="534" priority="34">
      <formula>M$27&lt;=$L$27</formula>
    </cfRule>
  </conditionalFormatting>
  <conditionalFormatting sqref="M17:X17">
    <cfRule type="expression" dxfId="533" priority="12">
      <formula>M$17&lt;=$L$17</formula>
    </cfRule>
    <cfRule type="expression" dxfId="532" priority="13">
      <formula>M$17&gt;$L$17</formula>
    </cfRule>
  </conditionalFormatting>
  <conditionalFormatting sqref="M13:X13">
    <cfRule type="expression" dxfId="531" priority="26">
      <formula>M$13&lt;=$L$13</formula>
    </cfRule>
    <cfRule type="expression" dxfId="530" priority="27">
      <formula>M$13&gt;$L$13</formula>
    </cfRule>
  </conditionalFormatting>
  <conditionalFormatting sqref="M11:X11">
    <cfRule type="expression" dxfId="529" priority="29">
      <formula>M$11&lt;$L$11</formula>
    </cfRule>
    <cfRule type="expression" dxfId="528" priority="30">
      <formula>M$11&gt;=$L$11</formula>
    </cfRule>
  </conditionalFormatting>
  <conditionalFormatting sqref="M9:X9">
    <cfRule type="expression" dxfId="527" priority="37">
      <formula>M$9&gt;=$L$9</formula>
    </cfRule>
    <cfRule type="expression" dxfId="526" priority="38">
      <formula>M$9&lt;$L$9</formula>
    </cfRule>
  </conditionalFormatting>
  <conditionalFormatting sqref="M7:X7">
    <cfRule type="expression" dxfId="525" priority="39">
      <formula>M$7&gt;=$L$7</formula>
    </cfRule>
    <cfRule type="expression" dxfId="524" priority="40">
      <formula>M$7&lt;$L$7</formula>
    </cfRule>
  </conditionalFormatting>
  <conditionalFormatting sqref="M6:X6">
    <cfRule type="expression" dxfId="523" priority="5">
      <formula>M$6=$L$6</formula>
    </cfRule>
    <cfRule type="expression" dxfId="522" priority="6">
      <formula>M$6&gt;$L$6</formula>
    </cfRule>
  </conditionalFormatting>
  <conditionalFormatting sqref="M21:X21">
    <cfRule type="cellIs" dxfId="521" priority="54" operator="notBetween">
      <formula>$K$21</formula>
      <formula>$L$21</formula>
    </cfRule>
    <cfRule type="cellIs" dxfId="520" priority="55" operator="between">
      <formula>$K$21</formula>
      <formula>$L$21</formula>
    </cfRule>
  </conditionalFormatting>
  <conditionalFormatting sqref="M25:X25">
    <cfRule type="expression" dxfId="519" priority="58">
      <formula>M$25&gt;=$L$25</formula>
    </cfRule>
    <cfRule type="expression" dxfId="518" priority="59">
      <formula>M$25&lt;$L$25</formula>
    </cfRule>
  </conditionalFormatting>
  <conditionalFormatting sqref="M19:X19">
    <cfRule type="expression" dxfId="517" priority="1">
      <formula>M$19&gt;=$L$19</formula>
    </cfRule>
    <cfRule type="expression" dxfId="516" priority="2">
      <formula>M$19&lt;$L$19</formula>
    </cfRule>
  </conditionalFormatting>
  <dataValidations disablePrompts="1" count="1">
    <dataValidation type="list" allowBlank="1" showInputMessage="1" showErrorMessage="1" sqref="F46:J49" xr:uid="{00000000-0002-0000-0100-000000000000}">
      <formula1>$B$32:$B$43</formula1>
    </dataValidation>
  </dataValidations>
  <pageMargins left="0.23622047244094491" right="0.23622047244094491" top="0.53629166666666672" bottom="0.39370078740157483" header="0.33295833333333336" footer="0.31496062992125984"/>
  <pageSetup paperSize="9" scale="61" fitToHeight="2" orientation="landscape" r:id="rId1"/>
  <rowBreaks count="1" manualBreakCount="1">
    <brk id="28"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69"/>
  <sheetViews>
    <sheetView showGridLines="0" tabSelected="1"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v>3150</v>
      </c>
      <c r="M3" s="141"/>
      <c r="N3" s="141"/>
      <c r="P3" s="143" t="s">
        <v>80</v>
      </c>
      <c r="Q3" s="114">
        <v>4.2</v>
      </c>
      <c r="R3" s="141"/>
      <c r="S3" s="130"/>
      <c r="T3" s="146" t="s">
        <v>4</v>
      </c>
      <c r="U3" s="107">
        <v>1</v>
      </c>
      <c r="Y3" s="142"/>
      <c r="Z3" s="142"/>
    </row>
    <row r="4" spans="1:26" s="11" customFormat="1" ht="15" x14ac:dyDescent="0.3">
      <c r="B4" s="190">
        <v>44328</v>
      </c>
      <c r="C4" s="196"/>
      <c r="D4" s="130" t="s">
        <v>2</v>
      </c>
      <c r="H4" s="130"/>
      <c r="I4" s="130"/>
      <c r="J4" s="130"/>
      <c r="K4" s="146" t="str">
        <f>CONCATENATE("Sonstige Milch von ",U3," Tag(en)")</f>
        <v>Sonstige Milch von 1 Tag(en)</v>
      </c>
      <c r="L4" s="104">
        <v>120</v>
      </c>
      <c r="M4" s="141"/>
      <c r="N4" s="141"/>
      <c r="P4" s="143" t="s">
        <v>81</v>
      </c>
      <c r="Q4" s="114">
        <v>3.4</v>
      </c>
      <c r="R4" s="141"/>
      <c r="S4" s="130"/>
      <c r="T4" s="130"/>
      <c r="U4" s="7"/>
      <c r="Y4" s="142"/>
      <c r="Z4" s="142"/>
    </row>
    <row r="5" spans="1:26" s="11" customFormat="1" ht="15" x14ac:dyDescent="0.3">
      <c r="B5" s="189">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
        <v>101</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50" t="s">
        <v>13</v>
      </c>
      <c r="R9" s="156" t="s">
        <v>14</v>
      </c>
      <c r="S9" s="150" t="s">
        <v>104</v>
      </c>
      <c r="T9" s="292" t="s">
        <v>134</v>
      </c>
      <c r="U9" s="293"/>
      <c r="Y9" s="6"/>
      <c r="Z9" s="6"/>
    </row>
    <row r="10" spans="1:26" s="92" customFormat="1" ht="25.5" customHeight="1" x14ac:dyDescent="0.25">
      <c r="A10" s="277"/>
      <c r="B10" s="278"/>
      <c r="C10" s="286"/>
      <c r="D10" s="185" t="s">
        <v>129</v>
      </c>
      <c r="E10" s="212">
        <v>0.05</v>
      </c>
      <c r="F10" s="207" t="s">
        <v>129</v>
      </c>
      <c r="G10" s="181" t="s">
        <v>129</v>
      </c>
      <c r="H10" s="212">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
        <v>21</v>
      </c>
      <c r="B13" s="132"/>
      <c r="C13" s="197" t="s">
        <v>117</v>
      </c>
      <c r="D13" s="133">
        <v>2205</v>
      </c>
      <c r="E13" s="214">
        <f>+$E$10</f>
        <v>0.05</v>
      </c>
      <c r="F13" s="194">
        <f>+D13/(1+E13)</f>
        <v>2100</v>
      </c>
      <c r="G13" s="195">
        <v>1980</v>
      </c>
      <c r="H13" s="216">
        <f>+$H$10</f>
        <v>0.04</v>
      </c>
      <c r="I13" s="200">
        <f>+G13*(1-H13)</f>
        <v>1900.8</v>
      </c>
      <c r="J13" s="218">
        <f>IF(ISERROR((I13-F13)/F13*100),0,(I13-F13)/F13*100)</f>
        <v>-9.4857142857142875</v>
      </c>
      <c r="K13" s="157">
        <v>32</v>
      </c>
      <c r="L13" s="134">
        <f t="shared" ref="L13:L20" si="0">+I13/$B$5/$U$3*K13/100</f>
        <v>5.0687999999999995</v>
      </c>
      <c r="M13" s="135">
        <v>6.2</v>
      </c>
      <c r="N13" s="136">
        <f>+L13*M13</f>
        <v>31.426559999999998</v>
      </c>
      <c r="O13" s="136">
        <f>+N13/$N$39*100</f>
        <v>23.699447910588447</v>
      </c>
      <c r="P13" s="133">
        <v>140</v>
      </c>
      <c r="Q13" s="136">
        <f>+L13*P13</f>
        <v>709.63199999999995</v>
      </c>
      <c r="R13" s="136">
        <f>+Q13/$Q$39*100</f>
        <v>22.883512437543981</v>
      </c>
      <c r="S13" s="135">
        <f>16*0.35</f>
        <v>5.6</v>
      </c>
      <c r="T13" s="208">
        <f>+G13/100/$B$5*S13</f>
        <v>0.92399999999999993</v>
      </c>
      <c r="U13" s="137">
        <f>+T13*100/$L$6</f>
        <v>3.3908256880733942</v>
      </c>
    </row>
    <row r="14" spans="1:26" s="138" customFormat="1" ht="15" x14ac:dyDescent="0.25">
      <c r="A14" s="131" t="s">
        <v>22</v>
      </c>
      <c r="B14" s="132"/>
      <c r="C14" s="197" t="s">
        <v>117</v>
      </c>
      <c r="D14" s="133">
        <v>2205</v>
      </c>
      <c r="E14" s="214">
        <f t="shared" ref="E14:E37" si="1">+$E$10</f>
        <v>0.05</v>
      </c>
      <c r="F14" s="194">
        <f t="shared" ref="F14:F20" si="2">+D14/(1+E14)</f>
        <v>2100</v>
      </c>
      <c r="G14" s="195">
        <v>2200</v>
      </c>
      <c r="H14" s="216">
        <f t="shared" ref="H14:H20" si="3">+$H$10</f>
        <v>0.04</v>
      </c>
      <c r="I14" s="177">
        <f t="shared" ref="I14:I20" si="4">+G14*(1-H14)</f>
        <v>2112</v>
      </c>
      <c r="J14" s="218">
        <f t="shared" ref="J14:J21" si="5">IF(ISERROR((I14-F14)/F14*100),0,(I14-F14)/F14*100)</f>
        <v>0.5714285714285714</v>
      </c>
      <c r="K14" s="157">
        <v>35</v>
      </c>
      <c r="L14" s="134">
        <f t="shared" si="0"/>
        <v>6.16</v>
      </c>
      <c r="M14" s="135">
        <v>6.5</v>
      </c>
      <c r="N14" s="136">
        <f>+L14*M14</f>
        <v>40.04</v>
      </c>
      <c r="O14" s="136">
        <f t="shared" ref="O14:O20" si="6">+N14/$N$39*100</f>
        <v>30.195029119953361</v>
      </c>
      <c r="P14" s="133">
        <v>130</v>
      </c>
      <c r="Q14" s="136">
        <f t="shared" ref="Q14:Q20" si="7">+L14*P14</f>
        <v>800.80000000000007</v>
      </c>
      <c r="R14" s="136">
        <f t="shared" ref="R14:R20" si="8">+Q14/$Q$39*100</f>
        <v>25.82340813264512</v>
      </c>
      <c r="S14" s="135">
        <v>4.4000000000000004</v>
      </c>
      <c r="T14" s="208">
        <f t="shared" ref="T14:T20" si="9">+G14/100/$B$5*S14</f>
        <v>0.80666666666666664</v>
      </c>
      <c r="U14" s="137">
        <f t="shared" ref="U14:U20" si="10">+T14*100/$L$6</f>
        <v>2.9602446483180427</v>
      </c>
    </row>
    <row r="15" spans="1:26" s="138" customFormat="1" ht="15" x14ac:dyDescent="0.25">
      <c r="A15" s="131" t="s">
        <v>23</v>
      </c>
      <c r="B15" s="132"/>
      <c r="C15" s="197" t="s">
        <v>117</v>
      </c>
      <c r="D15" s="133">
        <v>147</v>
      </c>
      <c r="E15" s="214">
        <f t="shared" si="1"/>
        <v>0.05</v>
      </c>
      <c r="F15" s="194">
        <f t="shared" si="2"/>
        <v>140</v>
      </c>
      <c r="G15" s="195">
        <v>160</v>
      </c>
      <c r="H15" s="216">
        <f t="shared" si="3"/>
        <v>0.04</v>
      </c>
      <c r="I15" s="177">
        <f t="shared" si="4"/>
        <v>153.6</v>
      </c>
      <c r="J15" s="218">
        <f t="shared" si="5"/>
        <v>9.71428571428571</v>
      </c>
      <c r="K15" s="157">
        <v>86</v>
      </c>
      <c r="L15" s="134">
        <f t="shared" si="0"/>
        <v>1.1008</v>
      </c>
      <c r="M15" s="135">
        <v>5.8</v>
      </c>
      <c r="N15" s="136">
        <f>+L15*M15</f>
        <v>6.3846400000000001</v>
      </c>
      <c r="O15" s="136">
        <f t="shared" si="6"/>
        <v>4.8147949730374382</v>
      </c>
      <c r="P15" s="133">
        <v>130</v>
      </c>
      <c r="Q15" s="136">
        <f t="shared" si="7"/>
        <v>143.10400000000001</v>
      </c>
      <c r="R15" s="136">
        <f t="shared" si="8"/>
        <v>4.6146765701973624</v>
      </c>
      <c r="S15" s="135">
        <v>15</v>
      </c>
      <c r="T15" s="208">
        <f t="shared" si="9"/>
        <v>0.2</v>
      </c>
      <c r="U15" s="137">
        <f t="shared" si="10"/>
        <v>0.73394495412844041</v>
      </c>
    </row>
    <row r="16" spans="1:26" s="138" customFormat="1" ht="15" x14ac:dyDescent="0.25">
      <c r="A16" s="131" t="s">
        <v>24</v>
      </c>
      <c r="B16" s="132"/>
      <c r="C16" s="197" t="s">
        <v>117</v>
      </c>
      <c r="D16" s="133">
        <v>52.5</v>
      </c>
      <c r="E16" s="214">
        <f t="shared" si="1"/>
        <v>0.05</v>
      </c>
      <c r="F16" s="194">
        <f t="shared" si="2"/>
        <v>50</v>
      </c>
      <c r="G16" s="195">
        <v>51</v>
      </c>
      <c r="H16" s="216">
        <f t="shared" si="3"/>
        <v>0.04</v>
      </c>
      <c r="I16" s="177">
        <f t="shared" si="4"/>
        <v>48.96</v>
      </c>
      <c r="J16" s="218">
        <f t="shared" si="5"/>
        <v>-2.0799999999999983</v>
      </c>
      <c r="K16" s="157">
        <v>86</v>
      </c>
      <c r="L16" s="134">
        <f t="shared" si="0"/>
        <v>0.35088000000000003</v>
      </c>
      <c r="M16" s="135">
        <v>3.6</v>
      </c>
      <c r="N16" s="136">
        <f>+L16*M16</f>
        <v>1.2631680000000001</v>
      </c>
      <c r="O16" s="136">
        <f t="shared" si="6"/>
        <v>0.95258228130352773</v>
      </c>
      <c r="P16" s="133">
        <v>80</v>
      </c>
      <c r="Q16" s="136">
        <f t="shared" si="7"/>
        <v>28.070400000000003</v>
      </c>
      <c r="R16" s="136">
        <f t="shared" si="8"/>
        <v>0.90518655800025172</v>
      </c>
      <c r="S16" s="135">
        <v>10</v>
      </c>
      <c r="T16" s="208">
        <f t="shared" si="9"/>
        <v>4.2500000000000003E-2</v>
      </c>
      <c r="U16" s="137">
        <f t="shared" si="10"/>
        <v>0.15596330275229359</v>
      </c>
      <c r="W16" s="138" t="s">
        <v>0</v>
      </c>
    </row>
    <row r="17" spans="1:21" s="138" customFormat="1" ht="15" x14ac:dyDescent="0.25">
      <c r="A17" s="131"/>
      <c r="B17" s="132"/>
      <c r="C17" s="132"/>
      <c r="D17" s="133"/>
      <c r="E17" s="214">
        <f t="shared" si="1"/>
        <v>0.05</v>
      </c>
      <c r="F17" s="194">
        <f t="shared" si="2"/>
        <v>0</v>
      </c>
      <c r="G17" s="195"/>
      <c r="H17" s="216">
        <f t="shared" si="3"/>
        <v>0.04</v>
      </c>
      <c r="I17" s="177">
        <f t="shared" si="4"/>
        <v>0</v>
      </c>
      <c r="J17" s="218">
        <f t="shared" si="5"/>
        <v>0</v>
      </c>
      <c r="K17" s="157"/>
      <c r="L17" s="134">
        <f t="shared" si="0"/>
        <v>0</v>
      </c>
      <c r="M17" s="135"/>
      <c r="N17" s="136">
        <f t="shared" ref="N17:N20" si="11">+L17*M17</f>
        <v>0</v>
      </c>
      <c r="O17" s="136">
        <f t="shared" si="6"/>
        <v>0</v>
      </c>
      <c r="P17" s="133"/>
      <c r="Q17" s="136">
        <f t="shared" si="7"/>
        <v>0</v>
      </c>
      <c r="R17" s="136">
        <f t="shared" si="8"/>
        <v>0</v>
      </c>
      <c r="S17" s="135"/>
      <c r="T17" s="208">
        <f t="shared" si="9"/>
        <v>0</v>
      </c>
      <c r="U17" s="137">
        <f t="shared" si="10"/>
        <v>0</v>
      </c>
    </row>
    <row r="18" spans="1:21" s="138" customFormat="1" ht="15" x14ac:dyDescent="0.25">
      <c r="A18" s="131"/>
      <c r="B18" s="132"/>
      <c r="C18" s="132"/>
      <c r="D18" s="133"/>
      <c r="E18" s="214">
        <f t="shared" si="1"/>
        <v>0.05</v>
      </c>
      <c r="F18" s="194">
        <f t="shared" si="2"/>
        <v>0</v>
      </c>
      <c r="G18" s="195"/>
      <c r="H18" s="216">
        <f t="shared" si="3"/>
        <v>0.04</v>
      </c>
      <c r="I18" s="177">
        <f t="shared" si="4"/>
        <v>0</v>
      </c>
      <c r="J18" s="218">
        <f t="shared" si="5"/>
        <v>0</v>
      </c>
      <c r="K18" s="157"/>
      <c r="L18" s="134">
        <f t="shared" si="0"/>
        <v>0</v>
      </c>
      <c r="M18" s="135"/>
      <c r="N18" s="136">
        <f t="shared" si="11"/>
        <v>0</v>
      </c>
      <c r="O18" s="136">
        <f t="shared" si="6"/>
        <v>0</v>
      </c>
      <c r="P18" s="133"/>
      <c r="Q18" s="136">
        <f t="shared" si="7"/>
        <v>0</v>
      </c>
      <c r="R18" s="136">
        <f t="shared" si="8"/>
        <v>0</v>
      </c>
      <c r="S18" s="135"/>
      <c r="T18" s="208">
        <f t="shared" si="9"/>
        <v>0</v>
      </c>
      <c r="U18" s="137">
        <f t="shared" si="10"/>
        <v>0</v>
      </c>
    </row>
    <row r="19" spans="1:21" s="138" customFormat="1" ht="15" x14ac:dyDescent="0.25">
      <c r="A19" s="131"/>
      <c r="B19" s="132"/>
      <c r="C19" s="132"/>
      <c r="D19" s="133"/>
      <c r="E19" s="214">
        <f t="shared" si="1"/>
        <v>0.05</v>
      </c>
      <c r="F19" s="194">
        <f t="shared" si="2"/>
        <v>0</v>
      </c>
      <c r="G19" s="195"/>
      <c r="H19" s="216">
        <f t="shared" si="3"/>
        <v>0.04</v>
      </c>
      <c r="I19" s="177">
        <f t="shared" si="4"/>
        <v>0</v>
      </c>
      <c r="J19" s="218">
        <f t="shared" si="5"/>
        <v>0</v>
      </c>
      <c r="K19" s="157"/>
      <c r="L19" s="134">
        <f t="shared" si="0"/>
        <v>0</v>
      </c>
      <c r="M19" s="135"/>
      <c r="N19" s="136">
        <f t="shared" si="11"/>
        <v>0</v>
      </c>
      <c r="O19" s="136">
        <f t="shared" si="6"/>
        <v>0</v>
      </c>
      <c r="P19" s="133"/>
      <c r="Q19" s="136">
        <f t="shared" si="7"/>
        <v>0</v>
      </c>
      <c r="R19" s="136">
        <f t="shared" si="8"/>
        <v>0</v>
      </c>
      <c r="S19" s="135"/>
      <c r="T19" s="208">
        <f t="shared" si="9"/>
        <v>0</v>
      </c>
      <c r="U19" s="137">
        <f t="shared" si="10"/>
        <v>0</v>
      </c>
    </row>
    <row r="20" spans="1:21" s="138" customFormat="1" ht="15" x14ac:dyDescent="0.25">
      <c r="A20" s="131"/>
      <c r="B20" s="132"/>
      <c r="C20" s="132"/>
      <c r="D20" s="133"/>
      <c r="E20" s="214">
        <f t="shared" si="1"/>
        <v>0.05</v>
      </c>
      <c r="F20" s="194">
        <f t="shared" si="2"/>
        <v>0</v>
      </c>
      <c r="G20" s="195"/>
      <c r="H20" s="216">
        <f t="shared" si="3"/>
        <v>0.04</v>
      </c>
      <c r="I20" s="177">
        <f t="shared" si="4"/>
        <v>0</v>
      </c>
      <c r="J20" s="218">
        <f t="shared" si="5"/>
        <v>0</v>
      </c>
      <c r="K20" s="157"/>
      <c r="L20" s="134">
        <f t="shared" si="0"/>
        <v>0</v>
      </c>
      <c r="M20" s="135"/>
      <c r="N20" s="136">
        <f t="shared" si="11"/>
        <v>0</v>
      </c>
      <c r="O20" s="136">
        <f t="shared" si="6"/>
        <v>0</v>
      </c>
      <c r="P20" s="133"/>
      <c r="Q20" s="136">
        <f t="shared" si="7"/>
        <v>0</v>
      </c>
      <c r="R20" s="136">
        <f t="shared" si="8"/>
        <v>0</v>
      </c>
      <c r="S20" s="135"/>
      <c r="T20" s="208">
        <f t="shared" si="9"/>
        <v>0</v>
      </c>
      <c r="U20" s="137">
        <f t="shared" si="10"/>
        <v>0</v>
      </c>
    </row>
    <row r="21" spans="1:21" s="6" customFormat="1" ht="15" x14ac:dyDescent="0.25">
      <c r="A21" s="16" t="s">
        <v>112</v>
      </c>
      <c r="B21" s="17"/>
      <c r="C21" s="198"/>
      <c r="D21" s="199">
        <f>SUM(D13:D20)</f>
        <v>4609.5</v>
      </c>
      <c r="E21" s="215">
        <f>+(D21-F21)/F21</f>
        <v>0.05</v>
      </c>
      <c r="F21" s="209">
        <f t="shared" ref="F21:G21" si="12">SUM(F13:F20)</f>
        <v>4390</v>
      </c>
      <c r="G21" s="210">
        <f t="shared" si="12"/>
        <v>4391</v>
      </c>
      <c r="H21" s="215">
        <f>+(G21-I21)/G21</f>
        <v>3.9999999999999869E-2</v>
      </c>
      <c r="I21" s="206">
        <f>SUM(I13:I20)</f>
        <v>4215.3600000000006</v>
      </c>
      <c r="J21" s="219">
        <f t="shared" si="5"/>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
        <v>25</v>
      </c>
      <c r="B22" s="132"/>
      <c r="C22" s="132" t="s">
        <v>117</v>
      </c>
      <c r="D22" s="133">
        <v>1000</v>
      </c>
      <c r="E22" s="214">
        <f t="shared" si="1"/>
        <v>0.05</v>
      </c>
      <c r="F22" s="194">
        <f t="shared" ref="F22:F25" si="13">+D22/(1+E22)</f>
        <v>952.38095238095229</v>
      </c>
      <c r="G22" s="195">
        <v>1000</v>
      </c>
      <c r="H22" s="216">
        <f t="shared" ref="H22:H25" si="14">+$H$10</f>
        <v>0.04</v>
      </c>
      <c r="I22" s="177">
        <f t="shared" ref="I22:I25" si="15">+G22*(1-H22)</f>
        <v>960</v>
      </c>
      <c r="J22" s="218">
        <f t="shared" ref="J22:J26" si="16">IF(ISERROR((I22-F22)/F22*100),0,(I22-F22)/F22*100)</f>
        <v>0.80000000000000926</v>
      </c>
      <c r="K22" s="157">
        <v>23</v>
      </c>
      <c r="L22" s="134">
        <f>+I22/$B$5/$U$3*K22/100</f>
        <v>1.84</v>
      </c>
      <c r="M22" s="135">
        <v>6.5</v>
      </c>
      <c r="N22" s="136">
        <f>+L22*M22</f>
        <v>11.96</v>
      </c>
      <c r="O22" s="136">
        <f t="shared" ref="O22:O25" si="17">+N22/$N$39*100</f>
        <v>9.0192944124536023</v>
      </c>
      <c r="P22" s="133">
        <v>188</v>
      </c>
      <c r="Q22" s="136">
        <f t="shared" ref="Q22:Q25" si="18">+L22*P22</f>
        <v>345.92</v>
      </c>
      <c r="R22" s="136">
        <f t="shared" ref="R22:R25" si="19">+Q22/$Q$39*100</f>
        <v>11.154886789765985</v>
      </c>
      <c r="S22" s="135">
        <v>5.5</v>
      </c>
      <c r="T22" s="208">
        <f>+G22/100/$B$5*S22</f>
        <v>0.45833333333333331</v>
      </c>
      <c r="U22" s="137">
        <f t="shared" ref="U22:U25" si="20">+T22*100/$L$6</f>
        <v>1.6819571865443423</v>
      </c>
    </row>
    <row r="23" spans="1:21" s="138" customFormat="1" ht="15" x14ac:dyDescent="0.25">
      <c r="A23" s="131"/>
      <c r="B23" s="132"/>
      <c r="C23" s="132"/>
      <c r="D23" s="133"/>
      <c r="E23" s="214">
        <f t="shared" si="1"/>
        <v>0.05</v>
      </c>
      <c r="F23" s="194">
        <f t="shared" si="13"/>
        <v>0</v>
      </c>
      <c r="G23" s="195"/>
      <c r="H23" s="216">
        <f t="shared" si="14"/>
        <v>0.04</v>
      </c>
      <c r="I23" s="177">
        <f t="shared" si="15"/>
        <v>0</v>
      </c>
      <c r="J23" s="218">
        <f t="shared" si="16"/>
        <v>0</v>
      </c>
      <c r="K23" s="157"/>
      <c r="L23" s="134">
        <f>+I23/$B$5/$U$3*K23/100</f>
        <v>0</v>
      </c>
      <c r="M23" s="135"/>
      <c r="N23" s="136">
        <f t="shared" ref="N23:N24" si="21">+L23*M23</f>
        <v>0</v>
      </c>
      <c r="O23" s="136">
        <f t="shared" si="17"/>
        <v>0</v>
      </c>
      <c r="P23" s="133"/>
      <c r="Q23" s="136">
        <f t="shared" si="18"/>
        <v>0</v>
      </c>
      <c r="R23" s="136">
        <f t="shared" si="19"/>
        <v>0</v>
      </c>
      <c r="S23" s="135"/>
      <c r="T23" s="208">
        <f t="shared" ref="T23:T25" si="22">+G23/100/$B$5*S23</f>
        <v>0</v>
      </c>
      <c r="U23" s="137">
        <f t="shared" si="20"/>
        <v>0</v>
      </c>
    </row>
    <row r="24" spans="1:21" s="138" customFormat="1" ht="15" x14ac:dyDescent="0.25">
      <c r="A24" s="131"/>
      <c r="B24" s="132"/>
      <c r="C24" s="132"/>
      <c r="D24" s="133"/>
      <c r="E24" s="214">
        <f t="shared" si="1"/>
        <v>0.05</v>
      </c>
      <c r="F24" s="194">
        <f t="shared" si="13"/>
        <v>0</v>
      </c>
      <c r="G24" s="195"/>
      <c r="H24" s="216">
        <f t="shared" si="14"/>
        <v>0.04</v>
      </c>
      <c r="I24" s="177">
        <f t="shared" si="15"/>
        <v>0</v>
      </c>
      <c r="J24" s="218">
        <f t="shared" si="16"/>
        <v>0</v>
      </c>
      <c r="K24" s="157"/>
      <c r="L24" s="134">
        <f>+I24/$B$5/$U$3*K24/100</f>
        <v>0</v>
      </c>
      <c r="M24" s="135"/>
      <c r="N24" s="136">
        <f t="shared" si="21"/>
        <v>0</v>
      </c>
      <c r="O24" s="136">
        <f t="shared" si="17"/>
        <v>0</v>
      </c>
      <c r="P24" s="133"/>
      <c r="Q24" s="136">
        <f t="shared" si="18"/>
        <v>0</v>
      </c>
      <c r="R24" s="136">
        <f t="shared" si="19"/>
        <v>0</v>
      </c>
      <c r="S24" s="135"/>
      <c r="T24" s="208">
        <f t="shared" si="22"/>
        <v>0</v>
      </c>
      <c r="U24" s="137">
        <f t="shared" si="20"/>
        <v>0</v>
      </c>
    </row>
    <row r="25" spans="1:21" s="138" customFormat="1" ht="15" x14ac:dyDescent="0.25">
      <c r="A25" s="131"/>
      <c r="B25" s="132"/>
      <c r="C25" s="132"/>
      <c r="D25" s="133"/>
      <c r="E25" s="214">
        <f t="shared" si="1"/>
        <v>0.05</v>
      </c>
      <c r="F25" s="194">
        <f t="shared" si="13"/>
        <v>0</v>
      </c>
      <c r="G25" s="195"/>
      <c r="H25" s="216">
        <f t="shared" si="14"/>
        <v>0.04</v>
      </c>
      <c r="I25" s="177">
        <f t="shared" si="15"/>
        <v>0</v>
      </c>
      <c r="J25" s="218">
        <f t="shared" si="16"/>
        <v>0</v>
      </c>
      <c r="K25" s="157"/>
      <c r="L25" s="134">
        <f>+I25/$B$5/$U$3*K25/100</f>
        <v>0</v>
      </c>
      <c r="M25" s="135"/>
      <c r="N25" s="136">
        <f>+L25*M25</f>
        <v>0</v>
      </c>
      <c r="O25" s="136">
        <f t="shared" si="17"/>
        <v>0</v>
      </c>
      <c r="P25" s="133"/>
      <c r="Q25" s="136">
        <f t="shared" si="18"/>
        <v>0</v>
      </c>
      <c r="R25" s="136">
        <f t="shared" si="19"/>
        <v>0</v>
      </c>
      <c r="S25" s="135"/>
      <c r="T25" s="208">
        <f t="shared" si="22"/>
        <v>0</v>
      </c>
      <c r="U25" s="137">
        <f t="shared" si="20"/>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si="16"/>
        <v>0.80000000000000926</v>
      </c>
      <c r="K26" s="158">
        <f>+L26/L39</f>
        <v>9.1968362883168203E-2</v>
      </c>
      <c r="L26" s="94">
        <f>SUM(L22:L25)</f>
        <v>1.84</v>
      </c>
      <c r="M26" s="95">
        <f t="shared" ref="M26:M27" si="23">+N26/L26</f>
        <v>6.5</v>
      </c>
      <c r="N26" s="211">
        <f>SUM(N22:N25)</f>
        <v>11.96</v>
      </c>
      <c r="O26" s="18">
        <f>+N26/N39</f>
        <v>9.0192944124536018E-2</v>
      </c>
      <c r="P26" s="19">
        <f>IF(ISERROR(Q26/L26),"  ",Q26/L26)</f>
        <v>188</v>
      </c>
      <c r="Q26" s="211">
        <f>SUM(Q22:Q25)</f>
        <v>345.92</v>
      </c>
      <c r="R26" s="18">
        <f>+Q26/Q39</f>
        <v>0.11154886789765985</v>
      </c>
      <c r="S26" s="20">
        <f t="shared" ref="S26:S27" si="24">+T26*$B$5/I26*100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G27" si="25">+F21+F26</f>
        <v>5342.3809523809523</v>
      </c>
      <c r="G27" s="210">
        <f t="shared" si="25"/>
        <v>5391</v>
      </c>
      <c r="H27" s="215">
        <f>+(G27-I27)/G27</f>
        <v>3.999999999999989E-2</v>
      </c>
      <c r="I27" s="206">
        <f>+I21+I26</f>
        <v>5175.3600000000006</v>
      </c>
      <c r="J27" s="219">
        <f t="shared" ref="J27" si="26">IF(ISERROR((I27-F27)/F27*100),0,(I27-F27)/F27*100)</f>
        <v>-3.1263392459220842</v>
      </c>
      <c r="K27" s="158">
        <f>+K26+K21</f>
        <v>0.7257743336292316</v>
      </c>
      <c r="L27" s="94">
        <f>+L26+L21</f>
        <v>14.520479999999999</v>
      </c>
      <c r="M27" s="95">
        <f t="shared" si="23"/>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4"/>
        <v>5.6378686700055631</v>
      </c>
      <c r="T27" s="20">
        <f>+T26+T21</f>
        <v>2.4314999999999998</v>
      </c>
      <c r="U27" s="21">
        <f>+U26+U21</f>
        <v>8.9229357798165125</v>
      </c>
    </row>
    <row r="28" spans="1:21" s="138" customFormat="1" ht="15" x14ac:dyDescent="0.25">
      <c r="A28" s="131" t="s">
        <v>26</v>
      </c>
      <c r="B28" s="132"/>
      <c r="C28" s="132"/>
      <c r="D28" s="133">
        <v>105</v>
      </c>
      <c r="E28" s="214">
        <f t="shared" si="1"/>
        <v>0.05</v>
      </c>
      <c r="F28" s="194">
        <f t="shared" ref="F28:F37" si="27">+D28/(1+E28)</f>
        <v>100</v>
      </c>
      <c r="G28" s="195">
        <v>100</v>
      </c>
      <c r="H28" s="216">
        <f t="shared" ref="H28:H37" si="28">+$H$10</f>
        <v>0.04</v>
      </c>
      <c r="I28" s="177">
        <f t="shared" ref="I28:I37" si="29">+G28*(1-H28)</f>
        <v>96</v>
      </c>
      <c r="J28" s="218">
        <f t="shared" ref="J28:J37" si="30">IF(ISERROR((I28-F28)/F28*100),0,(I28-F28)/F28*100)</f>
        <v>-4</v>
      </c>
      <c r="K28" s="157">
        <v>88</v>
      </c>
      <c r="L28" s="134">
        <f t="shared" ref="L28:L37" si="31">+I28/$B$5/$U$3*K28/100</f>
        <v>0.70400000000000007</v>
      </c>
      <c r="M28" s="135">
        <v>7.1</v>
      </c>
      <c r="N28" s="136">
        <f>+L28*M28</f>
        <v>4.9984000000000002</v>
      </c>
      <c r="O28" s="136">
        <f t="shared" ref="O28:O37" si="32">+N28/$N$39*100</f>
        <v>3.7694014373919802</v>
      </c>
      <c r="P28" s="133">
        <v>180</v>
      </c>
      <c r="Q28" s="136">
        <f t="shared" ref="Q28:Q37" si="33">+L28*P28</f>
        <v>126.72000000000001</v>
      </c>
      <c r="R28" s="136">
        <f t="shared" ref="R28:R37" si="34">+Q28/$Q$39*100</f>
        <v>4.086341506704283</v>
      </c>
      <c r="S28" s="135">
        <v>26</v>
      </c>
      <c r="T28" s="208">
        <f>+G28/100/$B$5*S28</f>
        <v>0.21666666666666667</v>
      </c>
      <c r="U28" s="137">
        <f t="shared" ref="U28:U37" si="35">+T28*100/$L$6</f>
        <v>0.79510703363914381</v>
      </c>
    </row>
    <row r="29" spans="1:21" s="138" customFormat="1" ht="15" x14ac:dyDescent="0.25">
      <c r="A29" s="131" t="s">
        <v>27</v>
      </c>
      <c r="B29" s="132"/>
      <c r="C29" s="197" t="s">
        <v>117</v>
      </c>
      <c r="D29" s="133">
        <v>199.5</v>
      </c>
      <c r="E29" s="214">
        <f t="shared" si="1"/>
        <v>0.05</v>
      </c>
      <c r="F29" s="194">
        <f t="shared" si="27"/>
        <v>190</v>
      </c>
      <c r="G29" s="195">
        <v>180</v>
      </c>
      <c r="H29" s="216">
        <f t="shared" si="28"/>
        <v>0.04</v>
      </c>
      <c r="I29" s="177">
        <f t="shared" si="29"/>
        <v>172.79999999999998</v>
      </c>
      <c r="J29" s="218">
        <f t="shared" si="30"/>
        <v>-9.052631578947377</v>
      </c>
      <c r="K29" s="157">
        <v>88</v>
      </c>
      <c r="L29" s="134">
        <f t="shared" si="31"/>
        <v>1.2671999999999999</v>
      </c>
      <c r="M29" s="135">
        <v>8.1999999999999993</v>
      </c>
      <c r="N29" s="136">
        <f>+L29*M29</f>
        <v>10.391039999999998</v>
      </c>
      <c r="O29" s="136">
        <f t="shared" si="32"/>
        <v>7.8361077768881158</v>
      </c>
      <c r="P29" s="133">
        <v>165</v>
      </c>
      <c r="Q29" s="136">
        <f t="shared" si="33"/>
        <v>209.08799999999999</v>
      </c>
      <c r="R29" s="136">
        <f t="shared" si="34"/>
        <v>6.7424634860620669</v>
      </c>
      <c r="S29" s="135">
        <v>13</v>
      </c>
      <c r="T29" s="208">
        <f t="shared" ref="T29:T37" si="36">+G29/100/$B$5*S29</f>
        <v>0.19500000000000001</v>
      </c>
      <c r="U29" s="137">
        <f t="shared" si="35"/>
        <v>0.7155963302752294</v>
      </c>
    </row>
    <row r="30" spans="1:21" s="138" customFormat="1" ht="15" x14ac:dyDescent="0.25">
      <c r="A30" s="131" t="s">
        <v>28</v>
      </c>
      <c r="B30" s="132"/>
      <c r="C30" s="197" t="s">
        <v>117</v>
      </c>
      <c r="D30" s="133">
        <v>199.5</v>
      </c>
      <c r="E30" s="214">
        <f t="shared" si="1"/>
        <v>0.05</v>
      </c>
      <c r="F30" s="194">
        <f t="shared" si="27"/>
        <v>190</v>
      </c>
      <c r="G30" s="195">
        <v>200</v>
      </c>
      <c r="H30" s="216">
        <f t="shared" si="28"/>
        <v>0.04</v>
      </c>
      <c r="I30" s="177">
        <f t="shared" si="29"/>
        <v>192</v>
      </c>
      <c r="J30" s="218">
        <f t="shared" si="30"/>
        <v>1.0526315789473684</v>
      </c>
      <c r="K30" s="157">
        <v>88</v>
      </c>
      <c r="L30" s="134">
        <f t="shared" si="31"/>
        <v>1.4080000000000001</v>
      </c>
      <c r="M30" s="135">
        <v>8.4</v>
      </c>
      <c r="N30" s="136">
        <f>+L30*M30</f>
        <v>11.827200000000001</v>
      </c>
      <c r="O30" s="136">
        <f t="shared" si="32"/>
        <v>8.9191470631246847</v>
      </c>
      <c r="P30" s="133">
        <v>166</v>
      </c>
      <c r="Q30" s="136">
        <f t="shared" si="33"/>
        <v>233.72800000000004</v>
      </c>
      <c r="R30" s="136">
        <f t="shared" si="34"/>
        <v>7.5370298901434554</v>
      </c>
      <c r="S30" s="135">
        <v>15</v>
      </c>
      <c r="T30" s="208">
        <f t="shared" si="36"/>
        <v>0.25</v>
      </c>
      <c r="U30" s="137">
        <f t="shared" si="35"/>
        <v>0.91743119266055051</v>
      </c>
    </row>
    <row r="31" spans="1:21" s="138" customFormat="1" ht="15" x14ac:dyDescent="0.25">
      <c r="A31" s="131" t="s">
        <v>29</v>
      </c>
      <c r="B31" s="132"/>
      <c r="C31" s="197" t="s">
        <v>117</v>
      </c>
      <c r="D31" s="133">
        <v>315</v>
      </c>
      <c r="E31" s="214">
        <f t="shared" si="1"/>
        <v>0.05</v>
      </c>
      <c r="F31" s="194">
        <f t="shared" si="27"/>
        <v>300</v>
      </c>
      <c r="G31" s="195">
        <v>280</v>
      </c>
      <c r="H31" s="216">
        <f t="shared" si="28"/>
        <v>0.04</v>
      </c>
      <c r="I31" s="177">
        <f t="shared" si="29"/>
        <v>268.8</v>
      </c>
      <c r="J31" s="218">
        <f t="shared" si="30"/>
        <v>-10.399999999999997</v>
      </c>
      <c r="K31" s="157">
        <v>90</v>
      </c>
      <c r="L31" s="134">
        <f t="shared" si="31"/>
        <v>2.016</v>
      </c>
      <c r="M31" s="135">
        <v>7.1</v>
      </c>
      <c r="N31" s="136">
        <f>+L31*M31</f>
        <v>14.313599999999999</v>
      </c>
      <c r="O31" s="136">
        <f t="shared" si="32"/>
        <v>10.794195025258851</v>
      </c>
      <c r="P31" s="133">
        <v>250</v>
      </c>
      <c r="Q31" s="136">
        <f t="shared" si="33"/>
        <v>504</v>
      </c>
      <c r="R31" s="136">
        <f t="shared" si="34"/>
        <v>16.252494628937487</v>
      </c>
      <c r="S31" s="135">
        <v>28</v>
      </c>
      <c r="T31" s="208">
        <f t="shared" si="36"/>
        <v>0.65333333333333332</v>
      </c>
      <c r="U31" s="137">
        <f t="shared" si="35"/>
        <v>2.3975535168195719</v>
      </c>
    </row>
    <row r="32" spans="1:21" s="138" customFormat="1" ht="15" x14ac:dyDescent="0.25">
      <c r="A32" s="131" t="s">
        <v>30</v>
      </c>
      <c r="B32" s="132"/>
      <c r="C32" s="197" t="s">
        <v>117</v>
      </c>
      <c r="D32" s="133">
        <v>14.700000000000001</v>
      </c>
      <c r="E32" s="214">
        <f t="shared" si="1"/>
        <v>0.05</v>
      </c>
      <c r="F32" s="194">
        <f t="shared" si="27"/>
        <v>14</v>
      </c>
      <c r="G32" s="195">
        <v>12</v>
      </c>
      <c r="H32" s="216">
        <f t="shared" si="28"/>
        <v>0.04</v>
      </c>
      <c r="I32" s="177">
        <f t="shared" si="29"/>
        <v>11.52</v>
      </c>
      <c r="J32" s="218">
        <f t="shared" si="30"/>
        <v>-17.714285714285719</v>
      </c>
      <c r="K32" s="157">
        <v>95</v>
      </c>
      <c r="L32" s="134">
        <f t="shared" si="31"/>
        <v>9.1200000000000003E-2</v>
      </c>
      <c r="M32" s="135">
        <v>0</v>
      </c>
      <c r="N32" s="136">
        <f>+L32*M32</f>
        <v>0</v>
      </c>
      <c r="O32" s="136">
        <f t="shared" si="32"/>
        <v>0</v>
      </c>
      <c r="P32" s="133">
        <v>0</v>
      </c>
      <c r="Q32" s="136">
        <f t="shared" si="33"/>
        <v>0</v>
      </c>
      <c r="R32" s="136">
        <f t="shared" si="34"/>
        <v>0</v>
      </c>
      <c r="S32" s="135">
        <v>70</v>
      </c>
      <c r="T32" s="208">
        <f t="shared" si="36"/>
        <v>7.0000000000000007E-2</v>
      </c>
      <c r="U32" s="137">
        <f t="shared" si="35"/>
        <v>0.25688073394495414</v>
      </c>
    </row>
    <row r="33" spans="1:25" s="138" customFormat="1" ht="15" x14ac:dyDescent="0.25">
      <c r="A33" s="131"/>
      <c r="B33" s="132"/>
      <c r="C33" s="132"/>
      <c r="D33" s="133"/>
      <c r="E33" s="214">
        <f t="shared" si="1"/>
        <v>0.05</v>
      </c>
      <c r="F33" s="194">
        <f t="shared" si="27"/>
        <v>0</v>
      </c>
      <c r="G33" s="195"/>
      <c r="H33" s="216">
        <f t="shared" si="28"/>
        <v>0.04</v>
      </c>
      <c r="I33" s="177">
        <f t="shared" si="29"/>
        <v>0</v>
      </c>
      <c r="J33" s="218">
        <f t="shared" si="30"/>
        <v>0</v>
      </c>
      <c r="K33" s="157"/>
      <c r="L33" s="134">
        <f t="shared" si="31"/>
        <v>0</v>
      </c>
      <c r="M33" s="135"/>
      <c r="N33" s="136">
        <f t="shared" ref="N33:N37" si="37">+L33*M33</f>
        <v>0</v>
      </c>
      <c r="O33" s="136">
        <f t="shared" si="32"/>
        <v>0</v>
      </c>
      <c r="P33" s="133"/>
      <c r="Q33" s="136">
        <f t="shared" si="33"/>
        <v>0</v>
      </c>
      <c r="R33" s="136">
        <f t="shared" si="34"/>
        <v>0</v>
      </c>
      <c r="S33" s="135"/>
      <c r="T33" s="208">
        <f t="shared" si="36"/>
        <v>0</v>
      </c>
      <c r="U33" s="137">
        <f t="shared" si="35"/>
        <v>0</v>
      </c>
    </row>
    <row r="34" spans="1:25" s="138" customFormat="1" ht="15" x14ac:dyDescent="0.25">
      <c r="A34" s="131"/>
      <c r="B34" s="132"/>
      <c r="C34" s="132"/>
      <c r="D34" s="133"/>
      <c r="E34" s="214">
        <f t="shared" si="1"/>
        <v>0.05</v>
      </c>
      <c r="F34" s="194">
        <f t="shared" si="27"/>
        <v>0</v>
      </c>
      <c r="G34" s="195"/>
      <c r="H34" s="216">
        <f t="shared" si="28"/>
        <v>0.04</v>
      </c>
      <c r="I34" s="177">
        <f t="shared" si="29"/>
        <v>0</v>
      </c>
      <c r="J34" s="218">
        <f t="shared" si="30"/>
        <v>0</v>
      </c>
      <c r="K34" s="157"/>
      <c r="L34" s="134">
        <f t="shared" si="31"/>
        <v>0</v>
      </c>
      <c r="M34" s="135"/>
      <c r="N34" s="136">
        <f t="shared" si="37"/>
        <v>0</v>
      </c>
      <c r="O34" s="136">
        <f t="shared" si="32"/>
        <v>0</v>
      </c>
      <c r="P34" s="133"/>
      <c r="Q34" s="136">
        <f t="shared" si="33"/>
        <v>0</v>
      </c>
      <c r="R34" s="136">
        <f t="shared" si="34"/>
        <v>0</v>
      </c>
      <c r="S34" s="135"/>
      <c r="T34" s="208">
        <f t="shared" si="36"/>
        <v>0</v>
      </c>
      <c r="U34" s="137">
        <f t="shared" si="35"/>
        <v>0</v>
      </c>
    </row>
    <row r="35" spans="1:25" s="138" customFormat="1" ht="15" x14ac:dyDescent="0.25">
      <c r="A35" s="131"/>
      <c r="B35" s="132"/>
      <c r="C35" s="132"/>
      <c r="D35" s="133"/>
      <c r="E35" s="214">
        <f t="shared" si="1"/>
        <v>0.05</v>
      </c>
      <c r="F35" s="194">
        <f t="shared" si="27"/>
        <v>0</v>
      </c>
      <c r="G35" s="195"/>
      <c r="H35" s="216">
        <f t="shared" si="28"/>
        <v>0.04</v>
      </c>
      <c r="I35" s="177">
        <f t="shared" si="29"/>
        <v>0</v>
      </c>
      <c r="J35" s="218">
        <f t="shared" si="30"/>
        <v>0</v>
      </c>
      <c r="K35" s="157"/>
      <c r="L35" s="134">
        <f t="shared" si="31"/>
        <v>0</v>
      </c>
      <c r="M35" s="135"/>
      <c r="N35" s="136">
        <f t="shared" si="37"/>
        <v>0</v>
      </c>
      <c r="O35" s="136">
        <f t="shared" si="32"/>
        <v>0</v>
      </c>
      <c r="P35" s="133"/>
      <c r="Q35" s="136">
        <f t="shared" si="33"/>
        <v>0</v>
      </c>
      <c r="R35" s="136">
        <f t="shared" si="34"/>
        <v>0</v>
      </c>
      <c r="S35" s="135"/>
      <c r="T35" s="208">
        <f t="shared" si="36"/>
        <v>0</v>
      </c>
      <c r="U35" s="137">
        <f t="shared" si="35"/>
        <v>0</v>
      </c>
    </row>
    <row r="36" spans="1:25" s="138" customFormat="1" ht="15" x14ac:dyDescent="0.25">
      <c r="A36" s="131"/>
      <c r="B36" s="132"/>
      <c r="C36" s="132"/>
      <c r="D36" s="133"/>
      <c r="E36" s="214">
        <f t="shared" si="1"/>
        <v>0.05</v>
      </c>
      <c r="F36" s="194">
        <f t="shared" si="27"/>
        <v>0</v>
      </c>
      <c r="G36" s="195"/>
      <c r="H36" s="216">
        <f t="shared" si="28"/>
        <v>0.04</v>
      </c>
      <c r="I36" s="177">
        <f t="shared" si="29"/>
        <v>0</v>
      </c>
      <c r="J36" s="218">
        <f t="shared" si="30"/>
        <v>0</v>
      </c>
      <c r="K36" s="157"/>
      <c r="L36" s="134">
        <f t="shared" si="31"/>
        <v>0</v>
      </c>
      <c r="M36" s="135"/>
      <c r="N36" s="136">
        <f t="shared" si="37"/>
        <v>0</v>
      </c>
      <c r="O36" s="136">
        <f t="shared" si="32"/>
        <v>0</v>
      </c>
      <c r="P36" s="133"/>
      <c r="Q36" s="136">
        <f t="shared" si="33"/>
        <v>0</v>
      </c>
      <c r="R36" s="136">
        <f t="shared" si="34"/>
        <v>0</v>
      </c>
      <c r="S36" s="135"/>
      <c r="T36" s="208">
        <f t="shared" si="36"/>
        <v>0</v>
      </c>
      <c r="U36" s="137">
        <f t="shared" si="35"/>
        <v>0</v>
      </c>
    </row>
    <row r="37" spans="1:25" s="138" customFormat="1" ht="15" x14ac:dyDescent="0.25">
      <c r="A37" s="131"/>
      <c r="B37" s="132"/>
      <c r="C37" s="132"/>
      <c r="D37" s="133"/>
      <c r="E37" s="214">
        <f t="shared" si="1"/>
        <v>0.05</v>
      </c>
      <c r="F37" s="194">
        <f t="shared" si="27"/>
        <v>0</v>
      </c>
      <c r="G37" s="195"/>
      <c r="H37" s="216">
        <f t="shared" si="28"/>
        <v>0.04</v>
      </c>
      <c r="I37" s="177">
        <f t="shared" si="29"/>
        <v>0</v>
      </c>
      <c r="J37" s="218">
        <f t="shared" si="30"/>
        <v>0</v>
      </c>
      <c r="K37" s="157"/>
      <c r="L37" s="134">
        <f t="shared" si="31"/>
        <v>0</v>
      </c>
      <c r="M37" s="135"/>
      <c r="N37" s="136">
        <f t="shared" si="37"/>
        <v>0</v>
      </c>
      <c r="O37" s="136">
        <f t="shared" si="32"/>
        <v>0</v>
      </c>
      <c r="P37" s="133"/>
      <c r="Q37" s="136">
        <f t="shared" si="33"/>
        <v>0</v>
      </c>
      <c r="R37" s="136">
        <f t="shared" si="34"/>
        <v>0</v>
      </c>
      <c r="S37" s="135"/>
      <c r="T37" s="208">
        <f t="shared" si="36"/>
        <v>0</v>
      </c>
      <c r="U37" s="137">
        <f t="shared" si="35"/>
        <v>0</v>
      </c>
    </row>
    <row r="38" spans="1:25" s="6" customFormat="1" ht="15" x14ac:dyDescent="0.25">
      <c r="A38" s="16" t="s">
        <v>114</v>
      </c>
      <c r="B38" s="17"/>
      <c r="C38" s="198"/>
      <c r="D38" s="199">
        <f>SUM(D28:D37)</f>
        <v>833.7</v>
      </c>
      <c r="E38" s="215">
        <f t="shared" ref="E38:E39" si="38">+(D38-F38)/F38</f>
        <v>5.0000000000000058E-2</v>
      </c>
      <c r="F38" s="209">
        <f t="shared" ref="F38:G38" si="39">SUM(F28:F37)</f>
        <v>794</v>
      </c>
      <c r="G38" s="210">
        <f t="shared" si="39"/>
        <v>772</v>
      </c>
      <c r="H38" s="215">
        <f t="shared" ref="H38:H39" si="40">+(G38-I38)/G38</f>
        <v>4.000000000000014E-2</v>
      </c>
      <c r="I38" s="206">
        <f>SUM(I28:I37)</f>
        <v>741.11999999999989</v>
      </c>
      <c r="J38" s="219">
        <f t="shared" ref="J38:J40" si="41">IF(ISERROR((I38-F38)/F38*100),0,(I38-F38)/F38*100)</f>
        <v>-6.65994962216626</v>
      </c>
      <c r="K38" s="158">
        <f>+L38/L39</f>
        <v>0.27422566637076845</v>
      </c>
      <c r="L38" s="94">
        <f>SUM(L28:L37)</f>
        <v>5.4863999999999997</v>
      </c>
      <c r="M38" s="95">
        <f t="shared" ref="M38:M40" si="42">+N38/L38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3">+T38*$B$5/I38*100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38"/>
        <v>4.9999999999999982E-2</v>
      </c>
      <c r="F39" s="230">
        <f t="shared" ref="F39:G39" si="44">+F27+F38</f>
        <v>6136.3809523809523</v>
      </c>
      <c r="G39" s="231">
        <f t="shared" si="44"/>
        <v>6163</v>
      </c>
      <c r="H39" s="229">
        <f t="shared" si="40"/>
        <v>3.9999999999999925E-2</v>
      </c>
      <c r="I39" s="232">
        <f>+I27+I38</f>
        <v>5916.4800000000005</v>
      </c>
      <c r="J39" s="233">
        <f t="shared" si="41"/>
        <v>-3.5835609634963905</v>
      </c>
      <c r="K39" s="234">
        <v>1</v>
      </c>
      <c r="L39" s="235">
        <f>+L27+L38</f>
        <v>20.006879999999999</v>
      </c>
      <c r="M39" s="236">
        <f t="shared" si="42"/>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3"/>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1"/>
        <v>-3.5766621438262987</v>
      </c>
      <c r="K40" s="248">
        <f>+L40/L39</f>
        <v>0.96481210463600531</v>
      </c>
      <c r="L40" s="249">
        <f>SUMIF($C$13:$C$37,"x",L13:L37)</f>
        <v>19.302880000000002</v>
      </c>
      <c r="M40" s="250">
        <f t="shared" si="42"/>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3"/>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44"/>
      <c r="Q46" s="44"/>
      <c r="R46" s="44"/>
      <c r="S46" s="45"/>
      <c r="T46" s="46">
        <f>+Übersicht!L6</f>
        <v>0</v>
      </c>
      <c r="U46" s="47">
        <f>COUNTIF(J13:J20,"&gt;5")+COUNTIF(J13:J20,"&lt;-5")+COUNTIF(J22:J25,"&gt;5")+COUNTIF(J22:J25,"&lt;-5")+COUNTIF(J28:J37,"&gt;5")+COUNTIF(J28:J37,"&lt;-5")</f>
        <v>5</v>
      </c>
      <c r="V46" s="43"/>
      <c r="W46" s="43"/>
      <c r="X46" s="43"/>
    </row>
    <row r="47" spans="1:25" s="11" customFormat="1" ht="30" customHeight="1" x14ac:dyDescent="0.3">
      <c r="A47" s="281" t="s">
        <v>34</v>
      </c>
      <c r="B47" s="262"/>
      <c r="C47" s="262"/>
      <c r="D47" s="262"/>
      <c r="E47" s="262"/>
      <c r="F47" s="262"/>
      <c r="G47" s="262"/>
      <c r="H47" s="262"/>
      <c r="I47" s="262"/>
      <c r="J47" s="262"/>
      <c r="K47" s="262"/>
      <c r="L47" s="262"/>
      <c r="M47" s="44"/>
      <c r="N47" s="44"/>
      <c r="O47" s="44"/>
      <c r="P47" s="44"/>
      <c r="Q47" s="44"/>
      <c r="R47" s="44"/>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44"/>
      <c r="N49" s="44"/>
      <c r="O49" s="44"/>
      <c r="P49" s="44"/>
      <c r="Q49" s="44"/>
      <c r="R49" s="44"/>
      <c r="S49" s="48" t="s">
        <v>35</v>
      </c>
      <c r="T49" s="68">
        <f>+Übersicht!L9</f>
        <v>20.7</v>
      </c>
      <c r="U49" s="50">
        <f>+L39</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44"/>
      <c r="N51" s="44"/>
      <c r="O51" s="44"/>
      <c r="P51" s="44"/>
      <c r="Q51" s="44"/>
      <c r="R51" s="44"/>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44"/>
      <c r="N53" s="44"/>
      <c r="O53" s="44"/>
      <c r="P53" s="44"/>
      <c r="Q53" s="44"/>
      <c r="R53" s="44"/>
      <c r="S53" s="48" t="s">
        <v>40</v>
      </c>
      <c r="T53" s="69">
        <f>+Übersicht!L13</f>
        <v>250</v>
      </c>
      <c r="U53" s="47">
        <f>I38*1000/L5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86"/>
      <c r="N55" s="86"/>
      <c r="O55" s="86"/>
      <c r="P55" s="86"/>
      <c r="Q55" s="86"/>
      <c r="R55" s="86"/>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89"/>
      <c r="N57" s="89"/>
      <c r="O57" s="89"/>
      <c r="P57" s="89"/>
      <c r="Q57" s="89"/>
      <c r="R57" s="89"/>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08"/>
      <c r="N59" s="108"/>
      <c r="O59" s="108"/>
      <c r="P59" s="108"/>
      <c r="Q59" s="108"/>
      <c r="R59" s="108"/>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44"/>
      <c r="N61" s="44"/>
      <c r="O61" s="44"/>
      <c r="P61" s="44"/>
      <c r="Q61" s="44"/>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91"/>
      <c r="Q63" s="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59"/>
      <c r="N65" s="59"/>
      <c r="O65" s="59"/>
      <c r="P65" s="59"/>
      <c r="Q65" s="59"/>
      <c r="R65" s="59"/>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59"/>
      <c r="Q67" s="59"/>
      <c r="R67" s="59"/>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515" priority="86" operator="lessThan">
      <formula>-10</formula>
    </cfRule>
    <cfRule type="cellIs" dxfId="514" priority="87" operator="greaterThan">
      <formula>10</formula>
    </cfRule>
    <cfRule type="cellIs" dxfId="513" priority="88" operator="between">
      <formula>-5</formula>
      <formula>-10</formula>
    </cfRule>
    <cfRule type="cellIs" dxfId="512" priority="89" operator="between">
      <formula>5</formula>
      <formula>10</formula>
    </cfRule>
    <cfRule type="cellIs" dxfId="511" priority="90" operator="between">
      <formula>-5</formula>
      <formula>5</formula>
    </cfRule>
  </conditionalFormatting>
  <conditionalFormatting sqref="U47">
    <cfRule type="expression" dxfId="510" priority="44">
      <formula>$U$47&gt;=$T$47</formula>
    </cfRule>
    <cfRule type="expression" dxfId="509" priority="45">
      <formula>$U$47&lt;$T$47</formula>
    </cfRule>
  </conditionalFormatting>
  <conditionalFormatting sqref="U49">
    <cfRule type="expression" dxfId="508" priority="42">
      <formula>$U$49&gt;=$T$49</formula>
    </cfRule>
    <cfRule type="expression" dxfId="507" priority="43">
      <formula>$U$49&lt;$T$49</formula>
    </cfRule>
  </conditionalFormatting>
  <conditionalFormatting sqref="U53">
    <cfRule type="expression" dxfId="506" priority="40">
      <formula>$U$53&lt;=$T$53</formula>
    </cfRule>
    <cfRule type="expression" dxfId="505" priority="41">
      <formula>$U$53&gt;$T$53</formula>
    </cfRule>
  </conditionalFormatting>
  <conditionalFormatting sqref="U65">
    <cfRule type="expression" dxfId="504" priority="38">
      <formula>$U$65&gt;$T$65</formula>
    </cfRule>
    <cfRule type="expression" dxfId="503" priority="39">
      <formula>$U$65&lt;=$T$65</formula>
    </cfRule>
  </conditionalFormatting>
  <conditionalFormatting sqref="U67">
    <cfRule type="expression" dxfId="502" priority="36">
      <formula>$U$67&gt;=$T$67</formula>
    </cfRule>
    <cfRule type="expression" dxfId="501" priority="37">
      <formula>$U$67&lt;$T$67</formula>
    </cfRule>
  </conditionalFormatting>
  <conditionalFormatting sqref="U61">
    <cfRule type="cellIs" dxfId="500" priority="34" operator="notBetween">
      <formula>$S$61</formula>
      <formula>$T$61</formula>
    </cfRule>
    <cfRule type="cellIs" dxfId="499" priority="35" operator="between">
      <formula>$S$61</formula>
      <formula>$T$61</formula>
    </cfRule>
  </conditionalFormatting>
  <conditionalFormatting sqref="U51">
    <cfRule type="expression" dxfId="498" priority="32">
      <formula>$U$51&lt;=$T$51</formula>
    </cfRule>
    <cfRule type="expression" dxfId="497" priority="33">
      <formula>$U$51&gt;$T$51</formula>
    </cfRule>
  </conditionalFormatting>
  <conditionalFormatting sqref="U46">
    <cfRule type="cellIs" dxfId="496" priority="26" operator="greaterThan">
      <formula>$T$46</formula>
    </cfRule>
  </conditionalFormatting>
  <conditionalFormatting sqref="U55">
    <cfRule type="expression" dxfId="495" priority="24">
      <formula>$U$55&lt;=$T$55</formula>
    </cfRule>
    <cfRule type="expression" dxfId="494" priority="25">
      <formula>$U$55&gt;$T$55</formula>
    </cfRule>
  </conditionalFormatting>
  <conditionalFormatting sqref="U57">
    <cfRule type="expression" dxfId="493" priority="20">
      <formula>$U$57&lt;=$T$57</formula>
    </cfRule>
    <cfRule type="expression" dxfId="492" priority="21">
      <formula>$U$57&gt;$T$57</formula>
    </cfRule>
  </conditionalFormatting>
  <conditionalFormatting sqref="U63">
    <cfRule type="cellIs" dxfId="491" priority="18" operator="notBetween">
      <formula>$S$63</formula>
      <formula>$T$63</formula>
    </cfRule>
    <cfRule type="cellIs" dxfId="490" priority="19" operator="between">
      <formula>$S$63</formula>
      <formula>$T$63</formula>
    </cfRule>
  </conditionalFormatting>
  <conditionalFormatting sqref="U59">
    <cfRule type="expression" dxfId="489" priority="16">
      <formula>$U$59&gt;=$T$59</formula>
    </cfRule>
    <cfRule type="expression" dxfId="488" priority="17">
      <formula>$U$59&lt;$T$59</formula>
    </cfRule>
  </conditionalFormatting>
  <conditionalFormatting sqref="J14:J20">
    <cfRule type="cellIs" dxfId="487" priority="11" operator="lessThan">
      <formula>-10</formula>
    </cfRule>
    <cfRule type="cellIs" dxfId="486" priority="12" operator="greaterThan">
      <formula>10</formula>
    </cfRule>
    <cfRule type="cellIs" dxfId="485" priority="13" operator="between">
      <formula>-5</formula>
      <formula>-10</formula>
    </cfRule>
    <cfRule type="cellIs" dxfId="484" priority="14" operator="between">
      <formula>5</formula>
      <formula>10</formula>
    </cfRule>
    <cfRule type="cellIs" dxfId="483" priority="15" operator="between">
      <formula>-5</formula>
      <formula>5</formula>
    </cfRule>
  </conditionalFormatting>
  <conditionalFormatting sqref="J22:J25">
    <cfRule type="cellIs" dxfId="482" priority="6" operator="lessThan">
      <formula>-10</formula>
    </cfRule>
    <cfRule type="cellIs" dxfId="481" priority="7" operator="greaterThan">
      <formula>10</formula>
    </cfRule>
    <cfRule type="cellIs" dxfId="480" priority="8" operator="between">
      <formula>-5</formula>
      <formula>-10</formula>
    </cfRule>
    <cfRule type="cellIs" dxfId="479" priority="9" operator="between">
      <formula>5</formula>
      <formula>10</formula>
    </cfRule>
    <cfRule type="cellIs" dxfId="478" priority="10" operator="between">
      <formula>-5</formula>
      <formula>5</formula>
    </cfRule>
  </conditionalFormatting>
  <conditionalFormatting sqref="J28:J37">
    <cfRule type="cellIs" dxfId="477" priority="1" operator="lessThan">
      <formula>-10</formula>
    </cfRule>
    <cfRule type="cellIs" dxfId="476" priority="2" operator="greaterThan">
      <formula>10</formula>
    </cfRule>
    <cfRule type="cellIs" dxfId="475" priority="3" operator="between">
      <formula>-5</formula>
      <formula>-10</formula>
    </cfRule>
    <cfRule type="cellIs" dxfId="474" priority="4" operator="between">
      <formula>5</formula>
      <formula>10</formula>
    </cfRule>
    <cfRule type="cellIs" dxfId="473"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ignoredErrors>
    <ignoredError sqref="E21:F21 H21:I21 L21:M21 N21:O21 Q21 T21:U21 P39 J39 E39:E40 E26:E27 H26:H27 S27 E38 H38:H40" formula="1"/>
    <ignoredError sqref="F12:G12"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4109B5E-8177-4AFA-98CB-C77A63C83E04}">
          <x14:formula1>
            <xm:f>Info!$B$160:$B$162</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+'1'!L3</f>
        <v>3150</v>
      </c>
      <c r="M3" s="141"/>
      <c r="N3" s="141"/>
      <c r="P3" s="143" t="s">
        <v>80</v>
      </c>
      <c r="Q3" s="114">
        <f>+'1'!Q3</f>
        <v>4.2</v>
      </c>
      <c r="R3" s="141"/>
      <c r="S3" s="130"/>
      <c r="T3" s="146" t="s">
        <v>4</v>
      </c>
      <c r="U3" s="107">
        <f>+'1'!U3</f>
        <v>1</v>
      </c>
      <c r="Y3" s="142"/>
      <c r="Z3" s="142"/>
    </row>
    <row r="4" spans="1:26" s="11" customFormat="1" ht="15" x14ac:dyDescent="0.3">
      <c r="B4" s="190"/>
      <c r="C4" s="196"/>
      <c r="D4" s="130" t="s">
        <v>2</v>
      </c>
      <c r="H4" s="130"/>
      <c r="I4" s="130"/>
      <c r="J4" s="130"/>
      <c r="K4" s="146" t="str">
        <f>CONCATENATE("Sonstige Milch von ",U3," Tag(en)")</f>
        <v>Sonstige Milch von 1 Tag(en)</v>
      </c>
      <c r="L4" s="104">
        <f>+'1'!L4</f>
        <v>120</v>
      </c>
      <c r="M4" s="141"/>
      <c r="N4" s="141"/>
      <c r="P4" s="143" t="s">
        <v>81</v>
      </c>
      <c r="Q4" s="114">
        <f>+'1'!Q4</f>
        <v>3.4</v>
      </c>
      <c r="R4" s="141"/>
      <c r="S4" s="130"/>
      <c r="T4" s="130"/>
      <c r="U4" s="7"/>
      <c r="Y4" s="142"/>
      <c r="Z4" s="142"/>
    </row>
    <row r="5" spans="1:26" s="11" customFormat="1" ht="15" x14ac:dyDescent="0.3">
      <c r="B5" s="189">
        <f>+'1'!B5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+'1'!B6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+'1'!U6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+'1'!E10</f>
        <v>0.05</v>
      </c>
      <c r="F10" s="207" t="s">
        <v>129</v>
      </c>
      <c r="G10" s="181" t="s">
        <v>129</v>
      </c>
      <c r="H10" s="212">
        <f>+'1'!H10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+'1'!A13</f>
        <v>Grassilage 1. Schnitt</v>
      </c>
      <c r="B13" s="132"/>
      <c r="C13" s="197" t="s">
        <v>117</v>
      </c>
      <c r="D13" s="133">
        <f>+'1'!D13</f>
        <v>2205</v>
      </c>
      <c r="E13" s="214">
        <f>+$E$10</f>
        <v>0.05</v>
      </c>
      <c r="F13" s="194">
        <f>+D13/(1+E13)</f>
        <v>2100</v>
      </c>
      <c r="G13" s="195">
        <f>+'1'!G13</f>
        <v>1980</v>
      </c>
      <c r="H13" s="216">
        <f>+$H$10</f>
        <v>0.04</v>
      </c>
      <c r="I13" s="200">
        <f>+G13*(1-H13)</f>
        <v>1900.8</v>
      </c>
      <c r="J13" s="218">
        <f>IF(ISERROR((I13-D13)/D13*100),0,(I13-D13)/D13*100)</f>
        <v>-13.795918367346941</v>
      </c>
      <c r="K13" s="157">
        <f>+'1'!K13</f>
        <v>32</v>
      </c>
      <c r="L13" s="134">
        <f t="shared" ref="L13:L20" si="0">+I13/$B$5/$U$3*K13/100</f>
        <v>5.0687999999999995</v>
      </c>
      <c r="M13" s="135">
        <f>+'1'!M13</f>
        <v>6.2</v>
      </c>
      <c r="N13" s="136">
        <f>+L13*M13</f>
        <v>31.426559999999998</v>
      </c>
      <c r="O13" s="136">
        <f>+N13/$N$39*100</f>
        <v>23.699447910588447</v>
      </c>
      <c r="P13" s="133">
        <f>+'1'!P13</f>
        <v>140</v>
      </c>
      <c r="Q13" s="136">
        <f>+L13*P13</f>
        <v>709.63199999999995</v>
      </c>
      <c r="R13" s="136">
        <f>+Q13/$Q$39*100</f>
        <v>22.883512437543981</v>
      </c>
      <c r="S13" s="135">
        <f>+'1'!S13</f>
        <v>5.6</v>
      </c>
      <c r="T13" s="208">
        <f>+G13/100/$B$5*S13</f>
        <v>0.92399999999999993</v>
      </c>
      <c r="U13" s="137">
        <f>+T13*100/$L$6</f>
        <v>3.3908256880733942</v>
      </c>
    </row>
    <row r="14" spans="1:26" s="138" customFormat="1" ht="15" x14ac:dyDescent="0.25">
      <c r="A14" s="131" t="str">
        <f>+'1'!A14</f>
        <v>Maissilage 2016</v>
      </c>
      <c r="B14" s="132"/>
      <c r="C14" s="197" t="s">
        <v>117</v>
      </c>
      <c r="D14" s="133">
        <f>+'1'!D14</f>
        <v>2205</v>
      </c>
      <c r="E14" s="214">
        <f t="shared" ref="E14:E37" si="1">+$E$10</f>
        <v>0.05</v>
      </c>
      <c r="F14" s="194">
        <f t="shared" ref="F14:F20" si="2">+D14/(1+E14)</f>
        <v>2100</v>
      </c>
      <c r="G14" s="195">
        <f>+'1'!G14</f>
        <v>2200</v>
      </c>
      <c r="H14" s="216">
        <f t="shared" ref="H14:H20" si="3">+$H$10</f>
        <v>0.04</v>
      </c>
      <c r="I14" s="177">
        <f t="shared" ref="I14:I20" si="4">+G14*(1-H14)</f>
        <v>2112</v>
      </c>
      <c r="J14" s="218">
        <f t="shared" ref="J14:J20" si="5">IF(ISERROR((I14-D14)/D14*100),0,(I14-D14)/D14*100)</f>
        <v>-4.2176870748299313</v>
      </c>
      <c r="K14" s="157">
        <f>+'1'!K14</f>
        <v>35</v>
      </c>
      <c r="L14" s="134">
        <f t="shared" si="0"/>
        <v>6.16</v>
      </c>
      <c r="M14" s="135">
        <f>+'1'!M14</f>
        <v>6.5</v>
      </c>
      <c r="N14" s="136">
        <f>+L14*M14</f>
        <v>40.04</v>
      </c>
      <c r="O14" s="136">
        <f t="shared" ref="O14:O20" si="6">+N14/$N$39*100</f>
        <v>30.195029119953361</v>
      </c>
      <c r="P14" s="133">
        <f>+'1'!P14</f>
        <v>130</v>
      </c>
      <c r="Q14" s="136">
        <f t="shared" ref="Q14:Q20" si="7">+L14*P14</f>
        <v>800.80000000000007</v>
      </c>
      <c r="R14" s="136">
        <f t="shared" ref="R14:R20" si="8">+Q14/$Q$39*100</f>
        <v>25.82340813264512</v>
      </c>
      <c r="S14" s="135">
        <f>+'1'!S14</f>
        <v>4.4000000000000004</v>
      </c>
      <c r="T14" s="208">
        <f t="shared" ref="T14:T20" si="9">+G14/100/$B$5*S14</f>
        <v>0.80666666666666664</v>
      </c>
      <c r="U14" s="137">
        <f t="shared" ref="U14:U20" si="10">+T14*100/$L$6</f>
        <v>2.9602446483180427</v>
      </c>
    </row>
    <row r="15" spans="1:26" s="138" customFormat="1" ht="15" x14ac:dyDescent="0.25">
      <c r="A15" s="131" t="str">
        <f>+'1'!A15</f>
        <v>Heu 1. Schnitt</v>
      </c>
      <c r="B15" s="132"/>
      <c r="C15" s="197" t="s">
        <v>117</v>
      </c>
      <c r="D15" s="133">
        <f>+'1'!D15</f>
        <v>147</v>
      </c>
      <c r="E15" s="214">
        <f t="shared" si="1"/>
        <v>0.05</v>
      </c>
      <c r="F15" s="194">
        <f t="shared" si="2"/>
        <v>140</v>
      </c>
      <c r="G15" s="195">
        <f>+'1'!G15</f>
        <v>160</v>
      </c>
      <c r="H15" s="216">
        <f t="shared" si="3"/>
        <v>0.04</v>
      </c>
      <c r="I15" s="177">
        <f t="shared" si="4"/>
        <v>153.6</v>
      </c>
      <c r="J15" s="218">
        <f t="shared" si="5"/>
        <v>4.489795918367343</v>
      </c>
      <c r="K15" s="157">
        <f>+'1'!K15</f>
        <v>86</v>
      </c>
      <c r="L15" s="134">
        <f t="shared" si="0"/>
        <v>1.1008</v>
      </c>
      <c r="M15" s="135">
        <f>+'1'!M15</f>
        <v>5.8</v>
      </c>
      <c r="N15" s="136">
        <f>+L15*M15</f>
        <v>6.3846400000000001</v>
      </c>
      <c r="O15" s="136">
        <f t="shared" si="6"/>
        <v>4.8147949730374382</v>
      </c>
      <c r="P15" s="133">
        <f>+'1'!P15</f>
        <v>130</v>
      </c>
      <c r="Q15" s="136">
        <f t="shared" si="7"/>
        <v>143.10400000000001</v>
      </c>
      <c r="R15" s="136">
        <f t="shared" si="8"/>
        <v>4.6146765701973624</v>
      </c>
      <c r="S15" s="135">
        <f>+'1'!S15</f>
        <v>15</v>
      </c>
      <c r="T15" s="208">
        <f t="shared" si="9"/>
        <v>0.2</v>
      </c>
      <c r="U15" s="137">
        <f t="shared" si="10"/>
        <v>0.73394495412844041</v>
      </c>
    </row>
    <row r="16" spans="1:26" s="138" customFormat="1" ht="15" x14ac:dyDescent="0.25">
      <c r="A16" s="131" t="str">
        <f>+'1'!A16</f>
        <v>Gerstenstroh</v>
      </c>
      <c r="B16" s="132"/>
      <c r="C16" s="197" t="s">
        <v>117</v>
      </c>
      <c r="D16" s="133">
        <f>+'1'!D16</f>
        <v>52.5</v>
      </c>
      <c r="E16" s="214">
        <f t="shared" si="1"/>
        <v>0.05</v>
      </c>
      <c r="F16" s="194">
        <f t="shared" si="2"/>
        <v>50</v>
      </c>
      <c r="G16" s="195">
        <f>+'1'!G16</f>
        <v>51</v>
      </c>
      <c r="H16" s="216">
        <f t="shared" si="3"/>
        <v>0.04</v>
      </c>
      <c r="I16" s="177">
        <f t="shared" si="4"/>
        <v>48.96</v>
      </c>
      <c r="J16" s="218">
        <f t="shared" si="5"/>
        <v>-6.7428571428571411</v>
      </c>
      <c r="K16" s="157">
        <f>+'1'!K16</f>
        <v>86</v>
      </c>
      <c r="L16" s="134">
        <f t="shared" si="0"/>
        <v>0.35088000000000003</v>
      </c>
      <c r="M16" s="135">
        <f>+'1'!M16</f>
        <v>3.6</v>
      </c>
      <c r="N16" s="136">
        <f>+L16*M16</f>
        <v>1.2631680000000001</v>
      </c>
      <c r="O16" s="136">
        <f t="shared" si="6"/>
        <v>0.95258228130352773</v>
      </c>
      <c r="P16" s="133">
        <f>+'1'!P16</f>
        <v>80</v>
      </c>
      <c r="Q16" s="136">
        <f t="shared" si="7"/>
        <v>28.070400000000003</v>
      </c>
      <c r="R16" s="136">
        <f t="shared" si="8"/>
        <v>0.90518655800025172</v>
      </c>
      <c r="S16" s="135">
        <f>+'1'!S16</f>
        <v>10</v>
      </c>
      <c r="T16" s="208">
        <f t="shared" si="9"/>
        <v>4.2500000000000003E-2</v>
      </c>
      <c r="U16" s="137">
        <f t="shared" si="10"/>
        <v>0.15596330275229359</v>
      </c>
      <c r="W16" s="138" t="s">
        <v>0</v>
      </c>
    </row>
    <row r="17" spans="1:21" s="138" customFormat="1" ht="15" x14ac:dyDescent="0.25">
      <c r="A17" s="131">
        <f>+'1'!A17</f>
        <v>0</v>
      </c>
      <c r="B17" s="132"/>
      <c r="C17" s="132"/>
      <c r="D17" s="133">
        <f>+'1'!D17</f>
        <v>0</v>
      </c>
      <c r="E17" s="214">
        <f t="shared" si="1"/>
        <v>0.05</v>
      </c>
      <c r="F17" s="194">
        <f t="shared" si="2"/>
        <v>0</v>
      </c>
      <c r="G17" s="195">
        <f>+'1'!G17</f>
        <v>0</v>
      </c>
      <c r="H17" s="216">
        <f t="shared" si="3"/>
        <v>0.04</v>
      </c>
      <c r="I17" s="177">
        <f t="shared" si="4"/>
        <v>0</v>
      </c>
      <c r="J17" s="218">
        <f t="shared" si="5"/>
        <v>0</v>
      </c>
      <c r="K17" s="157">
        <f>+'1'!K17</f>
        <v>0</v>
      </c>
      <c r="L17" s="134">
        <f t="shared" si="0"/>
        <v>0</v>
      </c>
      <c r="M17" s="135">
        <f>+'1'!M17</f>
        <v>0</v>
      </c>
      <c r="N17" s="136">
        <f t="shared" ref="N17:N20" si="11">+L17*M17</f>
        <v>0</v>
      </c>
      <c r="O17" s="136">
        <f t="shared" si="6"/>
        <v>0</v>
      </c>
      <c r="P17" s="133">
        <f>+'1'!P17</f>
        <v>0</v>
      </c>
      <c r="Q17" s="136">
        <f t="shared" si="7"/>
        <v>0</v>
      </c>
      <c r="R17" s="136">
        <f t="shared" si="8"/>
        <v>0</v>
      </c>
      <c r="S17" s="135">
        <f>+'1'!S17</f>
        <v>0</v>
      </c>
      <c r="T17" s="208">
        <f t="shared" si="9"/>
        <v>0</v>
      </c>
      <c r="U17" s="137">
        <f t="shared" si="10"/>
        <v>0</v>
      </c>
    </row>
    <row r="18" spans="1:21" s="138" customFormat="1" ht="15" x14ac:dyDescent="0.25">
      <c r="A18" s="131">
        <f>+'1'!A18</f>
        <v>0</v>
      </c>
      <c r="B18" s="132"/>
      <c r="C18" s="132"/>
      <c r="D18" s="133">
        <f>+'1'!D18</f>
        <v>0</v>
      </c>
      <c r="E18" s="214">
        <f t="shared" si="1"/>
        <v>0.05</v>
      </c>
      <c r="F18" s="194">
        <f t="shared" si="2"/>
        <v>0</v>
      </c>
      <c r="G18" s="195">
        <f>+'1'!G18</f>
        <v>0</v>
      </c>
      <c r="H18" s="216">
        <f t="shared" si="3"/>
        <v>0.04</v>
      </c>
      <c r="I18" s="177">
        <f t="shared" si="4"/>
        <v>0</v>
      </c>
      <c r="J18" s="218">
        <f t="shared" si="5"/>
        <v>0</v>
      </c>
      <c r="K18" s="157">
        <f>+'1'!K18</f>
        <v>0</v>
      </c>
      <c r="L18" s="134">
        <f t="shared" si="0"/>
        <v>0</v>
      </c>
      <c r="M18" s="135">
        <f>+'1'!M18</f>
        <v>0</v>
      </c>
      <c r="N18" s="136">
        <f t="shared" si="11"/>
        <v>0</v>
      </c>
      <c r="O18" s="136">
        <f t="shared" si="6"/>
        <v>0</v>
      </c>
      <c r="P18" s="133">
        <f>+'1'!P18</f>
        <v>0</v>
      </c>
      <c r="Q18" s="136">
        <f t="shared" si="7"/>
        <v>0</v>
      </c>
      <c r="R18" s="136">
        <f t="shared" si="8"/>
        <v>0</v>
      </c>
      <c r="S18" s="135">
        <f>+'1'!S18</f>
        <v>0</v>
      </c>
      <c r="T18" s="208">
        <f t="shared" si="9"/>
        <v>0</v>
      </c>
      <c r="U18" s="137">
        <f t="shared" si="10"/>
        <v>0</v>
      </c>
    </row>
    <row r="19" spans="1:21" s="138" customFormat="1" ht="15" x14ac:dyDescent="0.25">
      <c r="A19" s="131">
        <f>+'1'!A19</f>
        <v>0</v>
      </c>
      <c r="B19" s="132"/>
      <c r="C19" s="132"/>
      <c r="D19" s="133">
        <f>+'1'!D19</f>
        <v>0</v>
      </c>
      <c r="E19" s="214">
        <f t="shared" si="1"/>
        <v>0.05</v>
      </c>
      <c r="F19" s="194">
        <f t="shared" si="2"/>
        <v>0</v>
      </c>
      <c r="G19" s="195">
        <f>+'1'!G19</f>
        <v>0</v>
      </c>
      <c r="H19" s="216">
        <f t="shared" si="3"/>
        <v>0.04</v>
      </c>
      <c r="I19" s="177">
        <f t="shared" si="4"/>
        <v>0</v>
      </c>
      <c r="J19" s="218">
        <f t="shared" si="5"/>
        <v>0</v>
      </c>
      <c r="K19" s="157">
        <f>+'1'!K19</f>
        <v>0</v>
      </c>
      <c r="L19" s="134">
        <f t="shared" si="0"/>
        <v>0</v>
      </c>
      <c r="M19" s="135">
        <f>+'1'!M19</f>
        <v>0</v>
      </c>
      <c r="N19" s="136">
        <f t="shared" si="11"/>
        <v>0</v>
      </c>
      <c r="O19" s="136">
        <f t="shared" si="6"/>
        <v>0</v>
      </c>
      <c r="P19" s="133">
        <f>+'1'!P19</f>
        <v>0</v>
      </c>
      <c r="Q19" s="136">
        <f t="shared" si="7"/>
        <v>0</v>
      </c>
      <c r="R19" s="136">
        <f t="shared" si="8"/>
        <v>0</v>
      </c>
      <c r="S19" s="135">
        <f>+'1'!S19</f>
        <v>0</v>
      </c>
      <c r="T19" s="208">
        <f t="shared" si="9"/>
        <v>0</v>
      </c>
      <c r="U19" s="137">
        <f t="shared" si="10"/>
        <v>0</v>
      </c>
    </row>
    <row r="20" spans="1:21" s="138" customFormat="1" ht="15" x14ac:dyDescent="0.25">
      <c r="A20" s="131">
        <f>+'1'!A20</f>
        <v>0</v>
      </c>
      <c r="B20" s="132"/>
      <c r="C20" s="132"/>
      <c r="D20" s="133">
        <f>+'1'!D20</f>
        <v>0</v>
      </c>
      <c r="E20" s="214">
        <f t="shared" si="1"/>
        <v>0.05</v>
      </c>
      <c r="F20" s="194">
        <f t="shared" si="2"/>
        <v>0</v>
      </c>
      <c r="G20" s="195">
        <f>+'1'!G20</f>
        <v>0</v>
      </c>
      <c r="H20" s="216">
        <f t="shared" si="3"/>
        <v>0.04</v>
      </c>
      <c r="I20" s="177">
        <f t="shared" si="4"/>
        <v>0</v>
      </c>
      <c r="J20" s="218">
        <f t="shared" si="5"/>
        <v>0</v>
      </c>
      <c r="K20" s="157">
        <f>+'1'!K20</f>
        <v>0</v>
      </c>
      <c r="L20" s="134">
        <f t="shared" si="0"/>
        <v>0</v>
      </c>
      <c r="M20" s="135">
        <f>+'1'!M20</f>
        <v>0</v>
      </c>
      <c r="N20" s="136">
        <f t="shared" si="11"/>
        <v>0</v>
      </c>
      <c r="O20" s="136">
        <f t="shared" si="6"/>
        <v>0</v>
      </c>
      <c r="P20" s="133">
        <f>+'1'!P20</f>
        <v>0</v>
      </c>
      <c r="Q20" s="136">
        <f t="shared" si="7"/>
        <v>0</v>
      </c>
      <c r="R20" s="136">
        <f t="shared" si="8"/>
        <v>0</v>
      </c>
      <c r="S20" s="135">
        <f>+'1'!S20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+'1'!A22</f>
        <v>Biertreber</v>
      </c>
      <c r="B22" s="132"/>
      <c r="C22" s="132" t="s">
        <v>117</v>
      </c>
      <c r="D22" s="133">
        <f>+'1'!D22</f>
        <v>1000</v>
      </c>
      <c r="E22" s="214">
        <f t="shared" si="1"/>
        <v>0.05</v>
      </c>
      <c r="F22" s="194">
        <f t="shared" ref="F22:F25" si="15">+D22/(1+E22)</f>
        <v>952.38095238095229</v>
      </c>
      <c r="G22" s="195">
        <f>+'1'!G22</f>
        <v>1000</v>
      </c>
      <c r="H22" s="216">
        <f t="shared" ref="H22:H25" si="16">+$H$10</f>
        <v>0.04</v>
      </c>
      <c r="I22" s="177">
        <f t="shared" ref="I22:I25" si="17">+G22*(1-H22)</f>
        <v>960</v>
      </c>
      <c r="J22" s="218">
        <f>IF(ISERROR((I22-D22)/D22*100),0,(I22-D22)/D22*100)</f>
        <v>-4</v>
      </c>
      <c r="K22" s="157">
        <f>+'1'!K22</f>
        <v>23</v>
      </c>
      <c r="L22" s="134">
        <f>+I22/$B$5/$U$3*K22/100</f>
        <v>1.84</v>
      </c>
      <c r="M22" s="135">
        <f>+'1'!M22</f>
        <v>6.5</v>
      </c>
      <c r="N22" s="136">
        <f>+L22*M22</f>
        <v>11.96</v>
      </c>
      <c r="O22" s="136">
        <f t="shared" ref="O22:O25" si="18">+N22/$N$39*100</f>
        <v>9.0192944124536023</v>
      </c>
      <c r="P22" s="133">
        <f>+'1'!P22</f>
        <v>188</v>
      </c>
      <c r="Q22" s="136">
        <f t="shared" ref="Q22:Q25" si="19">+L22*P22</f>
        <v>345.92</v>
      </c>
      <c r="R22" s="136">
        <f t="shared" ref="R22:R25" si="20">+Q22/$Q$39*100</f>
        <v>11.154886789765985</v>
      </c>
      <c r="S22" s="135">
        <f>+'1'!S22</f>
        <v>5.5</v>
      </c>
      <c r="T22" s="208">
        <f>+G22/100/$B$5*S22</f>
        <v>0.45833333333333331</v>
      </c>
      <c r="U22" s="137">
        <f t="shared" ref="U22:U25" si="21">+T22*100/$L$6</f>
        <v>1.6819571865443423</v>
      </c>
    </row>
    <row r="23" spans="1:21" s="138" customFormat="1" ht="15" x14ac:dyDescent="0.25">
      <c r="A23" s="131">
        <f>+'1'!A23</f>
        <v>0</v>
      </c>
      <c r="B23" s="132"/>
      <c r="C23" s="132"/>
      <c r="D23" s="133">
        <f>+'1'!D23</f>
        <v>0</v>
      </c>
      <c r="E23" s="214">
        <f t="shared" si="1"/>
        <v>0.05</v>
      </c>
      <c r="F23" s="194">
        <f t="shared" si="15"/>
        <v>0</v>
      </c>
      <c r="G23" s="195">
        <f>+'1'!G23</f>
        <v>0</v>
      </c>
      <c r="H23" s="216">
        <f t="shared" si="16"/>
        <v>0.04</v>
      </c>
      <c r="I23" s="177">
        <f t="shared" si="17"/>
        <v>0</v>
      </c>
      <c r="J23" s="218">
        <f t="shared" ref="J23:J25" si="22">IF(ISERROR((I23-D23)/D23*100),0,(I23-D23)/D23*100)</f>
        <v>0</v>
      </c>
      <c r="K23" s="157">
        <f>+'1'!K23</f>
        <v>0</v>
      </c>
      <c r="L23" s="134">
        <f>+I23/$B$5/$U$3*K23/100</f>
        <v>0</v>
      </c>
      <c r="M23" s="135">
        <f>+'1'!M23</f>
        <v>0</v>
      </c>
      <c r="N23" s="136">
        <f t="shared" ref="N23:N24" si="23">+L23*M23</f>
        <v>0</v>
      </c>
      <c r="O23" s="136">
        <f t="shared" si="18"/>
        <v>0</v>
      </c>
      <c r="P23" s="133">
        <f>+'1'!P23</f>
        <v>0</v>
      </c>
      <c r="Q23" s="136">
        <f t="shared" si="19"/>
        <v>0</v>
      </c>
      <c r="R23" s="136">
        <f t="shared" si="20"/>
        <v>0</v>
      </c>
      <c r="S23" s="135">
        <f>+'1'!S23</f>
        <v>0</v>
      </c>
      <c r="T23" s="208">
        <f t="shared" ref="T23:T25" si="24">+G23/100/$B$5*S23</f>
        <v>0</v>
      </c>
      <c r="U23" s="137">
        <f t="shared" si="21"/>
        <v>0</v>
      </c>
    </row>
    <row r="24" spans="1:21" s="138" customFormat="1" ht="15" x14ac:dyDescent="0.25">
      <c r="A24" s="131">
        <f>+'1'!A24</f>
        <v>0</v>
      </c>
      <c r="B24" s="132"/>
      <c r="C24" s="132"/>
      <c r="D24" s="133">
        <f>+'1'!D24</f>
        <v>0</v>
      </c>
      <c r="E24" s="214">
        <f t="shared" si="1"/>
        <v>0.05</v>
      </c>
      <c r="F24" s="194">
        <f t="shared" si="15"/>
        <v>0</v>
      </c>
      <c r="G24" s="195">
        <f>+'1'!G24</f>
        <v>0</v>
      </c>
      <c r="H24" s="216">
        <f t="shared" si="16"/>
        <v>0.04</v>
      </c>
      <c r="I24" s="177">
        <f t="shared" si="17"/>
        <v>0</v>
      </c>
      <c r="J24" s="218">
        <f t="shared" si="22"/>
        <v>0</v>
      </c>
      <c r="K24" s="157">
        <f>+'1'!K24</f>
        <v>0</v>
      </c>
      <c r="L24" s="134">
        <f>+I24/$B$5/$U$3*K24/100</f>
        <v>0</v>
      </c>
      <c r="M24" s="135">
        <f>+'1'!M24</f>
        <v>0</v>
      </c>
      <c r="N24" s="136">
        <f t="shared" si="23"/>
        <v>0</v>
      </c>
      <c r="O24" s="136">
        <f t="shared" si="18"/>
        <v>0</v>
      </c>
      <c r="P24" s="133">
        <f>+'1'!P24</f>
        <v>0</v>
      </c>
      <c r="Q24" s="136">
        <f t="shared" si="19"/>
        <v>0</v>
      </c>
      <c r="R24" s="136">
        <f t="shared" si="20"/>
        <v>0</v>
      </c>
      <c r="S24" s="135">
        <f>+'1'!S24</f>
        <v>0</v>
      </c>
      <c r="T24" s="208">
        <f t="shared" si="24"/>
        <v>0</v>
      </c>
      <c r="U24" s="137">
        <f t="shared" si="21"/>
        <v>0</v>
      </c>
    </row>
    <row r="25" spans="1:21" s="138" customFormat="1" ht="15" x14ac:dyDescent="0.25">
      <c r="A25" s="131">
        <f>+'1'!A25</f>
        <v>0</v>
      </c>
      <c r="B25" s="132"/>
      <c r="C25" s="132"/>
      <c r="D25" s="133">
        <f>+'1'!D25</f>
        <v>0</v>
      </c>
      <c r="E25" s="214">
        <f t="shared" si="1"/>
        <v>0.05</v>
      </c>
      <c r="F25" s="194">
        <f t="shared" si="15"/>
        <v>0</v>
      </c>
      <c r="G25" s="195">
        <f>+'1'!G25</f>
        <v>0</v>
      </c>
      <c r="H25" s="216">
        <f t="shared" si="16"/>
        <v>0.04</v>
      </c>
      <c r="I25" s="177">
        <f t="shared" si="17"/>
        <v>0</v>
      </c>
      <c r="J25" s="218">
        <f t="shared" si="22"/>
        <v>0</v>
      </c>
      <c r="K25" s="157">
        <f>+'1'!K25</f>
        <v>0</v>
      </c>
      <c r="L25" s="134">
        <f>+I25/$B$5/$U$3*K25/100</f>
        <v>0</v>
      </c>
      <c r="M25" s="135">
        <f>+'1'!M25</f>
        <v>0</v>
      </c>
      <c r="N25" s="136">
        <f>+L25*M25</f>
        <v>0</v>
      </c>
      <c r="O25" s="136">
        <f t="shared" si="18"/>
        <v>0</v>
      </c>
      <c r="P25" s="133"/>
      <c r="Q25" s="136">
        <f t="shared" si="19"/>
        <v>0</v>
      </c>
      <c r="R25" s="136">
        <f t="shared" si="20"/>
        <v>0</v>
      </c>
      <c r="S25" s="135">
        <f>+'1'!S25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+'1'!A28</f>
        <v>MLF-Station</v>
      </c>
      <c r="B28" s="132"/>
      <c r="C28" s="132"/>
      <c r="D28" s="133">
        <f>+'1'!D28</f>
        <v>105</v>
      </c>
      <c r="E28" s="214">
        <f t="shared" si="1"/>
        <v>0.05</v>
      </c>
      <c r="F28" s="194">
        <f t="shared" ref="F28:F37" si="30">+D28/(1+E28)</f>
        <v>100</v>
      </c>
      <c r="G28" s="195">
        <f>+'1'!G28</f>
        <v>100</v>
      </c>
      <c r="H28" s="216">
        <f t="shared" ref="H28:H37" si="31">+$H$10</f>
        <v>0.04</v>
      </c>
      <c r="I28" s="177">
        <f t="shared" ref="I28:I37" si="32">+G28*(1-H28)</f>
        <v>96</v>
      </c>
      <c r="J28" s="218">
        <f>IF(ISERROR((I28-D28)/D28*100),0,(I28-D28)/D28*100)</f>
        <v>-8.5714285714285712</v>
      </c>
      <c r="K28" s="157">
        <f>+'1'!K28</f>
        <v>88</v>
      </c>
      <c r="L28" s="134">
        <f t="shared" ref="L28:L37" si="33">+I28/$B$5/$U$3*K28/100</f>
        <v>0.70400000000000007</v>
      </c>
      <c r="M28" s="135">
        <f>+'1'!M28</f>
        <v>7.1</v>
      </c>
      <c r="N28" s="136">
        <f>+L28*M28</f>
        <v>4.9984000000000002</v>
      </c>
      <c r="O28" s="136">
        <f t="shared" ref="O28:O37" si="34">+N28/$N$39*100</f>
        <v>3.7694014373919802</v>
      </c>
      <c r="P28" s="133">
        <f>+'1'!P28</f>
        <v>180</v>
      </c>
      <c r="Q28" s="136">
        <f t="shared" ref="Q28:Q37" si="35">+L28*P28</f>
        <v>126.72000000000001</v>
      </c>
      <c r="R28" s="136">
        <f t="shared" ref="R28:R37" si="36">+Q28/$Q$39*100</f>
        <v>4.086341506704283</v>
      </c>
      <c r="S28" s="135">
        <f>+'1'!S28</f>
        <v>26</v>
      </c>
      <c r="T28" s="208">
        <f>+G28/100/$B$5*S28</f>
        <v>0.21666666666666667</v>
      </c>
      <c r="U28" s="137">
        <f t="shared" ref="U28:U37" si="37">+T28*100/$L$6</f>
        <v>0.79510703363914381</v>
      </c>
    </row>
    <row r="29" spans="1:21" s="138" customFormat="1" ht="15" x14ac:dyDescent="0.25">
      <c r="A29" s="131" t="str">
        <f>+'1'!A29</f>
        <v>Gerste 2-zeilig</v>
      </c>
      <c r="B29" s="132"/>
      <c r="C29" s="197" t="s">
        <v>117</v>
      </c>
      <c r="D29" s="133">
        <f>+'1'!D29</f>
        <v>199.5</v>
      </c>
      <c r="E29" s="214">
        <f t="shared" si="1"/>
        <v>0.05</v>
      </c>
      <c r="F29" s="194">
        <f t="shared" si="30"/>
        <v>190</v>
      </c>
      <c r="G29" s="195">
        <f>+'1'!G29</f>
        <v>180</v>
      </c>
      <c r="H29" s="216">
        <f t="shared" si="31"/>
        <v>0.04</v>
      </c>
      <c r="I29" s="177">
        <f t="shared" si="32"/>
        <v>172.79999999999998</v>
      </c>
      <c r="J29" s="218">
        <f t="shared" ref="J29:J37" si="38">IF(ISERROR((I29-D29)/D29*100),0,(I29-D29)/D29*100)</f>
        <v>-13.38345864661655</v>
      </c>
      <c r="K29" s="157">
        <f>+'1'!K29</f>
        <v>88</v>
      </c>
      <c r="L29" s="134">
        <f t="shared" si="33"/>
        <v>1.2671999999999999</v>
      </c>
      <c r="M29" s="135">
        <f>+'1'!M29</f>
        <v>8.1999999999999993</v>
      </c>
      <c r="N29" s="136">
        <f>+L29*M29</f>
        <v>10.391039999999998</v>
      </c>
      <c r="O29" s="136">
        <f t="shared" si="34"/>
        <v>7.8361077768881158</v>
      </c>
      <c r="P29" s="133">
        <f>+'1'!P29</f>
        <v>165</v>
      </c>
      <c r="Q29" s="136">
        <f t="shared" si="35"/>
        <v>209.08799999999999</v>
      </c>
      <c r="R29" s="136">
        <f t="shared" si="36"/>
        <v>6.7424634860620669</v>
      </c>
      <c r="S29" s="135">
        <f>+'1'!S29</f>
        <v>13</v>
      </c>
      <c r="T29" s="208">
        <f t="shared" ref="T29:T37" si="39">+G29/100/$B$5*S29</f>
        <v>0.19500000000000001</v>
      </c>
      <c r="U29" s="137">
        <f t="shared" si="37"/>
        <v>0.7155963302752294</v>
      </c>
    </row>
    <row r="30" spans="1:21" s="138" customFormat="1" ht="15" x14ac:dyDescent="0.25">
      <c r="A30" s="131" t="str">
        <f>+'1'!A30</f>
        <v>Körnermais</v>
      </c>
      <c r="B30" s="132"/>
      <c r="C30" s="197" t="s">
        <v>117</v>
      </c>
      <c r="D30" s="133">
        <f>+'1'!D30</f>
        <v>199.5</v>
      </c>
      <c r="E30" s="214">
        <f t="shared" si="1"/>
        <v>0.05</v>
      </c>
      <c r="F30" s="194">
        <f t="shared" si="30"/>
        <v>190</v>
      </c>
      <c r="G30" s="195">
        <f>+'1'!G30</f>
        <v>200</v>
      </c>
      <c r="H30" s="216">
        <f t="shared" si="31"/>
        <v>0.04</v>
      </c>
      <c r="I30" s="177">
        <f t="shared" si="32"/>
        <v>192</v>
      </c>
      <c r="J30" s="218">
        <f t="shared" si="38"/>
        <v>-3.7593984962406015</v>
      </c>
      <c r="K30" s="157">
        <f>+'1'!K30</f>
        <v>88</v>
      </c>
      <c r="L30" s="134">
        <f t="shared" si="33"/>
        <v>1.4080000000000001</v>
      </c>
      <c r="M30" s="135">
        <f>+'1'!M30</f>
        <v>8.4</v>
      </c>
      <c r="N30" s="136">
        <f>+L30*M30</f>
        <v>11.827200000000001</v>
      </c>
      <c r="O30" s="136">
        <f t="shared" si="34"/>
        <v>8.9191470631246847</v>
      </c>
      <c r="P30" s="133">
        <f>+'1'!P30</f>
        <v>166</v>
      </c>
      <c r="Q30" s="136">
        <f t="shared" si="35"/>
        <v>233.72800000000004</v>
      </c>
      <c r="R30" s="136">
        <f t="shared" si="36"/>
        <v>7.5370298901434554</v>
      </c>
      <c r="S30" s="135">
        <f>+'1'!S30</f>
        <v>15</v>
      </c>
      <c r="T30" s="208">
        <f t="shared" si="39"/>
        <v>0.25</v>
      </c>
      <c r="U30" s="137">
        <f t="shared" si="37"/>
        <v>0.91743119266055051</v>
      </c>
    </row>
    <row r="31" spans="1:21" s="138" customFormat="1" ht="15" x14ac:dyDescent="0.25">
      <c r="A31" s="131" t="str">
        <f>+'1'!A31</f>
        <v>Rapsextraktionsschrot</v>
      </c>
      <c r="B31" s="132"/>
      <c r="C31" s="197" t="s">
        <v>117</v>
      </c>
      <c r="D31" s="133">
        <f>+'1'!D31</f>
        <v>315</v>
      </c>
      <c r="E31" s="214">
        <f t="shared" si="1"/>
        <v>0.05</v>
      </c>
      <c r="F31" s="194">
        <f t="shared" si="30"/>
        <v>300</v>
      </c>
      <c r="G31" s="195">
        <f>+'1'!G31</f>
        <v>280</v>
      </c>
      <c r="H31" s="216">
        <f t="shared" si="31"/>
        <v>0.04</v>
      </c>
      <c r="I31" s="177">
        <f t="shared" si="32"/>
        <v>268.8</v>
      </c>
      <c r="J31" s="218">
        <f t="shared" si="38"/>
        <v>-14.666666666666664</v>
      </c>
      <c r="K31" s="157">
        <f>+'1'!K31</f>
        <v>90</v>
      </c>
      <c r="L31" s="134">
        <f t="shared" si="33"/>
        <v>2.016</v>
      </c>
      <c r="M31" s="135">
        <f>+'1'!M31</f>
        <v>7.1</v>
      </c>
      <c r="N31" s="136">
        <f>+L31*M31</f>
        <v>14.313599999999999</v>
      </c>
      <c r="O31" s="136">
        <f t="shared" si="34"/>
        <v>10.794195025258851</v>
      </c>
      <c r="P31" s="133">
        <f>+'1'!P31</f>
        <v>250</v>
      </c>
      <c r="Q31" s="136">
        <f t="shared" si="35"/>
        <v>504</v>
      </c>
      <c r="R31" s="136">
        <f t="shared" si="36"/>
        <v>16.252494628937487</v>
      </c>
      <c r="S31" s="135">
        <f>+'1'!S31</f>
        <v>28</v>
      </c>
      <c r="T31" s="208">
        <f t="shared" si="39"/>
        <v>0.65333333333333332</v>
      </c>
      <c r="U31" s="137">
        <f t="shared" si="37"/>
        <v>2.3975535168195719</v>
      </c>
    </row>
    <row r="32" spans="1:21" s="138" customFormat="1" ht="15" x14ac:dyDescent="0.25">
      <c r="A32" s="131" t="str">
        <f>+'1'!A32</f>
        <v>Mineralfutter</v>
      </c>
      <c r="B32" s="132"/>
      <c r="C32" s="197" t="s">
        <v>117</v>
      </c>
      <c r="D32" s="133">
        <f>+'1'!D32</f>
        <v>14.700000000000001</v>
      </c>
      <c r="E32" s="214">
        <f t="shared" si="1"/>
        <v>0.05</v>
      </c>
      <c r="F32" s="194">
        <f t="shared" si="30"/>
        <v>14</v>
      </c>
      <c r="G32" s="195">
        <f>+'1'!G32</f>
        <v>12</v>
      </c>
      <c r="H32" s="216">
        <f t="shared" si="31"/>
        <v>0.04</v>
      </c>
      <c r="I32" s="177">
        <f t="shared" si="32"/>
        <v>11.52</v>
      </c>
      <c r="J32" s="218">
        <f t="shared" si="38"/>
        <v>-21.632653061224499</v>
      </c>
      <c r="K32" s="157">
        <f>+'1'!K32</f>
        <v>95</v>
      </c>
      <c r="L32" s="134">
        <f t="shared" si="33"/>
        <v>9.1200000000000003E-2</v>
      </c>
      <c r="M32" s="135">
        <f>+'1'!M32</f>
        <v>0</v>
      </c>
      <c r="N32" s="136">
        <f>+L32*M32</f>
        <v>0</v>
      </c>
      <c r="O32" s="136">
        <f t="shared" si="34"/>
        <v>0</v>
      </c>
      <c r="P32" s="133">
        <f>+'1'!P32</f>
        <v>0</v>
      </c>
      <c r="Q32" s="136">
        <f t="shared" si="35"/>
        <v>0</v>
      </c>
      <c r="R32" s="136">
        <f t="shared" si="36"/>
        <v>0</v>
      </c>
      <c r="S32" s="135">
        <f>+'1'!S32</f>
        <v>70</v>
      </c>
      <c r="T32" s="208">
        <f t="shared" si="39"/>
        <v>7.0000000000000007E-2</v>
      </c>
      <c r="U32" s="137">
        <f t="shared" si="37"/>
        <v>0.25688073394495414</v>
      </c>
    </row>
    <row r="33" spans="1:25" s="138" customFormat="1" ht="15" x14ac:dyDescent="0.25">
      <c r="A33" s="131">
        <f>+'1'!A33</f>
        <v>0</v>
      </c>
      <c r="B33" s="132"/>
      <c r="C33" s="132"/>
      <c r="D33" s="133">
        <f>+'1'!D33</f>
        <v>0</v>
      </c>
      <c r="E33" s="214">
        <f t="shared" si="1"/>
        <v>0.05</v>
      </c>
      <c r="F33" s="194">
        <f t="shared" si="30"/>
        <v>0</v>
      </c>
      <c r="G33" s="195">
        <f>+'1'!G33</f>
        <v>0</v>
      </c>
      <c r="H33" s="216">
        <f t="shared" si="31"/>
        <v>0.04</v>
      </c>
      <c r="I33" s="177">
        <f t="shared" si="32"/>
        <v>0</v>
      </c>
      <c r="J33" s="218">
        <f t="shared" si="38"/>
        <v>0</v>
      </c>
      <c r="K33" s="157">
        <f>+'1'!K33</f>
        <v>0</v>
      </c>
      <c r="L33" s="134">
        <f t="shared" si="33"/>
        <v>0</v>
      </c>
      <c r="M33" s="135">
        <f>+'1'!M33</f>
        <v>0</v>
      </c>
      <c r="N33" s="136">
        <f t="shared" ref="N33:N37" si="40">+L33*M33</f>
        <v>0</v>
      </c>
      <c r="O33" s="136">
        <f t="shared" si="34"/>
        <v>0</v>
      </c>
      <c r="P33" s="133">
        <f>+'1'!P33</f>
        <v>0</v>
      </c>
      <c r="Q33" s="136">
        <f t="shared" si="35"/>
        <v>0</v>
      </c>
      <c r="R33" s="136">
        <f t="shared" si="36"/>
        <v>0</v>
      </c>
      <c r="S33" s="135">
        <f>+'1'!S33</f>
        <v>0</v>
      </c>
      <c r="T33" s="208">
        <f t="shared" si="39"/>
        <v>0</v>
      </c>
      <c r="U33" s="137">
        <f t="shared" si="37"/>
        <v>0</v>
      </c>
    </row>
    <row r="34" spans="1:25" s="138" customFormat="1" ht="15" x14ac:dyDescent="0.25">
      <c r="A34" s="131">
        <f>+'1'!A34</f>
        <v>0</v>
      </c>
      <c r="B34" s="132"/>
      <c r="C34" s="132"/>
      <c r="D34" s="133">
        <f>+'1'!D34</f>
        <v>0</v>
      </c>
      <c r="E34" s="214">
        <f t="shared" si="1"/>
        <v>0.05</v>
      </c>
      <c r="F34" s="194">
        <f t="shared" si="30"/>
        <v>0</v>
      </c>
      <c r="G34" s="195">
        <f>+'1'!G34</f>
        <v>0</v>
      </c>
      <c r="H34" s="216">
        <f t="shared" si="31"/>
        <v>0.04</v>
      </c>
      <c r="I34" s="177">
        <f t="shared" si="32"/>
        <v>0</v>
      </c>
      <c r="J34" s="218">
        <f t="shared" si="38"/>
        <v>0</v>
      </c>
      <c r="K34" s="157">
        <f>+'1'!K34</f>
        <v>0</v>
      </c>
      <c r="L34" s="134">
        <f t="shared" si="33"/>
        <v>0</v>
      </c>
      <c r="M34" s="135">
        <f>+'1'!M34</f>
        <v>0</v>
      </c>
      <c r="N34" s="136">
        <f t="shared" si="40"/>
        <v>0</v>
      </c>
      <c r="O34" s="136">
        <f t="shared" si="34"/>
        <v>0</v>
      </c>
      <c r="P34" s="133">
        <f>+'1'!P34</f>
        <v>0</v>
      </c>
      <c r="Q34" s="136">
        <f t="shared" si="35"/>
        <v>0</v>
      </c>
      <c r="R34" s="136">
        <f t="shared" si="36"/>
        <v>0</v>
      </c>
      <c r="S34" s="135">
        <f>+'1'!S34</f>
        <v>0</v>
      </c>
      <c r="T34" s="208">
        <f t="shared" si="39"/>
        <v>0</v>
      </c>
      <c r="U34" s="137">
        <f t="shared" si="37"/>
        <v>0</v>
      </c>
    </row>
    <row r="35" spans="1:25" s="138" customFormat="1" ht="15" x14ac:dyDescent="0.25">
      <c r="A35" s="131">
        <f>+'1'!A35</f>
        <v>0</v>
      </c>
      <c r="B35" s="132"/>
      <c r="C35" s="132"/>
      <c r="D35" s="133">
        <f>+'1'!D35</f>
        <v>0</v>
      </c>
      <c r="E35" s="214">
        <f t="shared" si="1"/>
        <v>0.05</v>
      </c>
      <c r="F35" s="194">
        <f t="shared" si="30"/>
        <v>0</v>
      </c>
      <c r="G35" s="195">
        <f>+'1'!G35</f>
        <v>0</v>
      </c>
      <c r="H35" s="216">
        <f t="shared" si="31"/>
        <v>0.04</v>
      </c>
      <c r="I35" s="177">
        <f t="shared" si="32"/>
        <v>0</v>
      </c>
      <c r="J35" s="218">
        <f t="shared" si="38"/>
        <v>0</v>
      </c>
      <c r="K35" s="157">
        <f>+'1'!K35</f>
        <v>0</v>
      </c>
      <c r="L35" s="134">
        <f t="shared" si="33"/>
        <v>0</v>
      </c>
      <c r="M35" s="135">
        <f>+'1'!M35</f>
        <v>0</v>
      </c>
      <c r="N35" s="136">
        <f t="shared" si="40"/>
        <v>0</v>
      </c>
      <c r="O35" s="136">
        <f t="shared" si="34"/>
        <v>0</v>
      </c>
      <c r="P35" s="133">
        <f>+'1'!P35</f>
        <v>0</v>
      </c>
      <c r="Q35" s="136">
        <f t="shared" si="35"/>
        <v>0</v>
      </c>
      <c r="R35" s="136">
        <f t="shared" si="36"/>
        <v>0</v>
      </c>
      <c r="S35" s="135">
        <f>+'1'!S35</f>
        <v>0</v>
      </c>
      <c r="T35" s="208">
        <f t="shared" si="39"/>
        <v>0</v>
      </c>
      <c r="U35" s="137">
        <f t="shared" si="37"/>
        <v>0</v>
      </c>
    </row>
    <row r="36" spans="1:25" s="138" customFormat="1" ht="15" x14ac:dyDescent="0.25">
      <c r="A36" s="131">
        <f>+'1'!A36</f>
        <v>0</v>
      </c>
      <c r="B36" s="132"/>
      <c r="C36" s="132"/>
      <c r="D36" s="133">
        <f>+'1'!D36</f>
        <v>0</v>
      </c>
      <c r="E36" s="214">
        <f t="shared" si="1"/>
        <v>0.05</v>
      </c>
      <c r="F36" s="194">
        <f t="shared" si="30"/>
        <v>0</v>
      </c>
      <c r="G36" s="195">
        <f>+'1'!G36</f>
        <v>0</v>
      </c>
      <c r="H36" s="216">
        <f t="shared" si="31"/>
        <v>0.04</v>
      </c>
      <c r="I36" s="177">
        <f t="shared" si="32"/>
        <v>0</v>
      </c>
      <c r="J36" s="218">
        <f t="shared" si="38"/>
        <v>0</v>
      </c>
      <c r="K36" s="157">
        <f>+'1'!K36</f>
        <v>0</v>
      </c>
      <c r="L36" s="134">
        <f t="shared" si="33"/>
        <v>0</v>
      </c>
      <c r="M36" s="135">
        <f>+'1'!M36</f>
        <v>0</v>
      </c>
      <c r="N36" s="136">
        <f t="shared" si="40"/>
        <v>0</v>
      </c>
      <c r="O36" s="136">
        <f t="shared" si="34"/>
        <v>0</v>
      </c>
      <c r="P36" s="133">
        <f>+'1'!P36</f>
        <v>0</v>
      </c>
      <c r="Q36" s="136">
        <f t="shared" si="35"/>
        <v>0</v>
      </c>
      <c r="R36" s="136">
        <f t="shared" si="36"/>
        <v>0</v>
      </c>
      <c r="S36" s="135">
        <f>+'1'!S36</f>
        <v>0</v>
      </c>
      <c r="T36" s="208">
        <f t="shared" si="39"/>
        <v>0</v>
      </c>
      <c r="U36" s="137">
        <f t="shared" si="37"/>
        <v>0</v>
      </c>
    </row>
    <row r="37" spans="1:25" s="138" customFormat="1" ht="15" x14ac:dyDescent="0.25">
      <c r="A37" s="131">
        <f>+'1'!A37</f>
        <v>0</v>
      </c>
      <c r="B37" s="132"/>
      <c r="C37" s="132"/>
      <c r="D37" s="133">
        <f>+'1'!D37</f>
        <v>0</v>
      </c>
      <c r="E37" s="214">
        <f t="shared" si="1"/>
        <v>0.05</v>
      </c>
      <c r="F37" s="194">
        <f t="shared" si="30"/>
        <v>0</v>
      </c>
      <c r="G37" s="195">
        <f>+'1'!G37</f>
        <v>0</v>
      </c>
      <c r="H37" s="216">
        <f t="shared" si="31"/>
        <v>0.04</v>
      </c>
      <c r="I37" s="177">
        <f t="shared" si="32"/>
        <v>0</v>
      </c>
      <c r="J37" s="218">
        <f t="shared" si="38"/>
        <v>0</v>
      </c>
      <c r="K37" s="157">
        <f>+'1'!K37</f>
        <v>0</v>
      </c>
      <c r="L37" s="134">
        <f t="shared" si="33"/>
        <v>0</v>
      </c>
      <c r="M37" s="135">
        <f>+'1'!M37</f>
        <v>0</v>
      </c>
      <c r="N37" s="136">
        <f t="shared" si="40"/>
        <v>0</v>
      </c>
      <c r="O37" s="136">
        <f t="shared" si="34"/>
        <v>0</v>
      </c>
      <c r="P37" s="133">
        <f>+'1'!P37</f>
        <v>0</v>
      </c>
      <c r="Q37" s="136">
        <f t="shared" si="35"/>
        <v>0</v>
      </c>
      <c r="R37" s="136">
        <f t="shared" si="36"/>
        <v>0</v>
      </c>
      <c r="S37" s="135">
        <f>+'1'!S37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472" priority="39" operator="lessThan">
      <formula>-10</formula>
    </cfRule>
    <cfRule type="cellIs" dxfId="471" priority="40" operator="greaterThan">
      <formula>10</formula>
    </cfRule>
    <cfRule type="cellIs" dxfId="470" priority="41" operator="between">
      <formula>-5</formula>
      <formula>-10</formula>
    </cfRule>
    <cfRule type="cellIs" dxfId="469" priority="42" operator="between">
      <formula>5</formula>
      <formula>10</formula>
    </cfRule>
    <cfRule type="cellIs" dxfId="468" priority="43" operator="between">
      <formula>-5</formula>
      <formula>5</formula>
    </cfRule>
  </conditionalFormatting>
  <conditionalFormatting sqref="U47">
    <cfRule type="expression" dxfId="467" priority="37">
      <formula>$U$47&gt;=$T$47</formula>
    </cfRule>
    <cfRule type="expression" dxfId="466" priority="38">
      <formula>$U$47&lt;$T$47</formula>
    </cfRule>
  </conditionalFormatting>
  <conditionalFormatting sqref="U49">
    <cfRule type="expression" dxfId="465" priority="35">
      <formula>$U$49&gt;=$T$49</formula>
    </cfRule>
    <cfRule type="expression" dxfId="464" priority="36">
      <formula>$U$49&lt;$T$49</formula>
    </cfRule>
  </conditionalFormatting>
  <conditionalFormatting sqref="U53">
    <cfRule type="expression" dxfId="463" priority="33">
      <formula>$U$53&lt;=$T$53</formula>
    </cfRule>
    <cfRule type="expression" dxfId="462" priority="34">
      <formula>$U$53&gt;$T$53</formula>
    </cfRule>
  </conditionalFormatting>
  <conditionalFormatting sqref="U65">
    <cfRule type="expression" dxfId="461" priority="31">
      <formula>$U$65&gt;$T$65</formula>
    </cfRule>
    <cfRule type="expression" dxfId="460" priority="32">
      <formula>$U$65&lt;=$T$65</formula>
    </cfRule>
  </conditionalFormatting>
  <conditionalFormatting sqref="U67">
    <cfRule type="expression" dxfId="459" priority="29">
      <formula>$U$67&gt;=$T$67</formula>
    </cfRule>
    <cfRule type="expression" dxfId="458" priority="30">
      <formula>$U$67&lt;$T$67</formula>
    </cfRule>
  </conditionalFormatting>
  <conditionalFormatting sqref="U61">
    <cfRule type="cellIs" dxfId="457" priority="27" operator="notBetween">
      <formula>$S$61</formula>
      <formula>$T$61</formula>
    </cfRule>
    <cfRule type="cellIs" dxfId="456" priority="28" operator="between">
      <formula>$S$61</formula>
      <formula>$T$61</formula>
    </cfRule>
  </conditionalFormatting>
  <conditionalFormatting sqref="U51">
    <cfRule type="expression" dxfId="455" priority="25">
      <formula>$U$51&lt;=$T$51</formula>
    </cfRule>
    <cfRule type="expression" dxfId="454" priority="26">
      <formula>$U$51&gt;$T$51</formula>
    </cfRule>
  </conditionalFormatting>
  <conditionalFormatting sqref="U46">
    <cfRule type="cellIs" dxfId="453" priority="24" operator="greaterThan">
      <formula>$T$46</formula>
    </cfRule>
  </conditionalFormatting>
  <conditionalFormatting sqref="U55">
    <cfRule type="expression" dxfId="452" priority="22">
      <formula>$U$55&lt;=$T$55</formula>
    </cfRule>
    <cfRule type="expression" dxfId="451" priority="23">
      <formula>$U$55&gt;$T$55</formula>
    </cfRule>
  </conditionalFormatting>
  <conditionalFormatting sqref="U57">
    <cfRule type="expression" dxfId="450" priority="20">
      <formula>$U$57&lt;=$T$57</formula>
    </cfRule>
    <cfRule type="expression" dxfId="449" priority="21">
      <formula>$U$57&gt;$T$57</formula>
    </cfRule>
  </conditionalFormatting>
  <conditionalFormatting sqref="U63">
    <cfRule type="cellIs" dxfId="448" priority="18" operator="notBetween">
      <formula>$S$63</formula>
      <formula>$T$63</formula>
    </cfRule>
    <cfRule type="cellIs" dxfId="447" priority="19" operator="between">
      <formula>$S$63</formula>
      <formula>$T$63</formula>
    </cfRule>
  </conditionalFormatting>
  <conditionalFormatting sqref="U59">
    <cfRule type="expression" dxfId="446" priority="16">
      <formula>$U$59&gt;=$T$59</formula>
    </cfRule>
    <cfRule type="expression" dxfId="445" priority="17">
      <formula>$U$59&lt;$T$59</formula>
    </cfRule>
  </conditionalFormatting>
  <conditionalFormatting sqref="J14:J20">
    <cfRule type="cellIs" dxfId="444" priority="11" operator="lessThan">
      <formula>-10</formula>
    </cfRule>
    <cfRule type="cellIs" dxfId="443" priority="12" operator="greaterThan">
      <formula>10</formula>
    </cfRule>
    <cfRule type="cellIs" dxfId="442" priority="13" operator="between">
      <formula>-5</formula>
      <formula>-10</formula>
    </cfRule>
    <cfRule type="cellIs" dxfId="441" priority="14" operator="between">
      <formula>5</formula>
      <formula>10</formula>
    </cfRule>
    <cfRule type="cellIs" dxfId="440" priority="15" operator="between">
      <formula>-5</formula>
      <formula>5</formula>
    </cfRule>
  </conditionalFormatting>
  <conditionalFormatting sqref="J22:J25">
    <cfRule type="cellIs" dxfId="439" priority="6" operator="lessThan">
      <formula>-10</formula>
    </cfRule>
    <cfRule type="cellIs" dxfId="438" priority="7" operator="greaterThan">
      <formula>10</formula>
    </cfRule>
    <cfRule type="cellIs" dxfId="437" priority="8" operator="between">
      <formula>-5</formula>
      <formula>-10</formula>
    </cfRule>
    <cfRule type="cellIs" dxfId="436" priority="9" operator="between">
      <formula>5</formula>
      <formula>10</formula>
    </cfRule>
    <cfRule type="cellIs" dxfId="435" priority="10" operator="between">
      <formula>-5</formula>
      <formula>5</formula>
    </cfRule>
  </conditionalFormatting>
  <conditionalFormatting sqref="J28:J37">
    <cfRule type="cellIs" dxfId="434" priority="1" operator="lessThan">
      <formula>-10</formula>
    </cfRule>
    <cfRule type="cellIs" dxfId="433" priority="2" operator="greaterThan">
      <formula>10</formula>
    </cfRule>
    <cfRule type="cellIs" dxfId="432" priority="3" operator="between">
      <formula>-5</formula>
      <formula>-10</formula>
    </cfRule>
    <cfRule type="cellIs" dxfId="431" priority="4" operator="between">
      <formula>5</formula>
      <formula>10</formula>
    </cfRule>
    <cfRule type="cellIs" dxfId="430"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E75CB37-E1F5-4563-B3EF-1E9248B9381F}">
          <x14:formula1>
            <xm:f>Info!$B$160:$B$162</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+'2'!L3</f>
        <v>3150</v>
      </c>
      <c r="M3" s="141"/>
      <c r="N3" s="141"/>
      <c r="P3" s="143" t="s">
        <v>80</v>
      </c>
      <c r="Q3" s="114">
        <f>+'2'!Q3</f>
        <v>4.2</v>
      </c>
      <c r="R3" s="141"/>
      <c r="S3" s="130"/>
      <c r="T3" s="146" t="s">
        <v>4</v>
      </c>
      <c r="U3" s="107">
        <f>+'2'!U3</f>
        <v>1</v>
      </c>
      <c r="Y3" s="142"/>
      <c r="Z3" s="142"/>
    </row>
    <row r="4" spans="1:26" s="11" customFormat="1" ht="15" x14ac:dyDescent="0.3">
      <c r="B4" s="190"/>
      <c r="C4" s="196"/>
      <c r="D4" s="130" t="s">
        <v>2</v>
      </c>
      <c r="H4" s="130"/>
      <c r="I4" s="130"/>
      <c r="J4" s="130"/>
      <c r="K4" s="146" t="str">
        <f>CONCATENATE("Sonstige Milch von ",U3," Tag(en)")</f>
        <v>Sonstige Milch von 1 Tag(en)</v>
      </c>
      <c r="L4" s="104">
        <f>+'2'!L4</f>
        <v>120</v>
      </c>
      <c r="M4" s="141"/>
      <c r="N4" s="141"/>
      <c r="P4" s="143" t="s">
        <v>81</v>
      </c>
      <c r="Q4" s="114">
        <f>+'2'!Q4</f>
        <v>3.4</v>
      </c>
      <c r="R4" s="141"/>
      <c r="S4" s="130"/>
      <c r="T4" s="130"/>
      <c r="U4" s="7"/>
      <c r="Y4" s="142"/>
      <c r="Z4" s="142"/>
    </row>
    <row r="5" spans="1:26" s="11" customFormat="1" ht="15" x14ac:dyDescent="0.3">
      <c r="B5" s="189">
        <f>+'2'!B5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+'2'!B6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+'2'!U6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+'2'!E10</f>
        <v>0.05</v>
      </c>
      <c r="F10" s="207" t="s">
        <v>129</v>
      </c>
      <c r="G10" s="181" t="s">
        <v>129</v>
      </c>
      <c r="H10" s="212">
        <f>+'2'!H10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+'2'!A13</f>
        <v>Grassilage 1. Schnitt</v>
      </c>
      <c r="B13" s="132"/>
      <c r="C13" s="197" t="s">
        <v>117</v>
      </c>
      <c r="D13" s="133">
        <f>+'2'!D13</f>
        <v>2205</v>
      </c>
      <c r="E13" s="214">
        <f>+$E$10</f>
        <v>0.05</v>
      </c>
      <c r="F13" s="194">
        <f>+D13/(1+E13)</f>
        <v>2100</v>
      </c>
      <c r="G13" s="195">
        <f>+'2'!G13</f>
        <v>1980</v>
      </c>
      <c r="H13" s="216">
        <f>+$H$10</f>
        <v>0.04</v>
      </c>
      <c r="I13" s="200">
        <f>+G13*(1-H13)</f>
        <v>1900.8</v>
      </c>
      <c r="J13" s="218">
        <f>IF(ISERROR((I13-D13)/D13*100),0,(I13-D13)/D13*100)</f>
        <v>-13.795918367346941</v>
      </c>
      <c r="K13" s="157">
        <f>+'2'!K13</f>
        <v>32</v>
      </c>
      <c r="L13" s="134">
        <f t="shared" ref="L13:L20" si="0">+I13/$B$5/$U$3*K13/100</f>
        <v>5.0687999999999995</v>
      </c>
      <c r="M13" s="135">
        <f>+'2'!M13</f>
        <v>6.2</v>
      </c>
      <c r="N13" s="136">
        <f>+L13*M13</f>
        <v>31.426559999999998</v>
      </c>
      <c r="O13" s="136">
        <f>+N13/$N$39*100</f>
        <v>23.699447910588447</v>
      </c>
      <c r="P13" s="133">
        <f>+'2'!P13</f>
        <v>140</v>
      </c>
      <c r="Q13" s="136">
        <f>+L13*P13</f>
        <v>709.63199999999995</v>
      </c>
      <c r="R13" s="136">
        <f>+Q13/$Q$39*100</f>
        <v>22.883512437543981</v>
      </c>
      <c r="S13" s="135">
        <f>+'2'!S13</f>
        <v>5.6</v>
      </c>
      <c r="T13" s="208">
        <f>+G13/100/$B$5*S13</f>
        <v>0.92399999999999993</v>
      </c>
      <c r="U13" s="137">
        <f>+T13*100/$L$6</f>
        <v>3.3908256880733942</v>
      </c>
    </row>
    <row r="14" spans="1:26" s="138" customFormat="1" ht="15" x14ac:dyDescent="0.25">
      <c r="A14" s="131" t="str">
        <f>+'2'!A14</f>
        <v>Maissilage 2016</v>
      </c>
      <c r="B14" s="132"/>
      <c r="C14" s="197" t="s">
        <v>117</v>
      </c>
      <c r="D14" s="133">
        <f>+'2'!D14</f>
        <v>2205</v>
      </c>
      <c r="E14" s="214">
        <f t="shared" ref="E14:E37" si="1">+$E$10</f>
        <v>0.05</v>
      </c>
      <c r="F14" s="194">
        <f t="shared" ref="F14:F20" si="2">+D14/(1+E14)</f>
        <v>2100</v>
      </c>
      <c r="G14" s="195">
        <f>+'2'!G14</f>
        <v>2200</v>
      </c>
      <c r="H14" s="216">
        <f t="shared" ref="H14:H20" si="3">+$H$10</f>
        <v>0.04</v>
      </c>
      <c r="I14" s="177">
        <f t="shared" ref="I14:I20" si="4">+G14*(1-H14)</f>
        <v>2112</v>
      </c>
      <c r="J14" s="218">
        <f t="shared" ref="J14:J20" si="5">IF(ISERROR((I14-D14)/D14*100),0,(I14-D14)/D14*100)</f>
        <v>-4.2176870748299313</v>
      </c>
      <c r="K14" s="157">
        <f>+'2'!K14</f>
        <v>35</v>
      </c>
      <c r="L14" s="134">
        <f t="shared" si="0"/>
        <v>6.16</v>
      </c>
      <c r="M14" s="135">
        <f>+'2'!M14</f>
        <v>6.5</v>
      </c>
      <c r="N14" s="136">
        <f>+L14*M14</f>
        <v>40.04</v>
      </c>
      <c r="O14" s="136">
        <f t="shared" ref="O14:O20" si="6">+N14/$N$39*100</f>
        <v>30.195029119953361</v>
      </c>
      <c r="P14" s="133">
        <f>+'2'!P14</f>
        <v>130</v>
      </c>
      <c r="Q14" s="136">
        <f t="shared" ref="Q14:Q20" si="7">+L14*P14</f>
        <v>800.80000000000007</v>
      </c>
      <c r="R14" s="136">
        <f t="shared" ref="R14:R20" si="8">+Q14/$Q$39*100</f>
        <v>25.82340813264512</v>
      </c>
      <c r="S14" s="135">
        <f>+'2'!S14</f>
        <v>4.4000000000000004</v>
      </c>
      <c r="T14" s="208">
        <f t="shared" ref="T14:T20" si="9">+G14/100/$B$5*S14</f>
        <v>0.80666666666666664</v>
      </c>
      <c r="U14" s="137">
        <f t="shared" ref="U14:U20" si="10">+T14*100/$L$6</f>
        <v>2.9602446483180427</v>
      </c>
    </row>
    <row r="15" spans="1:26" s="138" customFormat="1" ht="15" x14ac:dyDescent="0.25">
      <c r="A15" s="131" t="str">
        <f>+'2'!A15</f>
        <v>Heu 1. Schnitt</v>
      </c>
      <c r="B15" s="132"/>
      <c r="C15" s="197" t="s">
        <v>117</v>
      </c>
      <c r="D15" s="133">
        <f>+'2'!D15</f>
        <v>147</v>
      </c>
      <c r="E15" s="214">
        <f t="shared" si="1"/>
        <v>0.05</v>
      </c>
      <c r="F15" s="194">
        <f t="shared" si="2"/>
        <v>140</v>
      </c>
      <c r="G15" s="195">
        <f>+'2'!G15</f>
        <v>160</v>
      </c>
      <c r="H15" s="216">
        <f t="shared" si="3"/>
        <v>0.04</v>
      </c>
      <c r="I15" s="177">
        <f t="shared" si="4"/>
        <v>153.6</v>
      </c>
      <c r="J15" s="218">
        <f t="shared" si="5"/>
        <v>4.489795918367343</v>
      </c>
      <c r="K15" s="157">
        <f>+'2'!K15</f>
        <v>86</v>
      </c>
      <c r="L15" s="134">
        <f t="shared" si="0"/>
        <v>1.1008</v>
      </c>
      <c r="M15" s="135">
        <f>+'2'!M15</f>
        <v>5.8</v>
      </c>
      <c r="N15" s="136">
        <f>+L15*M15</f>
        <v>6.3846400000000001</v>
      </c>
      <c r="O15" s="136">
        <f t="shared" si="6"/>
        <v>4.8147949730374382</v>
      </c>
      <c r="P15" s="133">
        <f>+'2'!P15</f>
        <v>130</v>
      </c>
      <c r="Q15" s="136">
        <f t="shared" si="7"/>
        <v>143.10400000000001</v>
      </c>
      <c r="R15" s="136">
        <f t="shared" si="8"/>
        <v>4.6146765701973624</v>
      </c>
      <c r="S15" s="135">
        <f>+'2'!S15</f>
        <v>15</v>
      </c>
      <c r="T15" s="208">
        <f t="shared" si="9"/>
        <v>0.2</v>
      </c>
      <c r="U15" s="137">
        <f t="shared" si="10"/>
        <v>0.73394495412844041</v>
      </c>
    </row>
    <row r="16" spans="1:26" s="138" customFormat="1" ht="15" x14ac:dyDescent="0.25">
      <c r="A16" s="131" t="str">
        <f>+'2'!A16</f>
        <v>Gerstenstroh</v>
      </c>
      <c r="B16" s="132"/>
      <c r="C16" s="197" t="s">
        <v>117</v>
      </c>
      <c r="D16" s="133">
        <f>+'2'!D16</f>
        <v>52.5</v>
      </c>
      <c r="E16" s="214">
        <f t="shared" si="1"/>
        <v>0.05</v>
      </c>
      <c r="F16" s="194">
        <f t="shared" si="2"/>
        <v>50</v>
      </c>
      <c r="G16" s="195">
        <f>+'2'!G16</f>
        <v>51</v>
      </c>
      <c r="H16" s="216">
        <f t="shared" si="3"/>
        <v>0.04</v>
      </c>
      <c r="I16" s="177">
        <f t="shared" si="4"/>
        <v>48.96</v>
      </c>
      <c r="J16" s="218">
        <f t="shared" si="5"/>
        <v>-6.7428571428571411</v>
      </c>
      <c r="K16" s="157">
        <f>+'2'!K16</f>
        <v>86</v>
      </c>
      <c r="L16" s="134">
        <f t="shared" si="0"/>
        <v>0.35088000000000003</v>
      </c>
      <c r="M16" s="135">
        <f>+'2'!M16</f>
        <v>3.6</v>
      </c>
      <c r="N16" s="136">
        <f>+L16*M16</f>
        <v>1.2631680000000001</v>
      </c>
      <c r="O16" s="136">
        <f t="shared" si="6"/>
        <v>0.95258228130352773</v>
      </c>
      <c r="P16" s="133">
        <f>+'2'!P16</f>
        <v>80</v>
      </c>
      <c r="Q16" s="136">
        <f t="shared" si="7"/>
        <v>28.070400000000003</v>
      </c>
      <c r="R16" s="136">
        <f t="shared" si="8"/>
        <v>0.90518655800025172</v>
      </c>
      <c r="S16" s="135">
        <f>+'2'!S16</f>
        <v>10</v>
      </c>
      <c r="T16" s="208">
        <f t="shared" si="9"/>
        <v>4.2500000000000003E-2</v>
      </c>
      <c r="U16" s="137">
        <f t="shared" si="10"/>
        <v>0.15596330275229359</v>
      </c>
      <c r="W16" s="138" t="s">
        <v>0</v>
      </c>
    </row>
    <row r="17" spans="1:21" s="138" customFormat="1" ht="15" x14ac:dyDescent="0.25">
      <c r="A17" s="131">
        <f>+'2'!A17</f>
        <v>0</v>
      </c>
      <c r="B17" s="132"/>
      <c r="C17" s="132"/>
      <c r="D17" s="133">
        <f>+'2'!D17</f>
        <v>0</v>
      </c>
      <c r="E17" s="214">
        <f t="shared" si="1"/>
        <v>0.05</v>
      </c>
      <c r="F17" s="194">
        <f t="shared" si="2"/>
        <v>0</v>
      </c>
      <c r="G17" s="195">
        <f>+'2'!G17</f>
        <v>0</v>
      </c>
      <c r="H17" s="216">
        <f t="shared" si="3"/>
        <v>0.04</v>
      </c>
      <c r="I17" s="177">
        <f t="shared" si="4"/>
        <v>0</v>
      </c>
      <c r="J17" s="218">
        <f t="shared" si="5"/>
        <v>0</v>
      </c>
      <c r="K17" s="157">
        <f>+'2'!K17</f>
        <v>0</v>
      </c>
      <c r="L17" s="134">
        <f t="shared" si="0"/>
        <v>0</v>
      </c>
      <c r="M17" s="135">
        <f>+'2'!M17</f>
        <v>0</v>
      </c>
      <c r="N17" s="136">
        <f t="shared" ref="N17:N20" si="11">+L17*M17</f>
        <v>0</v>
      </c>
      <c r="O17" s="136">
        <f t="shared" si="6"/>
        <v>0</v>
      </c>
      <c r="P17" s="133">
        <f>+'2'!P17</f>
        <v>0</v>
      </c>
      <c r="Q17" s="136">
        <f t="shared" si="7"/>
        <v>0</v>
      </c>
      <c r="R17" s="136">
        <f t="shared" si="8"/>
        <v>0</v>
      </c>
      <c r="S17" s="135">
        <f>+'2'!S17</f>
        <v>0</v>
      </c>
      <c r="T17" s="208">
        <f t="shared" si="9"/>
        <v>0</v>
      </c>
      <c r="U17" s="137">
        <f t="shared" si="10"/>
        <v>0</v>
      </c>
    </row>
    <row r="18" spans="1:21" s="138" customFormat="1" ht="15" x14ac:dyDescent="0.25">
      <c r="A18" s="131">
        <f>+'2'!A18</f>
        <v>0</v>
      </c>
      <c r="B18" s="132"/>
      <c r="C18" s="132"/>
      <c r="D18" s="133">
        <f>+'2'!D18</f>
        <v>0</v>
      </c>
      <c r="E18" s="214">
        <f t="shared" si="1"/>
        <v>0.05</v>
      </c>
      <c r="F18" s="194">
        <f t="shared" si="2"/>
        <v>0</v>
      </c>
      <c r="G18" s="195">
        <f>+'2'!G18</f>
        <v>0</v>
      </c>
      <c r="H18" s="216">
        <f t="shared" si="3"/>
        <v>0.04</v>
      </c>
      <c r="I18" s="177">
        <f t="shared" si="4"/>
        <v>0</v>
      </c>
      <c r="J18" s="218">
        <f t="shared" si="5"/>
        <v>0</v>
      </c>
      <c r="K18" s="157">
        <f>+'2'!K18</f>
        <v>0</v>
      </c>
      <c r="L18" s="134">
        <f t="shared" si="0"/>
        <v>0</v>
      </c>
      <c r="M18" s="135">
        <f>+'2'!M18</f>
        <v>0</v>
      </c>
      <c r="N18" s="136">
        <f t="shared" si="11"/>
        <v>0</v>
      </c>
      <c r="O18" s="136">
        <f t="shared" si="6"/>
        <v>0</v>
      </c>
      <c r="P18" s="133">
        <f>+'2'!P18</f>
        <v>0</v>
      </c>
      <c r="Q18" s="136">
        <f t="shared" si="7"/>
        <v>0</v>
      </c>
      <c r="R18" s="136">
        <f t="shared" si="8"/>
        <v>0</v>
      </c>
      <c r="S18" s="135">
        <f>+'2'!S18</f>
        <v>0</v>
      </c>
      <c r="T18" s="208">
        <f t="shared" si="9"/>
        <v>0</v>
      </c>
      <c r="U18" s="137">
        <f t="shared" si="10"/>
        <v>0</v>
      </c>
    </row>
    <row r="19" spans="1:21" s="138" customFormat="1" ht="15" x14ac:dyDescent="0.25">
      <c r="A19" s="131">
        <f>+'2'!A19</f>
        <v>0</v>
      </c>
      <c r="B19" s="132"/>
      <c r="C19" s="132"/>
      <c r="D19" s="133">
        <f>+'2'!D19</f>
        <v>0</v>
      </c>
      <c r="E19" s="214">
        <f t="shared" si="1"/>
        <v>0.05</v>
      </c>
      <c r="F19" s="194">
        <f t="shared" si="2"/>
        <v>0</v>
      </c>
      <c r="G19" s="195">
        <f>+'2'!G19</f>
        <v>0</v>
      </c>
      <c r="H19" s="216">
        <f t="shared" si="3"/>
        <v>0.04</v>
      </c>
      <c r="I19" s="177">
        <f t="shared" si="4"/>
        <v>0</v>
      </c>
      <c r="J19" s="218">
        <f t="shared" si="5"/>
        <v>0</v>
      </c>
      <c r="K19" s="157">
        <f>+'2'!K19</f>
        <v>0</v>
      </c>
      <c r="L19" s="134">
        <f t="shared" si="0"/>
        <v>0</v>
      </c>
      <c r="M19" s="135">
        <f>+'2'!M19</f>
        <v>0</v>
      </c>
      <c r="N19" s="136">
        <f t="shared" si="11"/>
        <v>0</v>
      </c>
      <c r="O19" s="136">
        <f t="shared" si="6"/>
        <v>0</v>
      </c>
      <c r="P19" s="133">
        <f>+'2'!P19</f>
        <v>0</v>
      </c>
      <c r="Q19" s="136">
        <f t="shared" si="7"/>
        <v>0</v>
      </c>
      <c r="R19" s="136">
        <f t="shared" si="8"/>
        <v>0</v>
      </c>
      <c r="S19" s="135">
        <f>+'2'!S19</f>
        <v>0</v>
      </c>
      <c r="T19" s="208">
        <f t="shared" si="9"/>
        <v>0</v>
      </c>
      <c r="U19" s="137">
        <f t="shared" si="10"/>
        <v>0</v>
      </c>
    </row>
    <row r="20" spans="1:21" s="138" customFormat="1" ht="15" x14ac:dyDescent="0.25">
      <c r="A20" s="131">
        <f>+'2'!A20</f>
        <v>0</v>
      </c>
      <c r="B20" s="132"/>
      <c r="C20" s="132"/>
      <c r="D20" s="133">
        <f>+'2'!D20</f>
        <v>0</v>
      </c>
      <c r="E20" s="214">
        <f t="shared" si="1"/>
        <v>0.05</v>
      </c>
      <c r="F20" s="194">
        <f t="shared" si="2"/>
        <v>0</v>
      </c>
      <c r="G20" s="195">
        <f>+'2'!G20</f>
        <v>0</v>
      </c>
      <c r="H20" s="216">
        <f t="shared" si="3"/>
        <v>0.04</v>
      </c>
      <c r="I20" s="177">
        <f t="shared" si="4"/>
        <v>0</v>
      </c>
      <c r="J20" s="218">
        <f t="shared" si="5"/>
        <v>0</v>
      </c>
      <c r="K20" s="157">
        <f>+'2'!K20</f>
        <v>0</v>
      </c>
      <c r="L20" s="134">
        <f t="shared" si="0"/>
        <v>0</v>
      </c>
      <c r="M20" s="135">
        <f>+'2'!M20</f>
        <v>0</v>
      </c>
      <c r="N20" s="136">
        <f t="shared" si="11"/>
        <v>0</v>
      </c>
      <c r="O20" s="136">
        <f t="shared" si="6"/>
        <v>0</v>
      </c>
      <c r="P20" s="133">
        <f>+'2'!P20</f>
        <v>0</v>
      </c>
      <c r="Q20" s="136">
        <f t="shared" si="7"/>
        <v>0</v>
      </c>
      <c r="R20" s="136">
        <f t="shared" si="8"/>
        <v>0</v>
      </c>
      <c r="S20" s="135">
        <f>+'2'!S20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+'2'!A22</f>
        <v>Biertreber</v>
      </c>
      <c r="B22" s="132"/>
      <c r="C22" s="132" t="s">
        <v>117</v>
      </c>
      <c r="D22" s="133">
        <f>+'2'!D22</f>
        <v>1000</v>
      </c>
      <c r="E22" s="214">
        <f t="shared" si="1"/>
        <v>0.05</v>
      </c>
      <c r="F22" s="194">
        <f t="shared" ref="F22:F25" si="15">+D22/(1+E22)</f>
        <v>952.38095238095229</v>
      </c>
      <c r="G22" s="195">
        <f>+'2'!G22</f>
        <v>1000</v>
      </c>
      <c r="H22" s="216">
        <f t="shared" ref="H22:H25" si="16">+$H$10</f>
        <v>0.04</v>
      </c>
      <c r="I22" s="177">
        <f t="shared" ref="I22:I25" si="17">+G22*(1-H22)</f>
        <v>960</v>
      </c>
      <c r="J22" s="218">
        <f>IF(ISERROR((I22-D22)/D22*100),0,(I22-D22)/D22*100)</f>
        <v>-4</v>
      </c>
      <c r="K22" s="157">
        <f>+'2'!K22</f>
        <v>23</v>
      </c>
      <c r="L22" s="134">
        <f>+I22/$B$5/$U$3*K22/100</f>
        <v>1.84</v>
      </c>
      <c r="M22" s="135">
        <f>+'2'!M22</f>
        <v>6.5</v>
      </c>
      <c r="N22" s="136">
        <f>+L22*M22</f>
        <v>11.96</v>
      </c>
      <c r="O22" s="136">
        <f t="shared" ref="O22:O25" si="18">+N22/$N$39*100</f>
        <v>9.0192944124536023</v>
      </c>
      <c r="P22" s="133">
        <f>+'2'!P22</f>
        <v>188</v>
      </c>
      <c r="Q22" s="136">
        <f t="shared" ref="Q22:Q25" si="19">+L22*P22</f>
        <v>345.92</v>
      </c>
      <c r="R22" s="136">
        <f t="shared" ref="R22:R25" si="20">+Q22/$Q$39*100</f>
        <v>11.154886789765985</v>
      </c>
      <c r="S22" s="135">
        <f>+'2'!S22</f>
        <v>5.5</v>
      </c>
      <c r="T22" s="208">
        <f>+G22/100/$B$5*S22</f>
        <v>0.45833333333333331</v>
      </c>
      <c r="U22" s="137">
        <f t="shared" ref="U22:U25" si="21">+T22*100/$L$6</f>
        <v>1.6819571865443423</v>
      </c>
    </row>
    <row r="23" spans="1:21" s="138" customFormat="1" ht="15" x14ac:dyDescent="0.25">
      <c r="A23" s="131">
        <f>+'2'!A23</f>
        <v>0</v>
      </c>
      <c r="B23" s="132"/>
      <c r="C23" s="132"/>
      <c r="D23" s="133">
        <f>+'2'!D23</f>
        <v>0</v>
      </c>
      <c r="E23" s="214">
        <f t="shared" si="1"/>
        <v>0.05</v>
      </c>
      <c r="F23" s="194">
        <f t="shared" si="15"/>
        <v>0</v>
      </c>
      <c r="G23" s="195">
        <f>+'2'!G23</f>
        <v>0</v>
      </c>
      <c r="H23" s="216">
        <f t="shared" si="16"/>
        <v>0.04</v>
      </c>
      <c r="I23" s="177">
        <f t="shared" si="17"/>
        <v>0</v>
      </c>
      <c r="J23" s="218">
        <f t="shared" ref="J23:J25" si="22">IF(ISERROR((I23-D23)/D23*100),0,(I23-D23)/D23*100)</f>
        <v>0</v>
      </c>
      <c r="K23" s="157">
        <f>+'2'!K23</f>
        <v>0</v>
      </c>
      <c r="L23" s="134">
        <f>+I23/$B$5/$U$3*K23/100</f>
        <v>0</v>
      </c>
      <c r="M23" s="135">
        <f>+'2'!M23</f>
        <v>0</v>
      </c>
      <c r="N23" s="136">
        <f t="shared" ref="N23:N24" si="23">+L23*M23</f>
        <v>0</v>
      </c>
      <c r="O23" s="136">
        <f t="shared" si="18"/>
        <v>0</v>
      </c>
      <c r="P23" s="133">
        <f>+'2'!P23</f>
        <v>0</v>
      </c>
      <c r="Q23" s="136">
        <f t="shared" si="19"/>
        <v>0</v>
      </c>
      <c r="R23" s="136">
        <f t="shared" si="20"/>
        <v>0</v>
      </c>
      <c r="S23" s="135">
        <f>+'2'!S23</f>
        <v>0</v>
      </c>
      <c r="T23" s="208">
        <f t="shared" ref="T23:T25" si="24">+G23/100/$B$5*S23</f>
        <v>0</v>
      </c>
      <c r="U23" s="137">
        <f t="shared" si="21"/>
        <v>0</v>
      </c>
    </row>
    <row r="24" spans="1:21" s="138" customFormat="1" ht="15" x14ac:dyDescent="0.25">
      <c r="A24" s="131">
        <f>+'2'!A24</f>
        <v>0</v>
      </c>
      <c r="B24" s="132"/>
      <c r="C24" s="132"/>
      <c r="D24" s="133">
        <f>+'2'!D24</f>
        <v>0</v>
      </c>
      <c r="E24" s="214">
        <f t="shared" si="1"/>
        <v>0.05</v>
      </c>
      <c r="F24" s="194">
        <f t="shared" si="15"/>
        <v>0</v>
      </c>
      <c r="G24" s="195">
        <f>+'2'!G24</f>
        <v>0</v>
      </c>
      <c r="H24" s="216">
        <f t="shared" si="16"/>
        <v>0.04</v>
      </c>
      <c r="I24" s="177">
        <f t="shared" si="17"/>
        <v>0</v>
      </c>
      <c r="J24" s="218">
        <f t="shared" si="22"/>
        <v>0</v>
      </c>
      <c r="K24" s="157">
        <f>+'2'!K24</f>
        <v>0</v>
      </c>
      <c r="L24" s="134">
        <f>+I24/$B$5/$U$3*K24/100</f>
        <v>0</v>
      </c>
      <c r="M24" s="135">
        <f>+'2'!M24</f>
        <v>0</v>
      </c>
      <c r="N24" s="136">
        <f t="shared" si="23"/>
        <v>0</v>
      </c>
      <c r="O24" s="136">
        <f t="shared" si="18"/>
        <v>0</v>
      </c>
      <c r="P24" s="133">
        <f>+'2'!P24</f>
        <v>0</v>
      </c>
      <c r="Q24" s="136">
        <f t="shared" si="19"/>
        <v>0</v>
      </c>
      <c r="R24" s="136">
        <f t="shared" si="20"/>
        <v>0</v>
      </c>
      <c r="S24" s="135">
        <f>+'2'!S24</f>
        <v>0</v>
      </c>
      <c r="T24" s="208">
        <f t="shared" si="24"/>
        <v>0</v>
      </c>
      <c r="U24" s="137">
        <f t="shared" si="21"/>
        <v>0</v>
      </c>
    </row>
    <row r="25" spans="1:21" s="138" customFormat="1" ht="15" x14ac:dyDescent="0.25">
      <c r="A25" s="131">
        <f>+'2'!A25</f>
        <v>0</v>
      </c>
      <c r="B25" s="132"/>
      <c r="C25" s="132"/>
      <c r="D25" s="133">
        <f>+'2'!D25</f>
        <v>0</v>
      </c>
      <c r="E25" s="214">
        <f t="shared" si="1"/>
        <v>0.05</v>
      </c>
      <c r="F25" s="194">
        <f t="shared" si="15"/>
        <v>0</v>
      </c>
      <c r="G25" s="195">
        <f>+'2'!G25</f>
        <v>0</v>
      </c>
      <c r="H25" s="216">
        <f t="shared" si="16"/>
        <v>0.04</v>
      </c>
      <c r="I25" s="177">
        <f t="shared" si="17"/>
        <v>0</v>
      </c>
      <c r="J25" s="218">
        <f t="shared" si="22"/>
        <v>0</v>
      </c>
      <c r="K25" s="157">
        <f>+'2'!K25</f>
        <v>0</v>
      </c>
      <c r="L25" s="134">
        <f>+I25/$B$5/$U$3*K25/100</f>
        <v>0</v>
      </c>
      <c r="M25" s="135">
        <f>+'2'!M25</f>
        <v>0</v>
      </c>
      <c r="N25" s="136">
        <f>+L25*M25</f>
        <v>0</v>
      </c>
      <c r="O25" s="136">
        <f t="shared" si="18"/>
        <v>0</v>
      </c>
      <c r="P25" s="133"/>
      <c r="Q25" s="136">
        <f t="shared" si="19"/>
        <v>0</v>
      </c>
      <c r="R25" s="136">
        <f t="shared" si="20"/>
        <v>0</v>
      </c>
      <c r="S25" s="135">
        <f>+'2'!S25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+'2'!A28</f>
        <v>MLF-Station</v>
      </c>
      <c r="B28" s="132"/>
      <c r="C28" s="132"/>
      <c r="D28" s="133">
        <f>+'2'!D28</f>
        <v>105</v>
      </c>
      <c r="E28" s="214">
        <f t="shared" si="1"/>
        <v>0.05</v>
      </c>
      <c r="F28" s="194">
        <f t="shared" ref="F28:F37" si="30">+D28/(1+E28)</f>
        <v>100</v>
      </c>
      <c r="G28" s="195">
        <f>+'2'!G28</f>
        <v>100</v>
      </c>
      <c r="H28" s="216">
        <f t="shared" ref="H28:H37" si="31">+$H$10</f>
        <v>0.04</v>
      </c>
      <c r="I28" s="177">
        <f t="shared" ref="I28:I37" si="32">+G28*(1-H28)</f>
        <v>96</v>
      </c>
      <c r="J28" s="218">
        <f>IF(ISERROR((I28-D28)/D28*100),0,(I28-D28)/D28*100)</f>
        <v>-8.5714285714285712</v>
      </c>
      <c r="K28" s="157">
        <f>+'2'!K28</f>
        <v>88</v>
      </c>
      <c r="L28" s="134">
        <f t="shared" ref="L28:L37" si="33">+I28/$B$5/$U$3*K28/100</f>
        <v>0.70400000000000007</v>
      </c>
      <c r="M28" s="135">
        <f>+'2'!M28</f>
        <v>7.1</v>
      </c>
      <c r="N28" s="136">
        <f>+L28*M28</f>
        <v>4.9984000000000002</v>
      </c>
      <c r="O28" s="136">
        <f t="shared" ref="O28:O37" si="34">+N28/$N$39*100</f>
        <v>3.7694014373919802</v>
      </c>
      <c r="P28" s="133">
        <f>+'2'!P28</f>
        <v>180</v>
      </c>
      <c r="Q28" s="136">
        <f t="shared" ref="Q28:Q37" si="35">+L28*P28</f>
        <v>126.72000000000001</v>
      </c>
      <c r="R28" s="136">
        <f t="shared" ref="R28:R37" si="36">+Q28/$Q$39*100</f>
        <v>4.086341506704283</v>
      </c>
      <c r="S28" s="135">
        <f>+'2'!S28</f>
        <v>26</v>
      </c>
      <c r="T28" s="208">
        <f>+G28/100/$B$5*S28</f>
        <v>0.21666666666666667</v>
      </c>
      <c r="U28" s="137">
        <f t="shared" ref="U28:U37" si="37">+T28*100/$L$6</f>
        <v>0.79510703363914381</v>
      </c>
    </row>
    <row r="29" spans="1:21" s="138" customFormat="1" ht="15" x14ac:dyDescent="0.25">
      <c r="A29" s="131" t="str">
        <f>+'2'!A29</f>
        <v>Gerste 2-zeilig</v>
      </c>
      <c r="B29" s="132"/>
      <c r="C29" s="197" t="s">
        <v>117</v>
      </c>
      <c r="D29" s="133">
        <f>+'2'!D29</f>
        <v>199.5</v>
      </c>
      <c r="E29" s="214">
        <f t="shared" si="1"/>
        <v>0.05</v>
      </c>
      <c r="F29" s="194">
        <f t="shared" si="30"/>
        <v>190</v>
      </c>
      <c r="G29" s="195">
        <f>+'2'!G29</f>
        <v>180</v>
      </c>
      <c r="H29" s="216">
        <f t="shared" si="31"/>
        <v>0.04</v>
      </c>
      <c r="I29" s="177">
        <f t="shared" si="32"/>
        <v>172.79999999999998</v>
      </c>
      <c r="J29" s="218">
        <f t="shared" ref="J29:J37" si="38">IF(ISERROR((I29-D29)/D29*100),0,(I29-D29)/D29*100)</f>
        <v>-13.38345864661655</v>
      </c>
      <c r="K29" s="157">
        <f>+'2'!K29</f>
        <v>88</v>
      </c>
      <c r="L29" s="134">
        <f t="shared" si="33"/>
        <v>1.2671999999999999</v>
      </c>
      <c r="M29" s="135">
        <f>+'2'!M29</f>
        <v>8.1999999999999993</v>
      </c>
      <c r="N29" s="136">
        <f>+L29*M29</f>
        <v>10.391039999999998</v>
      </c>
      <c r="O29" s="136">
        <f t="shared" si="34"/>
        <v>7.8361077768881158</v>
      </c>
      <c r="P29" s="133">
        <f>+'2'!P29</f>
        <v>165</v>
      </c>
      <c r="Q29" s="136">
        <f t="shared" si="35"/>
        <v>209.08799999999999</v>
      </c>
      <c r="R29" s="136">
        <f t="shared" si="36"/>
        <v>6.7424634860620669</v>
      </c>
      <c r="S29" s="135">
        <f>+'2'!S29</f>
        <v>13</v>
      </c>
      <c r="T29" s="208">
        <f t="shared" ref="T29:T37" si="39">+G29/100/$B$5*S29</f>
        <v>0.19500000000000001</v>
      </c>
      <c r="U29" s="137">
        <f t="shared" si="37"/>
        <v>0.7155963302752294</v>
      </c>
    </row>
    <row r="30" spans="1:21" s="138" customFormat="1" ht="15" x14ac:dyDescent="0.25">
      <c r="A30" s="131" t="str">
        <f>+'2'!A30</f>
        <v>Körnermais</v>
      </c>
      <c r="B30" s="132"/>
      <c r="C30" s="197" t="s">
        <v>117</v>
      </c>
      <c r="D30" s="133">
        <f>+'2'!D30</f>
        <v>199.5</v>
      </c>
      <c r="E30" s="214">
        <f t="shared" si="1"/>
        <v>0.05</v>
      </c>
      <c r="F30" s="194">
        <f t="shared" si="30"/>
        <v>190</v>
      </c>
      <c r="G30" s="195">
        <f>+'2'!G30</f>
        <v>200</v>
      </c>
      <c r="H30" s="216">
        <f t="shared" si="31"/>
        <v>0.04</v>
      </c>
      <c r="I30" s="177">
        <f t="shared" si="32"/>
        <v>192</v>
      </c>
      <c r="J30" s="218">
        <f t="shared" si="38"/>
        <v>-3.7593984962406015</v>
      </c>
      <c r="K30" s="157">
        <f>+'2'!K30</f>
        <v>88</v>
      </c>
      <c r="L30" s="134">
        <f t="shared" si="33"/>
        <v>1.4080000000000001</v>
      </c>
      <c r="M30" s="135">
        <f>+'2'!M30</f>
        <v>8.4</v>
      </c>
      <c r="N30" s="136">
        <f>+L30*M30</f>
        <v>11.827200000000001</v>
      </c>
      <c r="O30" s="136">
        <f t="shared" si="34"/>
        <v>8.9191470631246847</v>
      </c>
      <c r="P30" s="133">
        <f>+'2'!P30</f>
        <v>166</v>
      </c>
      <c r="Q30" s="136">
        <f t="shared" si="35"/>
        <v>233.72800000000004</v>
      </c>
      <c r="R30" s="136">
        <f t="shared" si="36"/>
        <v>7.5370298901434554</v>
      </c>
      <c r="S30" s="135">
        <f>+'2'!S30</f>
        <v>15</v>
      </c>
      <c r="T30" s="208">
        <f t="shared" si="39"/>
        <v>0.25</v>
      </c>
      <c r="U30" s="137">
        <f t="shared" si="37"/>
        <v>0.91743119266055051</v>
      </c>
    </row>
    <row r="31" spans="1:21" s="138" customFormat="1" ht="15" x14ac:dyDescent="0.25">
      <c r="A31" s="131" t="str">
        <f>+'2'!A31</f>
        <v>Rapsextraktionsschrot</v>
      </c>
      <c r="B31" s="132"/>
      <c r="C31" s="197" t="s">
        <v>117</v>
      </c>
      <c r="D31" s="133">
        <f>+'2'!D31</f>
        <v>315</v>
      </c>
      <c r="E31" s="214">
        <f t="shared" si="1"/>
        <v>0.05</v>
      </c>
      <c r="F31" s="194">
        <f t="shared" si="30"/>
        <v>300</v>
      </c>
      <c r="G31" s="195">
        <f>+'2'!G31</f>
        <v>280</v>
      </c>
      <c r="H31" s="216">
        <f t="shared" si="31"/>
        <v>0.04</v>
      </c>
      <c r="I31" s="177">
        <f t="shared" si="32"/>
        <v>268.8</v>
      </c>
      <c r="J31" s="218">
        <f t="shared" si="38"/>
        <v>-14.666666666666664</v>
      </c>
      <c r="K31" s="157">
        <f>+'2'!K31</f>
        <v>90</v>
      </c>
      <c r="L31" s="134">
        <f t="shared" si="33"/>
        <v>2.016</v>
      </c>
      <c r="M31" s="135">
        <f>+'2'!M31</f>
        <v>7.1</v>
      </c>
      <c r="N31" s="136">
        <f>+L31*M31</f>
        <v>14.313599999999999</v>
      </c>
      <c r="O31" s="136">
        <f t="shared" si="34"/>
        <v>10.794195025258851</v>
      </c>
      <c r="P31" s="133">
        <f>+'2'!P31</f>
        <v>250</v>
      </c>
      <c r="Q31" s="136">
        <f t="shared" si="35"/>
        <v>504</v>
      </c>
      <c r="R31" s="136">
        <f t="shared" si="36"/>
        <v>16.252494628937487</v>
      </c>
      <c r="S31" s="135">
        <f>+'2'!S31</f>
        <v>28</v>
      </c>
      <c r="T31" s="208">
        <f t="shared" si="39"/>
        <v>0.65333333333333332</v>
      </c>
      <c r="U31" s="137">
        <f t="shared" si="37"/>
        <v>2.3975535168195719</v>
      </c>
    </row>
    <row r="32" spans="1:21" s="138" customFormat="1" ht="15" x14ac:dyDescent="0.25">
      <c r="A32" s="131" t="str">
        <f>+'2'!A32</f>
        <v>Mineralfutter</v>
      </c>
      <c r="B32" s="132"/>
      <c r="C32" s="197" t="s">
        <v>117</v>
      </c>
      <c r="D32" s="133">
        <f>+'2'!D32</f>
        <v>14.700000000000001</v>
      </c>
      <c r="E32" s="214">
        <f t="shared" si="1"/>
        <v>0.05</v>
      </c>
      <c r="F32" s="194">
        <f t="shared" si="30"/>
        <v>14</v>
      </c>
      <c r="G32" s="195">
        <f>+'2'!G32</f>
        <v>12</v>
      </c>
      <c r="H32" s="216">
        <f t="shared" si="31"/>
        <v>0.04</v>
      </c>
      <c r="I32" s="177">
        <f t="shared" si="32"/>
        <v>11.52</v>
      </c>
      <c r="J32" s="218">
        <f t="shared" si="38"/>
        <v>-21.632653061224499</v>
      </c>
      <c r="K32" s="157">
        <f>+'2'!K32</f>
        <v>95</v>
      </c>
      <c r="L32" s="134">
        <f t="shared" si="33"/>
        <v>9.1200000000000003E-2</v>
      </c>
      <c r="M32" s="135">
        <f>+'2'!M32</f>
        <v>0</v>
      </c>
      <c r="N32" s="136">
        <f>+L32*M32</f>
        <v>0</v>
      </c>
      <c r="O32" s="136">
        <f t="shared" si="34"/>
        <v>0</v>
      </c>
      <c r="P32" s="133">
        <f>+'2'!P32</f>
        <v>0</v>
      </c>
      <c r="Q32" s="136">
        <f t="shared" si="35"/>
        <v>0</v>
      </c>
      <c r="R32" s="136">
        <f t="shared" si="36"/>
        <v>0</v>
      </c>
      <c r="S32" s="135">
        <f>+'2'!S32</f>
        <v>70</v>
      </c>
      <c r="T32" s="208">
        <f t="shared" si="39"/>
        <v>7.0000000000000007E-2</v>
      </c>
      <c r="U32" s="137">
        <f t="shared" si="37"/>
        <v>0.25688073394495414</v>
      </c>
    </row>
    <row r="33" spans="1:25" s="138" customFormat="1" ht="15" x14ac:dyDescent="0.25">
      <c r="A33" s="131">
        <f>+'2'!A33</f>
        <v>0</v>
      </c>
      <c r="B33" s="132"/>
      <c r="C33" s="132"/>
      <c r="D33" s="133">
        <f>+'2'!D33</f>
        <v>0</v>
      </c>
      <c r="E33" s="214">
        <f t="shared" si="1"/>
        <v>0.05</v>
      </c>
      <c r="F33" s="194">
        <f t="shared" si="30"/>
        <v>0</v>
      </c>
      <c r="G33" s="195">
        <f>+'2'!G33</f>
        <v>0</v>
      </c>
      <c r="H33" s="216">
        <f t="shared" si="31"/>
        <v>0.04</v>
      </c>
      <c r="I33" s="177">
        <f t="shared" si="32"/>
        <v>0</v>
      </c>
      <c r="J33" s="218">
        <f t="shared" si="38"/>
        <v>0</v>
      </c>
      <c r="K33" s="157">
        <f>+'2'!K33</f>
        <v>0</v>
      </c>
      <c r="L33" s="134">
        <f t="shared" si="33"/>
        <v>0</v>
      </c>
      <c r="M33" s="135">
        <f>+'2'!M33</f>
        <v>0</v>
      </c>
      <c r="N33" s="136">
        <f t="shared" ref="N33:N37" si="40">+L33*M33</f>
        <v>0</v>
      </c>
      <c r="O33" s="136">
        <f t="shared" si="34"/>
        <v>0</v>
      </c>
      <c r="P33" s="133">
        <f>+'2'!P33</f>
        <v>0</v>
      </c>
      <c r="Q33" s="136">
        <f t="shared" si="35"/>
        <v>0</v>
      </c>
      <c r="R33" s="136">
        <f t="shared" si="36"/>
        <v>0</v>
      </c>
      <c r="S33" s="135">
        <f>+'2'!S33</f>
        <v>0</v>
      </c>
      <c r="T33" s="208">
        <f t="shared" si="39"/>
        <v>0</v>
      </c>
      <c r="U33" s="137">
        <f t="shared" si="37"/>
        <v>0</v>
      </c>
    </row>
    <row r="34" spans="1:25" s="138" customFormat="1" ht="15" x14ac:dyDescent="0.25">
      <c r="A34" s="131">
        <f>+'2'!A34</f>
        <v>0</v>
      </c>
      <c r="B34" s="132"/>
      <c r="C34" s="132"/>
      <c r="D34" s="133">
        <f>+'2'!D34</f>
        <v>0</v>
      </c>
      <c r="E34" s="214">
        <f t="shared" si="1"/>
        <v>0.05</v>
      </c>
      <c r="F34" s="194">
        <f t="shared" si="30"/>
        <v>0</v>
      </c>
      <c r="G34" s="195">
        <f>+'2'!G34</f>
        <v>0</v>
      </c>
      <c r="H34" s="216">
        <f t="shared" si="31"/>
        <v>0.04</v>
      </c>
      <c r="I34" s="177">
        <f t="shared" si="32"/>
        <v>0</v>
      </c>
      <c r="J34" s="218">
        <f t="shared" si="38"/>
        <v>0</v>
      </c>
      <c r="K34" s="157">
        <f>+'2'!K34</f>
        <v>0</v>
      </c>
      <c r="L34" s="134">
        <f t="shared" si="33"/>
        <v>0</v>
      </c>
      <c r="M34" s="135">
        <f>+'2'!M34</f>
        <v>0</v>
      </c>
      <c r="N34" s="136">
        <f t="shared" si="40"/>
        <v>0</v>
      </c>
      <c r="O34" s="136">
        <f t="shared" si="34"/>
        <v>0</v>
      </c>
      <c r="P34" s="133">
        <f>+'2'!P34</f>
        <v>0</v>
      </c>
      <c r="Q34" s="136">
        <f t="shared" si="35"/>
        <v>0</v>
      </c>
      <c r="R34" s="136">
        <f t="shared" si="36"/>
        <v>0</v>
      </c>
      <c r="S34" s="135">
        <f>+'2'!S34</f>
        <v>0</v>
      </c>
      <c r="T34" s="208">
        <f t="shared" si="39"/>
        <v>0</v>
      </c>
      <c r="U34" s="137">
        <f t="shared" si="37"/>
        <v>0</v>
      </c>
    </row>
    <row r="35" spans="1:25" s="138" customFormat="1" ht="15" x14ac:dyDescent="0.25">
      <c r="A35" s="131">
        <f>+'2'!A35</f>
        <v>0</v>
      </c>
      <c r="B35" s="132"/>
      <c r="C35" s="132"/>
      <c r="D35" s="133">
        <f>+'2'!D35</f>
        <v>0</v>
      </c>
      <c r="E35" s="214">
        <f t="shared" si="1"/>
        <v>0.05</v>
      </c>
      <c r="F35" s="194">
        <f t="shared" si="30"/>
        <v>0</v>
      </c>
      <c r="G35" s="195">
        <f>+'2'!G35</f>
        <v>0</v>
      </c>
      <c r="H35" s="216">
        <f t="shared" si="31"/>
        <v>0.04</v>
      </c>
      <c r="I35" s="177">
        <f t="shared" si="32"/>
        <v>0</v>
      </c>
      <c r="J35" s="218">
        <f t="shared" si="38"/>
        <v>0</v>
      </c>
      <c r="K35" s="157">
        <f>+'2'!K35</f>
        <v>0</v>
      </c>
      <c r="L35" s="134">
        <f t="shared" si="33"/>
        <v>0</v>
      </c>
      <c r="M35" s="135">
        <f>+'2'!M35</f>
        <v>0</v>
      </c>
      <c r="N35" s="136">
        <f t="shared" si="40"/>
        <v>0</v>
      </c>
      <c r="O35" s="136">
        <f t="shared" si="34"/>
        <v>0</v>
      </c>
      <c r="P35" s="133">
        <f>+'2'!P35</f>
        <v>0</v>
      </c>
      <c r="Q35" s="136">
        <f t="shared" si="35"/>
        <v>0</v>
      </c>
      <c r="R35" s="136">
        <f t="shared" si="36"/>
        <v>0</v>
      </c>
      <c r="S35" s="135">
        <f>+'2'!S35</f>
        <v>0</v>
      </c>
      <c r="T35" s="208">
        <f t="shared" si="39"/>
        <v>0</v>
      </c>
      <c r="U35" s="137">
        <f t="shared" si="37"/>
        <v>0</v>
      </c>
    </row>
    <row r="36" spans="1:25" s="138" customFormat="1" ht="15" x14ac:dyDescent="0.25">
      <c r="A36" s="131">
        <f>+'2'!A36</f>
        <v>0</v>
      </c>
      <c r="B36" s="132"/>
      <c r="C36" s="132"/>
      <c r="D36" s="133">
        <f>+'2'!D36</f>
        <v>0</v>
      </c>
      <c r="E36" s="214">
        <f t="shared" si="1"/>
        <v>0.05</v>
      </c>
      <c r="F36" s="194">
        <f t="shared" si="30"/>
        <v>0</v>
      </c>
      <c r="G36" s="195">
        <f>+'2'!G36</f>
        <v>0</v>
      </c>
      <c r="H36" s="216">
        <f t="shared" si="31"/>
        <v>0.04</v>
      </c>
      <c r="I36" s="177">
        <f t="shared" si="32"/>
        <v>0</v>
      </c>
      <c r="J36" s="218">
        <f t="shared" si="38"/>
        <v>0</v>
      </c>
      <c r="K36" s="157">
        <f>+'2'!K36</f>
        <v>0</v>
      </c>
      <c r="L36" s="134">
        <f t="shared" si="33"/>
        <v>0</v>
      </c>
      <c r="M36" s="135">
        <f>+'2'!M36</f>
        <v>0</v>
      </c>
      <c r="N36" s="136">
        <f t="shared" si="40"/>
        <v>0</v>
      </c>
      <c r="O36" s="136">
        <f t="shared" si="34"/>
        <v>0</v>
      </c>
      <c r="P36" s="133">
        <f>+'2'!P36</f>
        <v>0</v>
      </c>
      <c r="Q36" s="136">
        <f t="shared" si="35"/>
        <v>0</v>
      </c>
      <c r="R36" s="136">
        <f t="shared" si="36"/>
        <v>0</v>
      </c>
      <c r="S36" s="135">
        <f>+'2'!S36</f>
        <v>0</v>
      </c>
      <c r="T36" s="208">
        <f t="shared" si="39"/>
        <v>0</v>
      </c>
      <c r="U36" s="137">
        <f t="shared" si="37"/>
        <v>0</v>
      </c>
    </row>
    <row r="37" spans="1:25" s="138" customFormat="1" ht="15" x14ac:dyDescent="0.25">
      <c r="A37" s="131">
        <f>+'2'!A37</f>
        <v>0</v>
      </c>
      <c r="B37" s="132"/>
      <c r="C37" s="132"/>
      <c r="D37" s="133">
        <f>+'2'!D37</f>
        <v>0</v>
      </c>
      <c r="E37" s="214">
        <f t="shared" si="1"/>
        <v>0.05</v>
      </c>
      <c r="F37" s="194">
        <f t="shared" si="30"/>
        <v>0</v>
      </c>
      <c r="G37" s="195">
        <f>+'2'!G37</f>
        <v>0</v>
      </c>
      <c r="H37" s="216">
        <f t="shared" si="31"/>
        <v>0.04</v>
      </c>
      <c r="I37" s="177">
        <f t="shared" si="32"/>
        <v>0</v>
      </c>
      <c r="J37" s="218">
        <f t="shared" si="38"/>
        <v>0</v>
      </c>
      <c r="K37" s="157">
        <f>+'2'!K37</f>
        <v>0</v>
      </c>
      <c r="L37" s="134">
        <f t="shared" si="33"/>
        <v>0</v>
      </c>
      <c r="M37" s="135">
        <f>+'2'!M37</f>
        <v>0</v>
      </c>
      <c r="N37" s="136">
        <f t="shared" si="40"/>
        <v>0</v>
      </c>
      <c r="O37" s="136">
        <f t="shared" si="34"/>
        <v>0</v>
      </c>
      <c r="P37" s="133">
        <f>+'2'!P37</f>
        <v>0</v>
      </c>
      <c r="Q37" s="136">
        <f t="shared" si="35"/>
        <v>0</v>
      </c>
      <c r="R37" s="136">
        <f t="shared" si="36"/>
        <v>0</v>
      </c>
      <c r="S37" s="135">
        <f>+'2'!S37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429" priority="39" operator="lessThan">
      <formula>-10</formula>
    </cfRule>
    <cfRule type="cellIs" dxfId="428" priority="40" operator="greaterThan">
      <formula>10</formula>
    </cfRule>
    <cfRule type="cellIs" dxfId="427" priority="41" operator="between">
      <formula>-5</formula>
      <formula>-10</formula>
    </cfRule>
    <cfRule type="cellIs" dxfId="426" priority="42" operator="between">
      <formula>5</formula>
      <formula>10</formula>
    </cfRule>
    <cfRule type="cellIs" dxfId="425" priority="43" operator="between">
      <formula>-5</formula>
      <formula>5</formula>
    </cfRule>
  </conditionalFormatting>
  <conditionalFormatting sqref="U47">
    <cfRule type="expression" dxfId="424" priority="37">
      <formula>$U$47&gt;=$T$47</formula>
    </cfRule>
    <cfRule type="expression" dxfId="423" priority="38">
      <formula>$U$47&lt;$T$47</formula>
    </cfRule>
  </conditionalFormatting>
  <conditionalFormatting sqref="U49">
    <cfRule type="expression" dxfId="422" priority="35">
      <formula>$U$49&gt;=$T$49</formula>
    </cfRule>
    <cfRule type="expression" dxfId="421" priority="36">
      <formula>$U$49&lt;$T$49</formula>
    </cfRule>
  </conditionalFormatting>
  <conditionalFormatting sqref="U53">
    <cfRule type="expression" dxfId="420" priority="33">
      <formula>$U$53&lt;=$T$53</formula>
    </cfRule>
    <cfRule type="expression" dxfId="419" priority="34">
      <formula>$U$53&gt;$T$53</formula>
    </cfRule>
  </conditionalFormatting>
  <conditionalFormatting sqref="U65">
    <cfRule type="expression" dxfId="418" priority="31">
      <formula>$U$65&gt;$T$65</formula>
    </cfRule>
    <cfRule type="expression" dxfId="417" priority="32">
      <formula>$U$65&lt;=$T$65</formula>
    </cfRule>
  </conditionalFormatting>
  <conditionalFormatting sqref="U67">
    <cfRule type="expression" dxfId="416" priority="29">
      <formula>$U$67&gt;=$T$67</formula>
    </cfRule>
    <cfRule type="expression" dxfId="415" priority="30">
      <formula>$U$67&lt;$T$67</formula>
    </cfRule>
  </conditionalFormatting>
  <conditionalFormatting sqref="U61">
    <cfRule type="cellIs" dxfId="414" priority="27" operator="notBetween">
      <formula>$S$61</formula>
      <formula>$T$61</formula>
    </cfRule>
    <cfRule type="cellIs" dxfId="413" priority="28" operator="between">
      <formula>$S$61</formula>
      <formula>$T$61</formula>
    </cfRule>
  </conditionalFormatting>
  <conditionalFormatting sqref="U51">
    <cfRule type="expression" dxfId="412" priority="25">
      <formula>$U$51&lt;=$T$51</formula>
    </cfRule>
    <cfRule type="expression" dxfId="411" priority="26">
      <formula>$U$51&gt;$T$51</formula>
    </cfRule>
  </conditionalFormatting>
  <conditionalFormatting sqref="U46">
    <cfRule type="cellIs" dxfId="410" priority="24" operator="greaterThan">
      <formula>$T$46</formula>
    </cfRule>
  </conditionalFormatting>
  <conditionalFormatting sqref="U55">
    <cfRule type="expression" dxfId="409" priority="22">
      <formula>$U$55&lt;=$T$55</formula>
    </cfRule>
    <cfRule type="expression" dxfId="408" priority="23">
      <formula>$U$55&gt;$T$55</formula>
    </cfRule>
  </conditionalFormatting>
  <conditionalFormatting sqref="U57">
    <cfRule type="expression" dxfId="407" priority="20">
      <formula>$U$57&lt;=$T$57</formula>
    </cfRule>
    <cfRule type="expression" dxfId="406" priority="21">
      <formula>$U$57&gt;$T$57</formula>
    </cfRule>
  </conditionalFormatting>
  <conditionalFormatting sqref="U63">
    <cfRule type="cellIs" dxfId="405" priority="18" operator="notBetween">
      <formula>$S$63</formula>
      <formula>$T$63</formula>
    </cfRule>
    <cfRule type="cellIs" dxfId="404" priority="19" operator="between">
      <formula>$S$63</formula>
      <formula>$T$63</formula>
    </cfRule>
  </conditionalFormatting>
  <conditionalFormatting sqref="U59">
    <cfRule type="expression" dxfId="403" priority="16">
      <formula>$U$59&gt;=$T$59</formula>
    </cfRule>
    <cfRule type="expression" dxfId="402" priority="17">
      <formula>$U$59&lt;$T$59</formula>
    </cfRule>
  </conditionalFormatting>
  <conditionalFormatting sqref="J14:J20">
    <cfRule type="cellIs" dxfId="401" priority="11" operator="lessThan">
      <formula>-10</formula>
    </cfRule>
    <cfRule type="cellIs" dxfId="400" priority="12" operator="greaterThan">
      <formula>10</formula>
    </cfRule>
    <cfRule type="cellIs" dxfId="399" priority="13" operator="between">
      <formula>-5</formula>
      <formula>-10</formula>
    </cfRule>
    <cfRule type="cellIs" dxfId="398" priority="14" operator="between">
      <formula>5</formula>
      <formula>10</formula>
    </cfRule>
    <cfRule type="cellIs" dxfId="397" priority="15" operator="between">
      <formula>-5</formula>
      <formula>5</formula>
    </cfRule>
  </conditionalFormatting>
  <conditionalFormatting sqref="J22:J25">
    <cfRule type="cellIs" dxfId="396" priority="6" operator="lessThan">
      <formula>-10</formula>
    </cfRule>
    <cfRule type="cellIs" dxfId="395" priority="7" operator="greaterThan">
      <formula>10</formula>
    </cfRule>
    <cfRule type="cellIs" dxfId="394" priority="8" operator="between">
      <formula>-5</formula>
      <formula>-10</formula>
    </cfRule>
    <cfRule type="cellIs" dxfId="393" priority="9" operator="between">
      <formula>5</formula>
      <formula>10</formula>
    </cfRule>
    <cfRule type="cellIs" dxfId="392" priority="10" operator="between">
      <formula>-5</formula>
      <formula>5</formula>
    </cfRule>
  </conditionalFormatting>
  <conditionalFormatting sqref="J28:J37">
    <cfRule type="cellIs" dxfId="391" priority="1" operator="lessThan">
      <formula>-10</formula>
    </cfRule>
    <cfRule type="cellIs" dxfId="390" priority="2" operator="greaterThan">
      <formula>10</formula>
    </cfRule>
    <cfRule type="cellIs" dxfId="389" priority="3" operator="between">
      <formula>-5</formula>
      <formula>-10</formula>
    </cfRule>
    <cfRule type="cellIs" dxfId="388" priority="4" operator="between">
      <formula>5</formula>
      <formula>10</formula>
    </cfRule>
    <cfRule type="cellIs" dxfId="387"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B8246F7-4EC8-4C2A-8048-853CF4C662A0}">
          <x14:formula1>
            <xm:f>Info!$B$160:$B$162</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+'3'!L3</f>
        <v>3150</v>
      </c>
      <c r="M3" s="141"/>
      <c r="N3" s="141"/>
      <c r="P3" s="143" t="s">
        <v>80</v>
      </c>
      <c r="Q3" s="114">
        <f>+'3'!Q3</f>
        <v>4.2</v>
      </c>
      <c r="R3" s="141"/>
      <c r="S3" s="130"/>
      <c r="T3" s="146" t="s">
        <v>4</v>
      </c>
      <c r="U3" s="107">
        <f>+'3'!U3</f>
        <v>1</v>
      </c>
      <c r="Y3" s="142"/>
      <c r="Z3" s="142"/>
    </row>
    <row r="4" spans="1:26" s="11" customFormat="1" ht="15" x14ac:dyDescent="0.3">
      <c r="B4" s="190"/>
      <c r="C4" s="196"/>
      <c r="D4" s="130" t="s">
        <v>2</v>
      </c>
      <c r="H4" s="130"/>
      <c r="I4" s="130"/>
      <c r="J4" s="130"/>
      <c r="K4" s="146" t="str">
        <f>CONCATENATE("Sonstige Milch von ",U3," Tag(en)")</f>
        <v>Sonstige Milch von 1 Tag(en)</v>
      </c>
      <c r="L4" s="104">
        <f>+'3'!L4</f>
        <v>120</v>
      </c>
      <c r="M4" s="141"/>
      <c r="N4" s="141"/>
      <c r="P4" s="143" t="s">
        <v>81</v>
      </c>
      <c r="Q4" s="114">
        <f>+'3'!Q4</f>
        <v>3.4</v>
      </c>
      <c r="R4" s="141"/>
      <c r="S4" s="130"/>
      <c r="T4" s="130"/>
      <c r="U4" s="7"/>
      <c r="Y4" s="142"/>
      <c r="Z4" s="142"/>
    </row>
    <row r="5" spans="1:26" s="11" customFormat="1" ht="15" x14ac:dyDescent="0.3">
      <c r="B5" s="189">
        <f>+'3'!B5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+'3'!B6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+'3'!U6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+'3'!E10</f>
        <v>0.05</v>
      </c>
      <c r="F10" s="207" t="s">
        <v>129</v>
      </c>
      <c r="G10" s="181" t="s">
        <v>129</v>
      </c>
      <c r="H10" s="212">
        <f>+'3'!H10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+'3'!A13</f>
        <v>Grassilage 1. Schnitt</v>
      </c>
      <c r="B13" s="132"/>
      <c r="C13" s="197" t="s">
        <v>117</v>
      </c>
      <c r="D13" s="133">
        <f>+'3'!D13</f>
        <v>2205</v>
      </c>
      <c r="E13" s="214">
        <f>+$E$10</f>
        <v>0.05</v>
      </c>
      <c r="F13" s="194">
        <f>+D13/(1+E13)</f>
        <v>2100</v>
      </c>
      <c r="G13" s="195">
        <f>+'3'!G13</f>
        <v>1980</v>
      </c>
      <c r="H13" s="216">
        <f>+$H$10</f>
        <v>0.04</v>
      </c>
      <c r="I13" s="200">
        <f>+G13*(1-H13)</f>
        <v>1900.8</v>
      </c>
      <c r="J13" s="218">
        <f>IF(ISERROR((I13-D13)/D13*100),0,(I13-D13)/D13*100)</f>
        <v>-13.795918367346941</v>
      </c>
      <c r="K13" s="157">
        <f>+'3'!K13</f>
        <v>32</v>
      </c>
      <c r="L13" s="134">
        <f t="shared" ref="L13:L20" si="0">+I13/$B$5/$U$3*K13/100</f>
        <v>5.0687999999999995</v>
      </c>
      <c r="M13" s="135">
        <f>+'3'!M13</f>
        <v>6.2</v>
      </c>
      <c r="N13" s="136">
        <f>+L13*M13</f>
        <v>31.426559999999998</v>
      </c>
      <c r="O13" s="136">
        <f>+N13/$N$39*100</f>
        <v>23.699447910588447</v>
      </c>
      <c r="P13" s="133">
        <f>+'3'!P13</f>
        <v>140</v>
      </c>
      <c r="Q13" s="136">
        <f>+L13*P13</f>
        <v>709.63199999999995</v>
      </c>
      <c r="R13" s="136">
        <f>+Q13/$Q$39*100</f>
        <v>22.883512437543981</v>
      </c>
      <c r="S13" s="135">
        <f>+'3'!S13</f>
        <v>5.6</v>
      </c>
      <c r="T13" s="208">
        <f>+G13/100/$B$5*S13</f>
        <v>0.92399999999999993</v>
      </c>
      <c r="U13" s="137">
        <f>+T13*100/$L$6</f>
        <v>3.3908256880733942</v>
      </c>
    </row>
    <row r="14" spans="1:26" s="138" customFormat="1" ht="15" x14ac:dyDescent="0.25">
      <c r="A14" s="131" t="str">
        <f>+'3'!A14</f>
        <v>Maissilage 2016</v>
      </c>
      <c r="B14" s="132"/>
      <c r="C14" s="197" t="s">
        <v>117</v>
      </c>
      <c r="D14" s="133">
        <f>+'3'!D14</f>
        <v>2205</v>
      </c>
      <c r="E14" s="214">
        <f t="shared" ref="E14:E37" si="1">+$E$10</f>
        <v>0.05</v>
      </c>
      <c r="F14" s="194">
        <f t="shared" ref="F14:F20" si="2">+D14/(1+E14)</f>
        <v>2100</v>
      </c>
      <c r="G14" s="195">
        <f>+'3'!G14</f>
        <v>2200</v>
      </c>
      <c r="H14" s="216">
        <f t="shared" ref="H14:H20" si="3">+$H$10</f>
        <v>0.04</v>
      </c>
      <c r="I14" s="177">
        <f t="shared" ref="I14:I20" si="4">+G14*(1-H14)</f>
        <v>2112</v>
      </c>
      <c r="J14" s="218">
        <f t="shared" ref="J14:J20" si="5">IF(ISERROR((I14-D14)/D14*100),0,(I14-D14)/D14*100)</f>
        <v>-4.2176870748299313</v>
      </c>
      <c r="K14" s="157">
        <f>+'3'!K14</f>
        <v>35</v>
      </c>
      <c r="L14" s="134">
        <f t="shared" si="0"/>
        <v>6.16</v>
      </c>
      <c r="M14" s="135">
        <f>+'3'!M14</f>
        <v>6.5</v>
      </c>
      <c r="N14" s="136">
        <f>+L14*M14</f>
        <v>40.04</v>
      </c>
      <c r="O14" s="136">
        <f t="shared" ref="O14:O20" si="6">+N14/$N$39*100</f>
        <v>30.195029119953361</v>
      </c>
      <c r="P14" s="133">
        <f>+'3'!P14</f>
        <v>130</v>
      </c>
      <c r="Q14" s="136">
        <f t="shared" ref="Q14:Q20" si="7">+L14*P14</f>
        <v>800.80000000000007</v>
      </c>
      <c r="R14" s="136">
        <f t="shared" ref="R14:R20" si="8">+Q14/$Q$39*100</f>
        <v>25.82340813264512</v>
      </c>
      <c r="S14" s="135">
        <f>+'3'!S14</f>
        <v>4.4000000000000004</v>
      </c>
      <c r="T14" s="208">
        <f t="shared" ref="T14:T20" si="9">+G14/100/$B$5*S14</f>
        <v>0.80666666666666664</v>
      </c>
      <c r="U14" s="137">
        <f t="shared" ref="U14:U20" si="10">+T14*100/$L$6</f>
        <v>2.9602446483180427</v>
      </c>
    </row>
    <row r="15" spans="1:26" s="138" customFormat="1" ht="15" x14ac:dyDescent="0.25">
      <c r="A15" s="131" t="str">
        <f>+'3'!A15</f>
        <v>Heu 1. Schnitt</v>
      </c>
      <c r="B15" s="132"/>
      <c r="C15" s="197" t="s">
        <v>117</v>
      </c>
      <c r="D15" s="133">
        <f>+'3'!D15</f>
        <v>147</v>
      </c>
      <c r="E15" s="214">
        <f t="shared" si="1"/>
        <v>0.05</v>
      </c>
      <c r="F15" s="194">
        <f t="shared" si="2"/>
        <v>140</v>
      </c>
      <c r="G15" s="195">
        <f>+'3'!G15</f>
        <v>160</v>
      </c>
      <c r="H15" s="216">
        <f t="shared" si="3"/>
        <v>0.04</v>
      </c>
      <c r="I15" s="177">
        <f t="shared" si="4"/>
        <v>153.6</v>
      </c>
      <c r="J15" s="218">
        <f t="shared" si="5"/>
        <v>4.489795918367343</v>
      </c>
      <c r="K15" s="157">
        <f>+'3'!K15</f>
        <v>86</v>
      </c>
      <c r="L15" s="134">
        <f t="shared" si="0"/>
        <v>1.1008</v>
      </c>
      <c r="M15" s="135">
        <f>+'3'!M15</f>
        <v>5.8</v>
      </c>
      <c r="N15" s="136">
        <f>+L15*M15</f>
        <v>6.3846400000000001</v>
      </c>
      <c r="O15" s="136">
        <f t="shared" si="6"/>
        <v>4.8147949730374382</v>
      </c>
      <c r="P15" s="133">
        <f>+'3'!P15</f>
        <v>130</v>
      </c>
      <c r="Q15" s="136">
        <f t="shared" si="7"/>
        <v>143.10400000000001</v>
      </c>
      <c r="R15" s="136">
        <f t="shared" si="8"/>
        <v>4.6146765701973624</v>
      </c>
      <c r="S15" s="135">
        <f>+'3'!S15</f>
        <v>15</v>
      </c>
      <c r="T15" s="208">
        <f t="shared" si="9"/>
        <v>0.2</v>
      </c>
      <c r="U15" s="137">
        <f t="shared" si="10"/>
        <v>0.73394495412844041</v>
      </c>
    </row>
    <row r="16" spans="1:26" s="138" customFormat="1" ht="15" x14ac:dyDescent="0.25">
      <c r="A16" s="131" t="str">
        <f>+'3'!A16</f>
        <v>Gerstenstroh</v>
      </c>
      <c r="B16" s="132"/>
      <c r="C16" s="197" t="s">
        <v>117</v>
      </c>
      <c r="D16" s="133">
        <f>+'3'!D16</f>
        <v>52.5</v>
      </c>
      <c r="E16" s="214">
        <f t="shared" si="1"/>
        <v>0.05</v>
      </c>
      <c r="F16" s="194">
        <f t="shared" si="2"/>
        <v>50</v>
      </c>
      <c r="G16" s="195">
        <f>+'3'!G16</f>
        <v>51</v>
      </c>
      <c r="H16" s="216">
        <f t="shared" si="3"/>
        <v>0.04</v>
      </c>
      <c r="I16" s="177">
        <f t="shared" si="4"/>
        <v>48.96</v>
      </c>
      <c r="J16" s="218">
        <f t="shared" si="5"/>
        <v>-6.7428571428571411</v>
      </c>
      <c r="K16" s="157">
        <f>+'3'!K16</f>
        <v>86</v>
      </c>
      <c r="L16" s="134">
        <f t="shared" si="0"/>
        <v>0.35088000000000003</v>
      </c>
      <c r="M16" s="135">
        <f>+'3'!M16</f>
        <v>3.6</v>
      </c>
      <c r="N16" s="136">
        <f>+L16*M16</f>
        <v>1.2631680000000001</v>
      </c>
      <c r="O16" s="136">
        <f t="shared" si="6"/>
        <v>0.95258228130352773</v>
      </c>
      <c r="P16" s="133">
        <f>+'3'!P16</f>
        <v>80</v>
      </c>
      <c r="Q16" s="136">
        <f t="shared" si="7"/>
        <v>28.070400000000003</v>
      </c>
      <c r="R16" s="136">
        <f t="shared" si="8"/>
        <v>0.90518655800025172</v>
      </c>
      <c r="S16" s="135">
        <f>+'3'!S16</f>
        <v>10</v>
      </c>
      <c r="T16" s="208">
        <f t="shared" si="9"/>
        <v>4.2500000000000003E-2</v>
      </c>
      <c r="U16" s="137">
        <f t="shared" si="10"/>
        <v>0.15596330275229359</v>
      </c>
      <c r="W16" s="138" t="s">
        <v>0</v>
      </c>
    </row>
    <row r="17" spans="1:21" s="138" customFormat="1" ht="15" x14ac:dyDescent="0.25">
      <c r="A17" s="131">
        <f>+'3'!A17</f>
        <v>0</v>
      </c>
      <c r="B17" s="132"/>
      <c r="C17" s="132"/>
      <c r="D17" s="133">
        <f>+'3'!D17</f>
        <v>0</v>
      </c>
      <c r="E17" s="214">
        <f t="shared" si="1"/>
        <v>0.05</v>
      </c>
      <c r="F17" s="194">
        <f t="shared" si="2"/>
        <v>0</v>
      </c>
      <c r="G17" s="195">
        <f>+'3'!G17</f>
        <v>0</v>
      </c>
      <c r="H17" s="216">
        <f t="shared" si="3"/>
        <v>0.04</v>
      </c>
      <c r="I17" s="177">
        <f t="shared" si="4"/>
        <v>0</v>
      </c>
      <c r="J17" s="218">
        <f t="shared" si="5"/>
        <v>0</v>
      </c>
      <c r="K17" s="157">
        <f>+'3'!K17</f>
        <v>0</v>
      </c>
      <c r="L17" s="134">
        <f t="shared" si="0"/>
        <v>0</v>
      </c>
      <c r="M17" s="135">
        <f>+'3'!M17</f>
        <v>0</v>
      </c>
      <c r="N17" s="136">
        <f t="shared" ref="N17:N20" si="11">+L17*M17</f>
        <v>0</v>
      </c>
      <c r="O17" s="136">
        <f t="shared" si="6"/>
        <v>0</v>
      </c>
      <c r="P17" s="133">
        <f>+'3'!P17</f>
        <v>0</v>
      </c>
      <c r="Q17" s="136">
        <f t="shared" si="7"/>
        <v>0</v>
      </c>
      <c r="R17" s="136">
        <f t="shared" si="8"/>
        <v>0</v>
      </c>
      <c r="S17" s="135">
        <f>+'3'!S17</f>
        <v>0</v>
      </c>
      <c r="T17" s="208">
        <f t="shared" si="9"/>
        <v>0</v>
      </c>
      <c r="U17" s="137">
        <f t="shared" si="10"/>
        <v>0</v>
      </c>
    </row>
    <row r="18" spans="1:21" s="138" customFormat="1" ht="15" x14ac:dyDescent="0.25">
      <c r="A18" s="131">
        <f>+'3'!A18</f>
        <v>0</v>
      </c>
      <c r="B18" s="132"/>
      <c r="C18" s="132"/>
      <c r="D18" s="133">
        <f>+'3'!D18</f>
        <v>0</v>
      </c>
      <c r="E18" s="214">
        <f t="shared" si="1"/>
        <v>0.05</v>
      </c>
      <c r="F18" s="194">
        <f t="shared" si="2"/>
        <v>0</v>
      </c>
      <c r="G18" s="195">
        <f>+'3'!G18</f>
        <v>0</v>
      </c>
      <c r="H18" s="216">
        <f t="shared" si="3"/>
        <v>0.04</v>
      </c>
      <c r="I18" s="177">
        <f t="shared" si="4"/>
        <v>0</v>
      </c>
      <c r="J18" s="218">
        <f t="shared" si="5"/>
        <v>0</v>
      </c>
      <c r="K18" s="157">
        <f>+'3'!K18</f>
        <v>0</v>
      </c>
      <c r="L18" s="134">
        <f t="shared" si="0"/>
        <v>0</v>
      </c>
      <c r="M18" s="135">
        <f>+'3'!M18</f>
        <v>0</v>
      </c>
      <c r="N18" s="136">
        <f t="shared" si="11"/>
        <v>0</v>
      </c>
      <c r="O18" s="136">
        <f t="shared" si="6"/>
        <v>0</v>
      </c>
      <c r="P18" s="133">
        <f>+'3'!P18</f>
        <v>0</v>
      </c>
      <c r="Q18" s="136">
        <f t="shared" si="7"/>
        <v>0</v>
      </c>
      <c r="R18" s="136">
        <f t="shared" si="8"/>
        <v>0</v>
      </c>
      <c r="S18" s="135">
        <f>+'3'!S18</f>
        <v>0</v>
      </c>
      <c r="T18" s="208">
        <f t="shared" si="9"/>
        <v>0</v>
      </c>
      <c r="U18" s="137">
        <f t="shared" si="10"/>
        <v>0</v>
      </c>
    </row>
    <row r="19" spans="1:21" s="138" customFormat="1" ht="15" x14ac:dyDescent="0.25">
      <c r="A19" s="131">
        <f>+'3'!A19</f>
        <v>0</v>
      </c>
      <c r="B19" s="132"/>
      <c r="C19" s="132"/>
      <c r="D19" s="133">
        <f>+'3'!D19</f>
        <v>0</v>
      </c>
      <c r="E19" s="214">
        <f t="shared" si="1"/>
        <v>0.05</v>
      </c>
      <c r="F19" s="194">
        <f t="shared" si="2"/>
        <v>0</v>
      </c>
      <c r="G19" s="195">
        <f>+'3'!G19</f>
        <v>0</v>
      </c>
      <c r="H19" s="216">
        <f t="shared" si="3"/>
        <v>0.04</v>
      </c>
      <c r="I19" s="177">
        <f t="shared" si="4"/>
        <v>0</v>
      </c>
      <c r="J19" s="218">
        <f t="shared" si="5"/>
        <v>0</v>
      </c>
      <c r="K19" s="157">
        <f>+'3'!K19</f>
        <v>0</v>
      </c>
      <c r="L19" s="134">
        <f t="shared" si="0"/>
        <v>0</v>
      </c>
      <c r="M19" s="135">
        <f>+'3'!M19</f>
        <v>0</v>
      </c>
      <c r="N19" s="136">
        <f t="shared" si="11"/>
        <v>0</v>
      </c>
      <c r="O19" s="136">
        <f t="shared" si="6"/>
        <v>0</v>
      </c>
      <c r="P19" s="133">
        <f>+'3'!P19</f>
        <v>0</v>
      </c>
      <c r="Q19" s="136">
        <f t="shared" si="7"/>
        <v>0</v>
      </c>
      <c r="R19" s="136">
        <f t="shared" si="8"/>
        <v>0</v>
      </c>
      <c r="S19" s="135">
        <f>+'3'!S19</f>
        <v>0</v>
      </c>
      <c r="T19" s="208">
        <f t="shared" si="9"/>
        <v>0</v>
      </c>
      <c r="U19" s="137">
        <f t="shared" si="10"/>
        <v>0</v>
      </c>
    </row>
    <row r="20" spans="1:21" s="138" customFormat="1" ht="15" x14ac:dyDescent="0.25">
      <c r="A20" s="131">
        <f>+'3'!A20</f>
        <v>0</v>
      </c>
      <c r="B20" s="132"/>
      <c r="C20" s="132"/>
      <c r="D20" s="133">
        <f>+'3'!D20</f>
        <v>0</v>
      </c>
      <c r="E20" s="214">
        <f t="shared" si="1"/>
        <v>0.05</v>
      </c>
      <c r="F20" s="194">
        <f t="shared" si="2"/>
        <v>0</v>
      </c>
      <c r="G20" s="195">
        <f>+'3'!G20</f>
        <v>0</v>
      </c>
      <c r="H20" s="216">
        <f t="shared" si="3"/>
        <v>0.04</v>
      </c>
      <c r="I20" s="177">
        <f t="shared" si="4"/>
        <v>0</v>
      </c>
      <c r="J20" s="218">
        <f t="shared" si="5"/>
        <v>0</v>
      </c>
      <c r="K20" s="157">
        <f>+'3'!K20</f>
        <v>0</v>
      </c>
      <c r="L20" s="134">
        <f t="shared" si="0"/>
        <v>0</v>
      </c>
      <c r="M20" s="135">
        <f>+'3'!M20</f>
        <v>0</v>
      </c>
      <c r="N20" s="136">
        <f t="shared" si="11"/>
        <v>0</v>
      </c>
      <c r="O20" s="136">
        <f t="shared" si="6"/>
        <v>0</v>
      </c>
      <c r="P20" s="133">
        <f>+'3'!P20</f>
        <v>0</v>
      </c>
      <c r="Q20" s="136">
        <f t="shared" si="7"/>
        <v>0</v>
      </c>
      <c r="R20" s="136">
        <f t="shared" si="8"/>
        <v>0</v>
      </c>
      <c r="S20" s="135">
        <f>+'3'!S20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+'3'!A22</f>
        <v>Biertreber</v>
      </c>
      <c r="B22" s="132"/>
      <c r="C22" s="132" t="s">
        <v>117</v>
      </c>
      <c r="D22" s="133">
        <f>+'3'!D22</f>
        <v>1000</v>
      </c>
      <c r="E22" s="214">
        <f t="shared" si="1"/>
        <v>0.05</v>
      </c>
      <c r="F22" s="194">
        <f t="shared" ref="F22:F25" si="15">+D22/(1+E22)</f>
        <v>952.38095238095229</v>
      </c>
      <c r="G22" s="195">
        <f>+'3'!G22</f>
        <v>1000</v>
      </c>
      <c r="H22" s="216">
        <f t="shared" ref="H22:H25" si="16">+$H$10</f>
        <v>0.04</v>
      </c>
      <c r="I22" s="177">
        <f t="shared" ref="I22:I25" si="17">+G22*(1-H22)</f>
        <v>960</v>
      </c>
      <c r="J22" s="218">
        <f>IF(ISERROR((I22-D22)/D22*100),0,(I22-D22)/D22*100)</f>
        <v>-4</v>
      </c>
      <c r="K22" s="157">
        <f>+'3'!K22</f>
        <v>23</v>
      </c>
      <c r="L22" s="134">
        <f>+I22/$B$5/$U$3*K22/100</f>
        <v>1.84</v>
      </c>
      <c r="M22" s="135">
        <f>+'3'!M22</f>
        <v>6.5</v>
      </c>
      <c r="N22" s="136">
        <f>+L22*M22</f>
        <v>11.96</v>
      </c>
      <c r="O22" s="136">
        <f t="shared" ref="O22:O25" si="18">+N22/$N$39*100</f>
        <v>9.0192944124536023</v>
      </c>
      <c r="P22" s="133">
        <f>+'3'!P22</f>
        <v>188</v>
      </c>
      <c r="Q22" s="136">
        <f t="shared" ref="Q22:Q25" si="19">+L22*P22</f>
        <v>345.92</v>
      </c>
      <c r="R22" s="136">
        <f t="shared" ref="R22:R25" si="20">+Q22/$Q$39*100</f>
        <v>11.154886789765985</v>
      </c>
      <c r="S22" s="135">
        <f>+'3'!S22</f>
        <v>5.5</v>
      </c>
      <c r="T22" s="208">
        <f>+G22/100/$B$5*S22</f>
        <v>0.45833333333333331</v>
      </c>
      <c r="U22" s="137">
        <f t="shared" ref="U22:U25" si="21">+T22*100/$L$6</f>
        <v>1.6819571865443423</v>
      </c>
    </row>
    <row r="23" spans="1:21" s="138" customFormat="1" ht="15" x14ac:dyDescent="0.25">
      <c r="A23" s="131">
        <f>+'3'!A23</f>
        <v>0</v>
      </c>
      <c r="B23" s="132"/>
      <c r="C23" s="132"/>
      <c r="D23" s="133">
        <f>+'3'!D23</f>
        <v>0</v>
      </c>
      <c r="E23" s="214">
        <f t="shared" si="1"/>
        <v>0.05</v>
      </c>
      <c r="F23" s="194">
        <f t="shared" si="15"/>
        <v>0</v>
      </c>
      <c r="G23" s="195">
        <f>+'3'!G23</f>
        <v>0</v>
      </c>
      <c r="H23" s="216">
        <f t="shared" si="16"/>
        <v>0.04</v>
      </c>
      <c r="I23" s="177">
        <f t="shared" si="17"/>
        <v>0</v>
      </c>
      <c r="J23" s="218">
        <f t="shared" ref="J23:J25" si="22">IF(ISERROR((I23-D23)/D23*100),0,(I23-D23)/D23*100)</f>
        <v>0</v>
      </c>
      <c r="K23" s="157">
        <f>+'3'!K23</f>
        <v>0</v>
      </c>
      <c r="L23" s="134">
        <f>+I23/$B$5/$U$3*K23/100</f>
        <v>0</v>
      </c>
      <c r="M23" s="135">
        <f>+'3'!M23</f>
        <v>0</v>
      </c>
      <c r="N23" s="136">
        <f t="shared" ref="N23:N24" si="23">+L23*M23</f>
        <v>0</v>
      </c>
      <c r="O23" s="136">
        <f t="shared" si="18"/>
        <v>0</v>
      </c>
      <c r="P23" s="133">
        <f>+'3'!P23</f>
        <v>0</v>
      </c>
      <c r="Q23" s="136">
        <f t="shared" si="19"/>
        <v>0</v>
      </c>
      <c r="R23" s="136">
        <f t="shared" si="20"/>
        <v>0</v>
      </c>
      <c r="S23" s="135">
        <f>+'3'!S23</f>
        <v>0</v>
      </c>
      <c r="T23" s="208">
        <f t="shared" ref="T23:T25" si="24">+G23/100/$B$5*S23</f>
        <v>0</v>
      </c>
      <c r="U23" s="137">
        <f t="shared" si="21"/>
        <v>0</v>
      </c>
    </row>
    <row r="24" spans="1:21" s="138" customFormat="1" ht="15" x14ac:dyDescent="0.25">
      <c r="A24" s="131">
        <f>+'3'!A24</f>
        <v>0</v>
      </c>
      <c r="B24" s="132"/>
      <c r="C24" s="132"/>
      <c r="D24" s="133">
        <f>+'3'!D24</f>
        <v>0</v>
      </c>
      <c r="E24" s="214">
        <f t="shared" si="1"/>
        <v>0.05</v>
      </c>
      <c r="F24" s="194">
        <f t="shared" si="15"/>
        <v>0</v>
      </c>
      <c r="G24" s="195">
        <f>+'3'!G24</f>
        <v>0</v>
      </c>
      <c r="H24" s="216">
        <f t="shared" si="16"/>
        <v>0.04</v>
      </c>
      <c r="I24" s="177">
        <f t="shared" si="17"/>
        <v>0</v>
      </c>
      <c r="J24" s="218">
        <f t="shared" si="22"/>
        <v>0</v>
      </c>
      <c r="K24" s="157">
        <f>+'3'!K24</f>
        <v>0</v>
      </c>
      <c r="L24" s="134">
        <f>+I24/$B$5/$U$3*K24/100</f>
        <v>0</v>
      </c>
      <c r="M24" s="135">
        <f>+'3'!M24</f>
        <v>0</v>
      </c>
      <c r="N24" s="136">
        <f t="shared" si="23"/>
        <v>0</v>
      </c>
      <c r="O24" s="136">
        <f t="shared" si="18"/>
        <v>0</v>
      </c>
      <c r="P24" s="133">
        <f>+'3'!P24</f>
        <v>0</v>
      </c>
      <c r="Q24" s="136">
        <f t="shared" si="19"/>
        <v>0</v>
      </c>
      <c r="R24" s="136">
        <f t="shared" si="20"/>
        <v>0</v>
      </c>
      <c r="S24" s="135">
        <f>+'3'!S24</f>
        <v>0</v>
      </c>
      <c r="T24" s="208">
        <f t="shared" si="24"/>
        <v>0</v>
      </c>
      <c r="U24" s="137">
        <f t="shared" si="21"/>
        <v>0</v>
      </c>
    </row>
    <row r="25" spans="1:21" s="138" customFormat="1" ht="15" x14ac:dyDescent="0.25">
      <c r="A25" s="131">
        <f>+'3'!A25</f>
        <v>0</v>
      </c>
      <c r="B25" s="132"/>
      <c r="C25" s="132"/>
      <c r="D25" s="133">
        <f>+'3'!D25</f>
        <v>0</v>
      </c>
      <c r="E25" s="214">
        <f t="shared" si="1"/>
        <v>0.05</v>
      </c>
      <c r="F25" s="194">
        <f t="shared" si="15"/>
        <v>0</v>
      </c>
      <c r="G25" s="195">
        <f>+'3'!G25</f>
        <v>0</v>
      </c>
      <c r="H25" s="216">
        <f t="shared" si="16"/>
        <v>0.04</v>
      </c>
      <c r="I25" s="177">
        <f t="shared" si="17"/>
        <v>0</v>
      </c>
      <c r="J25" s="218">
        <f t="shared" si="22"/>
        <v>0</v>
      </c>
      <c r="K25" s="157">
        <f>+'3'!K25</f>
        <v>0</v>
      </c>
      <c r="L25" s="134">
        <f>+I25/$B$5/$U$3*K25/100</f>
        <v>0</v>
      </c>
      <c r="M25" s="135">
        <f>+'3'!M25</f>
        <v>0</v>
      </c>
      <c r="N25" s="136">
        <f>+L25*M25</f>
        <v>0</v>
      </c>
      <c r="O25" s="136">
        <f t="shared" si="18"/>
        <v>0</v>
      </c>
      <c r="P25" s="133"/>
      <c r="Q25" s="136">
        <f t="shared" si="19"/>
        <v>0</v>
      </c>
      <c r="R25" s="136">
        <f t="shared" si="20"/>
        <v>0</v>
      </c>
      <c r="S25" s="135">
        <f>+'3'!S25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+'3'!A28</f>
        <v>MLF-Station</v>
      </c>
      <c r="B28" s="132"/>
      <c r="C28" s="132"/>
      <c r="D28" s="133">
        <f>+'3'!D28</f>
        <v>105</v>
      </c>
      <c r="E28" s="214">
        <f t="shared" si="1"/>
        <v>0.05</v>
      </c>
      <c r="F28" s="194">
        <f t="shared" ref="F28:F37" si="30">+D28/(1+E28)</f>
        <v>100</v>
      </c>
      <c r="G28" s="195">
        <f>+'3'!G28</f>
        <v>100</v>
      </c>
      <c r="H28" s="216">
        <f t="shared" ref="H28:H37" si="31">+$H$10</f>
        <v>0.04</v>
      </c>
      <c r="I28" s="177">
        <f t="shared" ref="I28:I37" si="32">+G28*(1-H28)</f>
        <v>96</v>
      </c>
      <c r="J28" s="218">
        <f>IF(ISERROR((I28-D28)/D28*100),0,(I28-D28)/D28*100)</f>
        <v>-8.5714285714285712</v>
      </c>
      <c r="K28" s="157">
        <f>+'3'!K28</f>
        <v>88</v>
      </c>
      <c r="L28" s="134">
        <f t="shared" ref="L28:L37" si="33">+I28/$B$5/$U$3*K28/100</f>
        <v>0.70400000000000007</v>
      </c>
      <c r="M28" s="135">
        <f>+'3'!M28</f>
        <v>7.1</v>
      </c>
      <c r="N28" s="136">
        <f>+L28*M28</f>
        <v>4.9984000000000002</v>
      </c>
      <c r="O28" s="136">
        <f t="shared" ref="O28:O37" si="34">+N28/$N$39*100</f>
        <v>3.7694014373919802</v>
      </c>
      <c r="P28" s="133">
        <f>+'3'!P28</f>
        <v>180</v>
      </c>
      <c r="Q28" s="136">
        <f t="shared" ref="Q28:Q37" si="35">+L28*P28</f>
        <v>126.72000000000001</v>
      </c>
      <c r="R28" s="136">
        <f t="shared" ref="R28:R37" si="36">+Q28/$Q$39*100</f>
        <v>4.086341506704283</v>
      </c>
      <c r="S28" s="135">
        <f>+'3'!S28</f>
        <v>26</v>
      </c>
      <c r="T28" s="208">
        <f>+G28/100/$B$5*S28</f>
        <v>0.21666666666666667</v>
      </c>
      <c r="U28" s="137">
        <f t="shared" ref="U28:U37" si="37">+T28*100/$L$6</f>
        <v>0.79510703363914381</v>
      </c>
    </row>
    <row r="29" spans="1:21" s="138" customFormat="1" ht="15" x14ac:dyDescent="0.25">
      <c r="A29" s="131" t="str">
        <f>+'3'!A29</f>
        <v>Gerste 2-zeilig</v>
      </c>
      <c r="B29" s="132"/>
      <c r="C29" s="197" t="s">
        <v>117</v>
      </c>
      <c r="D29" s="133">
        <f>+'3'!D29</f>
        <v>199.5</v>
      </c>
      <c r="E29" s="214">
        <f t="shared" si="1"/>
        <v>0.05</v>
      </c>
      <c r="F29" s="194">
        <f t="shared" si="30"/>
        <v>190</v>
      </c>
      <c r="G29" s="195">
        <f>+'3'!G29</f>
        <v>180</v>
      </c>
      <c r="H29" s="216">
        <f t="shared" si="31"/>
        <v>0.04</v>
      </c>
      <c r="I29" s="177">
        <f t="shared" si="32"/>
        <v>172.79999999999998</v>
      </c>
      <c r="J29" s="218">
        <f t="shared" ref="J29:J37" si="38">IF(ISERROR((I29-D29)/D29*100),0,(I29-D29)/D29*100)</f>
        <v>-13.38345864661655</v>
      </c>
      <c r="K29" s="157">
        <f>+'3'!K29</f>
        <v>88</v>
      </c>
      <c r="L29" s="134">
        <f t="shared" si="33"/>
        <v>1.2671999999999999</v>
      </c>
      <c r="M29" s="135">
        <f>+'3'!M29</f>
        <v>8.1999999999999993</v>
      </c>
      <c r="N29" s="136">
        <f>+L29*M29</f>
        <v>10.391039999999998</v>
      </c>
      <c r="O29" s="136">
        <f t="shared" si="34"/>
        <v>7.8361077768881158</v>
      </c>
      <c r="P29" s="133">
        <f>+'3'!P29</f>
        <v>165</v>
      </c>
      <c r="Q29" s="136">
        <f t="shared" si="35"/>
        <v>209.08799999999999</v>
      </c>
      <c r="R29" s="136">
        <f t="shared" si="36"/>
        <v>6.7424634860620669</v>
      </c>
      <c r="S29" s="135">
        <f>+'3'!S29</f>
        <v>13</v>
      </c>
      <c r="T29" s="208">
        <f t="shared" ref="T29:T37" si="39">+G29/100/$B$5*S29</f>
        <v>0.19500000000000001</v>
      </c>
      <c r="U29" s="137">
        <f t="shared" si="37"/>
        <v>0.7155963302752294</v>
      </c>
    </row>
    <row r="30" spans="1:21" s="138" customFormat="1" ht="15" x14ac:dyDescent="0.25">
      <c r="A30" s="131" t="str">
        <f>+'3'!A30</f>
        <v>Körnermais</v>
      </c>
      <c r="B30" s="132"/>
      <c r="C30" s="197" t="s">
        <v>117</v>
      </c>
      <c r="D30" s="133">
        <f>+'3'!D30</f>
        <v>199.5</v>
      </c>
      <c r="E30" s="214">
        <f t="shared" si="1"/>
        <v>0.05</v>
      </c>
      <c r="F30" s="194">
        <f t="shared" si="30"/>
        <v>190</v>
      </c>
      <c r="G30" s="195">
        <f>+'3'!G30</f>
        <v>200</v>
      </c>
      <c r="H30" s="216">
        <f t="shared" si="31"/>
        <v>0.04</v>
      </c>
      <c r="I30" s="177">
        <f t="shared" si="32"/>
        <v>192</v>
      </c>
      <c r="J30" s="218">
        <f t="shared" si="38"/>
        <v>-3.7593984962406015</v>
      </c>
      <c r="K30" s="157">
        <f>+'3'!K30</f>
        <v>88</v>
      </c>
      <c r="L30" s="134">
        <f t="shared" si="33"/>
        <v>1.4080000000000001</v>
      </c>
      <c r="M30" s="135">
        <f>+'3'!M30</f>
        <v>8.4</v>
      </c>
      <c r="N30" s="136">
        <f>+L30*M30</f>
        <v>11.827200000000001</v>
      </c>
      <c r="O30" s="136">
        <f t="shared" si="34"/>
        <v>8.9191470631246847</v>
      </c>
      <c r="P30" s="133">
        <f>+'3'!P30</f>
        <v>166</v>
      </c>
      <c r="Q30" s="136">
        <f t="shared" si="35"/>
        <v>233.72800000000004</v>
      </c>
      <c r="R30" s="136">
        <f t="shared" si="36"/>
        <v>7.5370298901434554</v>
      </c>
      <c r="S30" s="135">
        <f>+'3'!S30</f>
        <v>15</v>
      </c>
      <c r="T30" s="208">
        <f t="shared" si="39"/>
        <v>0.25</v>
      </c>
      <c r="U30" s="137">
        <f t="shared" si="37"/>
        <v>0.91743119266055051</v>
      </c>
    </row>
    <row r="31" spans="1:21" s="138" customFormat="1" ht="15" x14ac:dyDescent="0.25">
      <c r="A31" s="131" t="str">
        <f>+'3'!A31</f>
        <v>Rapsextraktionsschrot</v>
      </c>
      <c r="B31" s="132"/>
      <c r="C31" s="197" t="s">
        <v>117</v>
      </c>
      <c r="D31" s="133">
        <f>+'3'!D31</f>
        <v>315</v>
      </c>
      <c r="E31" s="214">
        <f t="shared" si="1"/>
        <v>0.05</v>
      </c>
      <c r="F31" s="194">
        <f t="shared" si="30"/>
        <v>300</v>
      </c>
      <c r="G31" s="195">
        <f>+'3'!G31</f>
        <v>280</v>
      </c>
      <c r="H31" s="216">
        <f t="shared" si="31"/>
        <v>0.04</v>
      </c>
      <c r="I31" s="177">
        <f t="shared" si="32"/>
        <v>268.8</v>
      </c>
      <c r="J31" s="218">
        <f t="shared" si="38"/>
        <v>-14.666666666666664</v>
      </c>
      <c r="K31" s="157">
        <f>+'3'!K31</f>
        <v>90</v>
      </c>
      <c r="L31" s="134">
        <f t="shared" si="33"/>
        <v>2.016</v>
      </c>
      <c r="M31" s="135">
        <f>+'3'!M31</f>
        <v>7.1</v>
      </c>
      <c r="N31" s="136">
        <f>+L31*M31</f>
        <v>14.313599999999999</v>
      </c>
      <c r="O31" s="136">
        <f t="shared" si="34"/>
        <v>10.794195025258851</v>
      </c>
      <c r="P31" s="133">
        <f>+'3'!P31</f>
        <v>250</v>
      </c>
      <c r="Q31" s="136">
        <f t="shared" si="35"/>
        <v>504</v>
      </c>
      <c r="R31" s="136">
        <f t="shared" si="36"/>
        <v>16.252494628937487</v>
      </c>
      <c r="S31" s="135">
        <f>+'3'!S31</f>
        <v>28</v>
      </c>
      <c r="T31" s="208">
        <f t="shared" si="39"/>
        <v>0.65333333333333332</v>
      </c>
      <c r="U31" s="137">
        <f t="shared" si="37"/>
        <v>2.3975535168195719</v>
      </c>
    </row>
    <row r="32" spans="1:21" s="138" customFormat="1" ht="15" x14ac:dyDescent="0.25">
      <c r="A32" s="131" t="str">
        <f>+'3'!A32</f>
        <v>Mineralfutter</v>
      </c>
      <c r="B32" s="132"/>
      <c r="C32" s="197" t="s">
        <v>117</v>
      </c>
      <c r="D32" s="133">
        <f>+'3'!D32</f>
        <v>14.700000000000001</v>
      </c>
      <c r="E32" s="214">
        <f t="shared" si="1"/>
        <v>0.05</v>
      </c>
      <c r="F32" s="194">
        <f t="shared" si="30"/>
        <v>14</v>
      </c>
      <c r="G32" s="195">
        <f>+'3'!G32</f>
        <v>12</v>
      </c>
      <c r="H32" s="216">
        <f t="shared" si="31"/>
        <v>0.04</v>
      </c>
      <c r="I32" s="177">
        <f t="shared" si="32"/>
        <v>11.52</v>
      </c>
      <c r="J32" s="218">
        <f t="shared" si="38"/>
        <v>-21.632653061224499</v>
      </c>
      <c r="K32" s="157">
        <f>+'3'!K32</f>
        <v>95</v>
      </c>
      <c r="L32" s="134">
        <f t="shared" si="33"/>
        <v>9.1200000000000003E-2</v>
      </c>
      <c r="M32" s="135">
        <f>+'3'!M32</f>
        <v>0</v>
      </c>
      <c r="N32" s="136">
        <f>+L32*M32</f>
        <v>0</v>
      </c>
      <c r="O32" s="136">
        <f t="shared" si="34"/>
        <v>0</v>
      </c>
      <c r="P32" s="133">
        <f>+'3'!P32</f>
        <v>0</v>
      </c>
      <c r="Q32" s="136">
        <f t="shared" si="35"/>
        <v>0</v>
      </c>
      <c r="R32" s="136">
        <f t="shared" si="36"/>
        <v>0</v>
      </c>
      <c r="S32" s="135">
        <f>+'3'!S32</f>
        <v>70</v>
      </c>
      <c r="T32" s="208">
        <f t="shared" si="39"/>
        <v>7.0000000000000007E-2</v>
      </c>
      <c r="U32" s="137">
        <f t="shared" si="37"/>
        <v>0.25688073394495414</v>
      </c>
    </row>
    <row r="33" spans="1:25" s="138" customFormat="1" ht="15" x14ac:dyDescent="0.25">
      <c r="A33" s="131">
        <f>+'3'!A33</f>
        <v>0</v>
      </c>
      <c r="B33" s="132"/>
      <c r="C33" s="132"/>
      <c r="D33" s="133">
        <f>+'3'!D33</f>
        <v>0</v>
      </c>
      <c r="E33" s="214">
        <f t="shared" si="1"/>
        <v>0.05</v>
      </c>
      <c r="F33" s="194">
        <f t="shared" si="30"/>
        <v>0</v>
      </c>
      <c r="G33" s="195">
        <f>+'3'!G33</f>
        <v>0</v>
      </c>
      <c r="H33" s="216">
        <f t="shared" si="31"/>
        <v>0.04</v>
      </c>
      <c r="I33" s="177">
        <f t="shared" si="32"/>
        <v>0</v>
      </c>
      <c r="J33" s="218">
        <f t="shared" si="38"/>
        <v>0</v>
      </c>
      <c r="K33" s="157">
        <f>+'3'!K33</f>
        <v>0</v>
      </c>
      <c r="L33" s="134">
        <f t="shared" si="33"/>
        <v>0</v>
      </c>
      <c r="M33" s="135">
        <f>+'3'!M33</f>
        <v>0</v>
      </c>
      <c r="N33" s="136">
        <f t="shared" ref="N33:N37" si="40">+L33*M33</f>
        <v>0</v>
      </c>
      <c r="O33" s="136">
        <f t="shared" si="34"/>
        <v>0</v>
      </c>
      <c r="P33" s="133">
        <f>+'3'!P33</f>
        <v>0</v>
      </c>
      <c r="Q33" s="136">
        <f t="shared" si="35"/>
        <v>0</v>
      </c>
      <c r="R33" s="136">
        <f t="shared" si="36"/>
        <v>0</v>
      </c>
      <c r="S33" s="135">
        <f>+'3'!S33</f>
        <v>0</v>
      </c>
      <c r="T33" s="208">
        <f t="shared" si="39"/>
        <v>0</v>
      </c>
      <c r="U33" s="137">
        <f t="shared" si="37"/>
        <v>0</v>
      </c>
    </row>
    <row r="34" spans="1:25" s="138" customFormat="1" ht="15" x14ac:dyDescent="0.25">
      <c r="A34" s="131">
        <f>+'3'!A34</f>
        <v>0</v>
      </c>
      <c r="B34" s="132"/>
      <c r="C34" s="132"/>
      <c r="D34" s="133">
        <f>+'3'!D34</f>
        <v>0</v>
      </c>
      <c r="E34" s="214">
        <f t="shared" si="1"/>
        <v>0.05</v>
      </c>
      <c r="F34" s="194">
        <f t="shared" si="30"/>
        <v>0</v>
      </c>
      <c r="G34" s="195">
        <f>+'3'!G34</f>
        <v>0</v>
      </c>
      <c r="H34" s="216">
        <f t="shared" si="31"/>
        <v>0.04</v>
      </c>
      <c r="I34" s="177">
        <f t="shared" si="32"/>
        <v>0</v>
      </c>
      <c r="J34" s="218">
        <f t="shared" si="38"/>
        <v>0</v>
      </c>
      <c r="K34" s="157">
        <f>+'3'!K34</f>
        <v>0</v>
      </c>
      <c r="L34" s="134">
        <f t="shared" si="33"/>
        <v>0</v>
      </c>
      <c r="M34" s="135">
        <f>+'3'!M34</f>
        <v>0</v>
      </c>
      <c r="N34" s="136">
        <f t="shared" si="40"/>
        <v>0</v>
      </c>
      <c r="O34" s="136">
        <f t="shared" si="34"/>
        <v>0</v>
      </c>
      <c r="P34" s="133">
        <f>+'3'!P34</f>
        <v>0</v>
      </c>
      <c r="Q34" s="136">
        <f t="shared" si="35"/>
        <v>0</v>
      </c>
      <c r="R34" s="136">
        <f t="shared" si="36"/>
        <v>0</v>
      </c>
      <c r="S34" s="135">
        <f>+'3'!S34</f>
        <v>0</v>
      </c>
      <c r="T34" s="208">
        <f t="shared" si="39"/>
        <v>0</v>
      </c>
      <c r="U34" s="137">
        <f t="shared" si="37"/>
        <v>0</v>
      </c>
    </row>
    <row r="35" spans="1:25" s="138" customFormat="1" ht="15" x14ac:dyDescent="0.25">
      <c r="A35" s="131">
        <f>+'3'!A35</f>
        <v>0</v>
      </c>
      <c r="B35" s="132"/>
      <c r="C35" s="132"/>
      <c r="D35" s="133">
        <f>+'3'!D35</f>
        <v>0</v>
      </c>
      <c r="E35" s="214">
        <f t="shared" si="1"/>
        <v>0.05</v>
      </c>
      <c r="F35" s="194">
        <f t="shared" si="30"/>
        <v>0</v>
      </c>
      <c r="G35" s="195">
        <f>+'3'!G35</f>
        <v>0</v>
      </c>
      <c r="H35" s="216">
        <f t="shared" si="31"/>
        <v>0.04</v>
      </c>
      <c r="I35" s="177">
        <f t="shared" si="32"/>
        <v>0</v>
      </c>
      <c r="J35" s="218">
        <f t="shared" si="38"/>
        <v>0</v>
      </c>
      <c r="K35" s="157">
        <f>+'3'!K35</f>
        <v>0</v>
      </c>
      <c r="L35" s="134">
        <f t="shared" si="33"/>
        <v>0</v>
      </c>
      <c r="M35" s="135">
        <f>+'3'!M35</f>
        <v>0</v>
      </c>
      <c r="N35" s="136">
        <f t="shared" si="40"/>
        <v>0</v>
      </c>
      <c r="O35" s="136">
        <f t="shared" si="34"/>
        <v>0</v>
      </c>
      <c r="P35" s="133">
        <f>+'3'!P35</f>
        <v>0</v>
      </c>
      <c r="Q35" s="136">
        <f t="shared" si="35"/>
        <v>0</v>
      </c>
      <c r="R35" s="136">
        <f t="shared" si="36"/>
        <v>0</v>
      </c>
      <c r="S35" s="135">
        <f>+'3'!S35</f>
        <v>0</v>
      </c>
      <c r="T35" s="208">
        <f t="shared" si="39"/>
        <v>0</v>
      </c>
      <c r="U35" s="137">
        <f t="shared" si="37"/>
        <v>0</v>
      </c>
    </row>
    <row r="36" spans="1:25" s="138" customFormat="1" ht="15" x14ac:dyDescent="0.25">
      <c r="A36" s="131">
        <f>+'3'!A36</f>
        <v>0</v>
      </c>
      <c r="B36" s="132"/>
      <c r="C36" s="132"/>
      <c r="D36" s="133">
        <f>+'3'!D36</f>
        <v>0</v>
      </c>
      <c r="E36" s="214">
        <f t="shared" si="1"/>
        <v>0.05</v>
      </c>
      <c r="F36" s="194">
        <f t="shared" si="30"/>
        <v>0</v>
      </c>
      <c r="G36" s="195">
        <f>+'3'!G36</f>
        <v>0</v>
      </c>
      <c r="H36" s="216">
        <f t="shared" si="31"/>
        <v>0.04</v>
      </c>
      <c r="I36" s="177">
        <f t="shared" si="32"/>
        <v>0</v>
      </c>
      <c r="J36" s="218">
        <f t="shared" si="38"/>
        <v>0</v>
      </c>
      <c r="K36" s="157">
        <f>+'3'!K36</f>
        <v>0</v>
      </c>
      <c r="L36" s="134">
        <f t="shared" si="33"/>
        <v>0</v>
      </c>
      <c r="M36" s="135">
        <f>+'3'!M36</f>
        <v>0</v>
      </c>
      <c r="N36" s="136">
        <f t="shared" si="40"/>
        <v>0</v>
      </c>
      <c r="O36" s="136">
        <f t="shared" si="34"/>
        <v>0</v>
      </c>
      <c r="P36" s="133">
        <f>+'3'!P36</f>
        <v>0</v>
      </c>
      <c r="Q36" s="136">
        <f t="shared" si="35"/>
        <v>0</v>
      </c>
      <c r="R36" s="136">
        <f t="shared" si="36"/>
        <v>0</v>
      </c>
      <c r="S36" s="135">
        <f>+'3'!S36</f>
        <v>0</v>
      </c>
      <c r="T36" s="208">
        <f t="shared" si="39"/>
        <v>0</v>
      </c>
      <c r="U36" s="137">
        <f t="shared" si="37"/>
        <v>0</v>
      </c>
    </row>
    <row r="37" spans="1:25" s="138" customFormat="1" ht="15" x14ac:dyDescent="0.25">
      <c r="A37" s="131">
        <f>+'3'!A37</f>
        <v>0</v>
      </c>
      <c r="B37" s="132"/>
      <c r="C37" s="132"/>
      <c r="D37" s="133">
        <f>+'3'!D37</f>
        <v>0</v>
      </c>
      <c r="E37" s="214">
        <f t="shared" si="1"/>
        <v>0.05</v>
      </c>
      <c r="F37" s="194">
        <f t="shared" si="30"/>
        <v>0</v>
      </c>
      <c r="G37" s="195">
        <f>+'3'!G37</f>
        <v>0</v>
      </c>
      <c r="H37" s="216">
        <f t="shared" si="31"/>
        <v>0.04</v>
      </c>
      <c r="I37" s="177">
        <f t="shared" si="32"/>
        <v>0</v>
      </c>
      <c r="J37" s="218">
        <f t="shared" si="38"/>
        <v>0</v>
      </c>
      <c r="K37" s="157">
        <f>+'3'!K37</f>
        <v>0</v>
      </c>
      <c r="L37" s="134">
        <f t="shared" si="33"/>
        <v>0</v>
      </c>
      <c r="M37" s="135">
        <f>+'3'!M37</f>
        <v>0</v>
      </c>
      <c r="N37" s="136">
        <f t="shared" si="40"/>
        <v>0</v>
      </c>
      <c r="O37" s="136">
        <f t="shared" si="34"/>
        <v>0</v>
      </c>
      <c r="P37" s="133">
        <f>+'3'!P37</f>
        <v>0</v>
      </c>
      <c r="Q37" s="136">
        <f t="shared" si="35"/>
        <v>0</v>
      </c>
      <c r="R37" s="136">
        <f t="shared" si="36"/>
        <v>0</v>
      </c>
      <c r="S37" s="135">
        <f>+'3'!S37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386" priority="39" operator="lessThan">
      <formula>-10</formula>
    </cfRule>
    <cfRule type="cellIs" dxfId="385" priority="40" operator="greaterThan">
      <formula>10</formula>
    </cfRule>
    <cfRule type="cellIs" dxfId="384" priority="41" operator="between">
      <formula>-5</formula>
      <formula>-10</formula>
    </cfRule>
    <cfRule type="cellIs" dxfId="383" priority="42" operator="between">
      <formula>5</formula>
      <formula>10</formula>
    </cfRule>
    <cfRule type="cellIs" dxfId="382" priority="43" operator="between">
      <formula>-5</formula>
      <formula>5</formula>
    </cfRule>
  </conditionalFormatting>
  <conditionalFormatting sqref="U47">
    <cfRule type="expression" dxfId="381" priority="37">
      <formula>$U$47&gt;=$T$47</formula>
    </cfRule>
    <cfRule type="expression" dxfId="380" priority="38">
      <formula>$U$47&lt;$T$47</formula>
    </cfRule>
  </conditionalFormatting>
  <conditionalFormatting sqref="U49">
    <cfRule type="expression" dxfId="379" priority="35">
      <formula>$U$49&gt;=$T$49</formula>
    </cfRule>
    <cfRule type="expression" dxfId="378" priority="36">
      <formula>$U$49&lt;$T$49</formula>
    </cfRule>
  </conditionalFormatting>
  <conditionalFormatting sqref="U53">
    <cfRule type="expression" dxfId="377" priority="33">
      <formula>$U$53&lt;=$T$53</formula>
    </cfRule>
    <cfRule type="expression" dxfId="376" priority="34">
      <formula>$U$53&gt;$T$53</formula>
    </cfRule>
  </conditionalFormatting>
  <conditionalFormatting sqref="U65">
    <cfRule type="expression" dxfId="375" priority="31">
      <formula>$U$65&gt;$T$65</formula>
    </cfRule>
    <cfRule type="expression" dxfId="374" priority="32">
      <formula>$U$65&lt;=$T$65</formula>
    </cfRule>
  </conditionalFormatting>
  <conditionalFormatting sqref="U67">
    <cfRule type="expression" dxfId="373" priority="29">
      <formula>$U$67&gt;=$T$67</formula>
    </cfRule>
    <cfRule type="expression" dxfId="372" priority="30">
      <formula>$U$67&lt;$T$67</formula>
    </cfRule>
  </conditionalFormatting>
  <conditionalFormatting sqref="U61">
    <cfRule type="cellIs" dxfId="371" priority="27" operator="notBetween">
      <formula>$S$61</formula>
      <formula>$T$61</formula>
    </cfRule>
    <cfRule type="cellIs" dxfId="370" priority="28" operator="between">
      <formula>$S$61</formula>
      <formula>$T$61</formula>
    </cfRule>
  </conditionalFormatting>
  <conditionalFormatting sqref="U51">
    <cfRule type="expression" dxfId="369" priority="25">
      <formula>$U$51&lt;=$T$51</formula>
    </cfRule>
    <cfRule type="expression" dxfId="368" priority="26">
      <formula>$U$51&gt;$T$51</formula>
    </cfRule>
  </conditionalFormatting>
  <conditionalFormatting sqref="U46">
    <cfRule type="cellIs" dxfId="367" priority="24" operator="greaterThan">
      <formula>$T$46</formula>
    </cfRule>
  </conditionalFormatting>
  <conditionalFormatting sqref="U55">
    <cfRule type="expression" dxfId="366" priority="22">
      <formula>$U$55&lt;=$T$55</formula>
    </cfRule>
    <cfRule type="expression" dxfId="365" priority="23">
      <formula>$U$55&gt;$T$55</formula>
    </cfRule>
  </conditionalFormatting>
  <conditionalFormatting sqref="U57">
    <cfRule type="expression" dxfId="364" priority="20">
      <formula>$U$57&lt;=$T$57</formula>
    </cfRule>
    <cfRule type="expression" dxfId="363" priority="21">
      <formula>$U$57&gt;$T$57</formula>
    </cfRule>
  </conditionalFormatting>
  <conditionalFormatting sqref="U63">
    <cfRule type="cellIs" dxfId="362" priority="18" operator="notBetween">
      <formula>$S$63</formula>
      <formula>$T$63</formula>
    </cfRule>
    <cfRule type="cellIs" dxfId="361" priority="19" operator="between">
      <formula>$S$63</formula>
      <formula>$T$63</formula>
    </cfRule>
  </conditionalFormatting>
  <conditionalFormatting sqref="U59">
    <cfRule type="expression" dxfId="360" priority="16">
      <formula>$U$59&gt;=$T$59</formula>
    </cfRule>
    <cfRule type="expression" dxfId="359" priority="17">
      <formula>$U$59&lt;$T$59</formula>
    </cfRule>
  </conditionalFormatting>
  <conditionalFormatting sqref="J14:J20">
    <cfRule type="cellIs" dxfId="358" priority="11" operator="lessThan">
      <formula>-10</formula>
    </cfRule>
    <cfRule type="cellIs" dxfId="357" priority="12" operator="greaterThan">
      <formula>10</formula>
    </cfRule>
    <cfRule type="cellIs" dxfId="356" priority="13" operator="between">
      <formula>-5</formula>
      <formula>-10</formula>
    </cfRule>
    <cfRule type="cellIs" dxfId="355" priority="14" operator="between">
      <formula>5</formula>
      <formula>10</formula>
    </cfRule>
    <cfRule type="cellIs" dxfId="354" priority="15" operator="between">
      <formula>-5</formula>
      <formula>5</formula>
    </cfRule>
  </conditionalFormatting>
  <conditionalFormatting sqref="J22:J25">
    <cfRule type="cellIs" dxfId="353" priority="6" operator="lessThan">
      <formula>-10</formula>
    </cfRule>
    <cfRule type="cellIs" dxfId="352" priority="7" operator="greaterThan">
      <formula>10</formula>
    </cfRule>
    <cfRule type="cellIs" dxfId="351" priority="8" operator="between">
      <formula>-5</formula>
      <formula>-10</formula>
    </cfRule>
    <cfRule type="cellIs" dxfId="350" priority="9" operator="between">
      <formula>5</formula>
      <formula>10</formula>
    </cfRule>
    <cfRule type="cellIs" dxfId="349" priority="10" operator="between">
      <formula>-5</formula>
      <formula>5</formula>
    </cfRule>
  </conditionalFormatting>
  <conditionalFormatting sqref="J28:J37">
    <cfRule type="cellIs" dxfId="348" priority="1" operator="lessThan">
      <formula>-10</formula>
    </cfRule>
    <cfRule type="cellIs" dxfId="347" priority="2" operator="greaterThan">
      <formula>10</formula>
    </cfRule>
    <cfRule type="cellIs" dxfId="346" priority="3" operator="between">
      <formula>-5</formula>
      <formula>-10</formula>
    </cfRule>
    <cfRule type="cellIs" dxfId="345" priority="4" operator="between">
      <formula>5</formula>
      <formula>10</formula>
    </cfRule>
    <cfRule type="cellIs" dxfId="344"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B838559-77A7-4A9D-A118-64E63F2E240C}">
          <x14:formula1>
            <xm:f>Info!$B$160:$B$162</xm:f>
          </x14:formula1>
          <xm:sqref>B6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+'4'!L3</f>
        <v>3150</v>
      </c>
      <c r="M3" s="141"/>
      <c r="N3" s="141"/>
      <c r="P3" s="143" t="s">
        <v>80</v>
      </c>
      <c r="Q3" s="114">
        <f>+'4'!Q3</f>
        <v>4.2</v>
      </c>
      <c r="R3" s="141"/>
      <c r="S3" s="130"/>
      <c r="T3" s="146" t="s">
        <v>4</v>
      </c>
      <c r="U3" s="107">
        <f>+'4'!U3</f>
        <v>1</v>
      </c>
      <c r="Y3" s="142"/>
      <c r="Z3" s="142"/>
    </row>
    <row r="4" spans="1:26" s="11" customFormat="1" ht="15" x14ac:dyDescent="0.3">
      <c r="B4" s="190"/>
      <c r="C4" s="196"/>
      <c r="D4" s="130" t="s">
        <v>2</v>
      </c>
      <c r="H4" s="130"/>
      <c r="I4" s="130"/>
      <c r="J4" s="130"/>
      <c r="K4" s="146" t="str">
        <f>CONCATENATE("Sonstige Milch von ",U3," Tag(en)")</f>
        <v>Sonstige Milch von 1 Tag(en)</v>
      </c>
      <c r="L4" s="104">
        <f>+'4'!L4</f>
        <v>120</v>
      </c>
      <c r="M4" s="141"/>
      <c r="N4" s="141"/>
      <c r="P4" s="143" t="s">
        <v>81</v>
      </c>
      <c r="Q4" s="114">
        <f>+'4'!Q4</f>
        <v>3.4</v>
      </c>
      <c r="R4" s="141"/>
      <c r="S4" s="130"/>
      <c r="T4" s="130"/>
      <c r="U4" s="7"/>
      <c r="Y4" s="142"/>
      <c r="Z4" s="142"/>
    </row>
    <row r="5" spans="1:26" s="11" customFormat="1" ht="15" x14ac:dyDescent="0.3">
      <c r="B5" s="189">
        <f>+'4'!B5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+'4'!B6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+'4'!U6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+'4'!E10</f>
        <v>0.05</v>
      </c>
      <c r="F10" s="207" t="s">
        <v>129</v>
      </c>
      <c r="G10" s="181" t="s">
        <v>129</v>
      </c>
      <c r="H10" s="212">
        <f>+'4'!H10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+'4'!A13</f>
        <v>Grassilage 1. Schnitt</v>
      </c>
      <c r="B13" s="132"/>
      <c r="C13" s="197" t="s">
        <v>117</v>
      </c>
      <c r="D13" s="133">
        <f>+'4'!D13</f>
        <v>2205</v>
      </c>
      <c r="E13" s="214">
        <f>+$E$10</f>
        <v>0.05</v>
      </c>
      <c r="F13" s="194">
        <f>+D13/(1+E13)</f>
        <v>2100</v>
      </c>
      <c r="G13" s="195">
        <f>+'4'!G13</f>
        <v>1980</v>
      </c>
      <c r="H13" s="216">
        <f>+$H$10</f>
        <v>0.04</v>
      </c>
      <c r="I13" s="200">
        <f>+G13*(1-H13)</f>
        <v>1900.8</v>
      </c>
      <c r="J13" s="218">
        <f>IF(ISERROR((I13-D13)/D13*100),0,(I13-D13)/D13*100)</f>
        <v>-13.795918367346941</v>
      </c>
      <c r="K13" s="157">
        <f>+'4'!K13</f>
        <v>32</v>
      </c>
      <c r="L13" s="134">
        <f t="shared" ref="L13:L20" si="0">+I13/$B$5/$U$3*K13/100</f>
        <v>5.0687999999999995</v>
      </c>
      <c r="M13" s="135">
        <f>+'4'!M13</f>
        <v>6.2</v>
      </c>
      <c r="N13" s="136">
        <f>+L13*M13</f>
        <v>31.426559999999998</v>
      </c>
      <c r="O13" s="136">
        <f>+N13/$N$39*100</f>
        <v>23.699447910588447</v>
      </c>
      <c r="P13" s="133">
        <f>+'4'!P13</f>
        <v>140</v>
      </c>
      <c r="Q13" s="136">
        <f>+L13*P13</f>
        <v>709.63199999999995</v>
      </c>
      <c r="R13" s="136">
        <f>+Q13/$Q$39*100</f>
        <v>22.883512437543981</v>
      </c>
      <c r="S13" s="135">
        <f>+'4'!S13</f>
        <v>5.6</v>
      </c>
      <c r="T13" s="208">
        <f>+G13/100/$B$5*S13</f>
        <v>0.92399999999999993</v>
      </c>
      <c r="U13" s="137">
        <f>+T13*100/$L$6</f>
        <v>3.3908256880733942</v>
      </c>
    </row>
    <row r="14" spans="1:26" s="138" customFormat="1" ht="15" x14ac:dyDescent="0.25">
      <c r="A14" s="131" t="str">
        <f>+'4'!A14</f>
        <v>Maissilage 2016</v>
      </c>
      <c r="B14" s="132"/>
      <c r="C14" s="197" t="s">
        <v>117</v>
      </c>
      <c r="D14" s="133">
        <f>+'4'!D14</f>
        <v>2205</v>
      </c>
      <c r="E14" s="214">
        <f t="shared" ref="E14:E37" si="1">+$E$10</f>
        <v>0.05</v>
      </c>
      <c r="F14" s="194">
        <f t="shared" ref="F14:F20" si="2">+D14/(1+E14)</f>
        <v>2100</v>
      </c>
      <c r="G14" s="195">
        <f>+'4'!G14</f>
        <v>2200</v>
      </c>
      <c r="H14" s="216">
        <f t="shared" ref="H14:H20" si="3">+$H$10</f>
        <v>0.04</v>
      </c>
      <c r="I14" s="177">
        <f t="shared" ref="I14:I20" si="4">+G14*(1-H14)</f>
        <v>2112</v>
      </c>
      <c r="J14" s="218">
        <f t="shared" ref="J14:J20" si="5">IF(ISERROR((I14-D14)/D14*100),0,(I14-D14)/D14*100)</f>
        <v>-4.2176870748299313</v>
      </c>
      <c r="K14" s="157">
        <f>+'4'!K14</f>
        <v>35</v>
      </c>
      <c r="L14" s="134">
        <f t="shared" si="0"/>
        <v>6.16</v>
      </c>
      <c r="M14" s="135">
        <f>+'4'!M14</f>
        <v>6.5</v>
      </c>
      <c r="N14" s="136">
        <f>+L14*M14</f>
        <v>40.04</v>
      </c>
      <c r="O14" s="136">
        <f t="shared" ref="O14:O20" si="6">+N14/$N$39*100</f>
        <v>30.195029119953361</v>
      </c>
      <c r="P14" s="133">
        <f>+'4'!P14</f>
        <v>130</v>
      </c>
      <c r="Q14" s="136">
        <f t="shared" ref="Q14:Q20" si="7">+L14*P14</f>
        <v>800.80000000000007</v>
      </c>
      <c r="R14" s="136">
        <f t="shared" ref="R14:R20" si="8">+Q14/$Q$39*100</f>
        <v>25.82340813264512</v>
      </c>
      <c r="S14" s="135">
        <f>+'4'!S14</f>
        <v>4.4000000000000004</v>
      </c>
      <c r="T14" s="208">
        <f t="shared" ref="T14:T20" si="9">+G14/100/$B$5*S14</f>
        <v>0.80666666666666664</v>
      </c>
      <c r="U14" s="137">
        <f t="shared" ref="U14:U20" si="10">+T14*100/$L$6</f>
        <v>2.9602446483180427</v>
      </c>
    </row>
    <row r="15" spans="1:26" s="138" customFormat="1" ht="15" x14ac:dyDescent="0.25">
      <c r="A15" s="131" t="str">
        <f>+'4'!A15</f>
        <v>Heu 1. Schnitt</v>
      </c>
      <c r="B15" s="132"/>
      <c r="C15" s="197" t="s">
        <v>117</v>
      </c>
      <c r="D15" s="133">
        <f>+'4'!D15</f>
        <v>147</v>
      </c>
      <c r="E15" s="214">
        <f t="shared" si="1"/>
        <v>0.05</v>
      </c>
      <c r="F15" s="194">
        <f t="shared" si="2"/>
        <v>140</v>
      </c>
      <c r="G15" s="195">
        <f>+'4'!G15</f>
        <v>160</v>
      </c>
      <c r="H15" s="216">
        <f t="shared" si="3"/>
        <v>0.04</v>
      </c>
      <c r="I15" s="177">
        <f t="shared" si="4"/>
        <v>153.6</v>
      </c>
      <c r="J15" s="218">
        <f t="shared" si="5"/>
        <v>4.489795918367343</v>
      </c>
      <c r="K15" s="157">
        <f>+'4'!K15</f>
        <v>86</v>
      </c>
      <c r="L15" s="134">
        <f t="shared" si="0"/>
        <v>1.1008</v>
      </c>
      <c r="M15" s="135">
        <f>+'4'!M15</f>
        <v>5.8</v>
      </c>
      <c r="N15" s="136">
        <f>+L15*M15</f>
        <v>6.3846400000000001</v>
      </c>
      <c r="O15" s="136">
        <f t="shared" si="6"/>
        <v>4.8147949730374382</v>
      </c>
      <c r="P15" s="133">
        <f>+'4'!P15</f>
        <v>130</v>
      </c>
      <c r="Q15" s="136">
        <f t="shared" si="7"/>
        <v>143.10400000000001</v>
      </c>
      <c r="R15" s="136">
        <f t="shared" si="8"/>
        <v>4.6146765701973624</v>
      </c>
      <c r="S15" s="135">
        <f>+'4'!S15</f>
        <v>15</v>
      </c>
      <c r="T15" s="208">
        <f t="shared" si="9"/>
        <v>0.2</v>
      </c>
      <c r="U15" s="137">
        <f t="shared" si="10"/>
        <v>0.73394495412844041</v>
      </c>
    </row>
    <row r="16" spans="1:26" s="138" customFormat="1" ht="15" x14ac:dyDescent="0.25">
      <c r="A16" s="131" t="str">
        <f>+'4'!A16</f>
        <v>Gerstenstroh</v>
      </c>
      <c r="B16" s="132"/>
      <c r="C16" s="197" t="s">
        <v>117</v>
      </c>
      <c r="D16" s="133">
        <f>+'4'!D16</f>
        <v>52.5</v>
      </c>
      <c r="E16" s="214">
        <f t="shared" si="1"/>
        <v>0.05</v>
      </c>
      <c r="F16" s="194">
        <f t="shared" si="2"/>
        <v>50</v>
      </c>
      <c r="G16" s="195">
        <f>+'4'!G16</f>
        <v>51</v>
      </c>
      <c r="H16" s="216">
        <f t="shared" si="3"/>
        <v>0.04</v>
      </c>
      <c r="I16" s="177">
        <f t="shared" si="4"/>
        <v>48.96</v>
      </c>
      <c r="J16" s="218">
        <f t="shared" si="5"/>
        <v>-6.7428571428571411</v>
      </c>
      <c r="K16" s="157">
        <f>+'4'!K16</f>
        <v>86</v>
      </c>
      <c r="L16" s="134">
        <f t="shared" si="0"/>
        <v>0.35088000000000003</v>
      </c>
      <c r="M16" s="135">
        <f>+'4'!M16</f>
        <v>3.6</v>
      </c>
      <c r="N16" s="136">
        <f>+L16*M16</f>
        <v>1.2631680000000001</v>
      </c>
      <c r="O16" s="136">
        <f t="shared" si="6"/>
        <v>0.95258228130352773</v>
      </c>
      <c r="P16" s="133">
        <f>+'4'!P16</f>
        <v>80</v>
      </c>
      <c r="Q16" s="136">
        <f t="shared" si="7"/>
        <v>28.070400000000003</v>
      </c>
      <c r="R16" s="136">
        <f t="shared" si="8"/>
        <v>0.90518655800025172</v>
      </c>
      <c r="S16" s="135">
        <f>+'4'!S16</f>
        <v>10</v>
      </c>
      <c r="T16" s="208">
        <f t="shared" si="9"/>
        <v>4.2500000000000003E-2</v>
      </c>
      <c r="U16" s="137">
        <f t="shared" si="10"/>
        <v>0.15596330275229359</v>
      </c>
      <c r="W16" s="138" t="s">
        <v>0</v>
      </c>
    </row>
    <row r="17" spans="1:21" s="138" customFormat="1" ht="15" x14ac:dyDescent="0.25">
      <c r="A17" s="131">
        <f>+'4'!A17</f>
        <v>0</v>
      </c>
      <c r="B17" s="132"/>
      <c r="C17" s="132"/>
      <c r="D17" s="133">
        <f>+'4'!D17</f>
        <v>0</v>
      </c>
      <c r="E17" s="214">
        <f t="shared" si="1"/>
        <v>0.05</v>
      </c>
      <c r="F17" s="194">
        <f t="shared" si="2"/>
        <v>0</v>
      </c>
      <c r="G17" s="195">
        <f>+'4'!G17</f>
        <v>0</v>
      </c>
      <c r="H17" s="216">
        <f t="shared" si="3"/>
        <v>0.04</v>
      </c>
      <c r="I17" s="177">
        <f t="shared" si="4"/>
        <v>0</v>
      </c>
      <c r="J17" s="218">
        <f t="shared" si="5"/>
        <v>0</v>
      </c>
      <c r="K17" s="157">
        <f>+'4'!K17</f>
        <v>0</v>
      </c>
      <c r="L17" s="134">
        <f t="shared" si="0"/>
        <v>0</v>
      </c>
      <c r="M17" s="135">
        <f>+'4'!M17</f>
        <v>0</v>
      </c>
      <c r="N17" s="136">
        <f t="shared" ref="N17:N20" si="11">+L17*M17</f>
        <v>0</v>
      </c>
      <c r="O17" s="136">
        <f t="shared" si="6"/>
        <v>0</v>
      </c>
      <c r="P17" s="133">
        <f>+'4'!P17</f>
        <v>0</v>
      </c>
      <c r="Q17" s="136">
        <f t="shared" si="7"/>
        <v>0</v>
      </c>
      <c r="R17" s="136">
        <f t="shared" si="8"/>
        <v>0</v>
      </c>
      <c r="S17" s="135">
        <f>+'4'!S17</f>
        <v>0</v>
      </c>
      <c r="T17" s="208">
        <f t="shared" si="9"/>
        <v>0</v>
      </c>
      <c r="U17" s="137">
        <f t="shared" si="10"/>
        <v>0</v>
      </c>
    </row>
    <row r="18" spans="1:21" s="138" customFormat="1" ht="15" x14ac:dyDescent="0.25">
      <c r="A18" s="131">
        <f>+'4'!A18</f>
        <v>0</v>
      </c>
      <c r="B18" s="132"/>
      <c r="C18" s="132"/>
      <c r="D18" s="133">
        <f>+'4'!D18</f>
        <v>0</v>
      </c>
      <c r="E18" s="214">
        <f t="shared" si="1"/>
        <v>0.05</v>
      </c>
      <c r="F18" s="194">
        <f t="shared" si="2"/>
        <v>0</v>
      </c>
      <c r="G18" s="195">
        <f>+'4'!G18</f>
        <v>0</v>
      </c>
      <c r="H18" s="216">
        <f t="shared" si="3"/>
        <v>0.04</v>
      </c>
      <c r="I18" s="177">
        <f t="shared" si="4"/>
        <v>0</v>
      </c>
      <c r="J18" s="218">
        <f t="shared" si="5"/>
        <v>0</v>
      </c>
      <c r="K18" s="157">
        <f>+'4'!K18</f>
        <v>0</v>
      </c>
      <c r="L18" s="134">
        <f t="shared" si="0"/>
        <v>0</v>
      </c>
      <c r="M18" s="135">
        <f>+'4'!M18</f>
        <v>0</v>
      </c>
      <c r="N18" s="136">
        <f t="shared" si="11"/>
        <v>0</v>
      </c>
      <c r="O18" s="136">
        <f t="shared" si="6"/>
        <v>0</v>
      </c>
      <c r="P18" s="133">
        <f>+'4'!P18</f>
        <v>0</v>
      </c>
      <c r="Q18" s="136">
        <f t="shared" si="7"/>
        <v>0</v>
      </c>
      <c r="R18" s="136">
        <f t="shared" si="8"/>
        <v>0</v>
      </c>
      <c r="S18" s="135">
        <f>+'4'!S18</f>
        <v>0</v>
      </c>
      <c r="T18" s="208">
        <f t="shared" si="9"/>
        <v>0</v>
      </c>
      <c r="U18" s="137">
        <f t="shared" si="10"/>
        <v>0</v>
      </c>
    </row>
    <row r="19" spans="1:21" s="138" customFormat="1" ht="15" x14ac:dyDescent="0.25">
      <c r="A19" s="131">
        <f>+'4'!A19</f>
        <v>0</v>
      </c>
      <c r="B19" s="132"/>
      <c r="C19" s="132"/>
      <c r="D19" s="133">
        <f>+'4'!D19</f>
        <v>0</v>
      </c>
      <c r="E19" s="214">
        <f t="shared" si="1"/>
        <v>0.05</v>
      </c>
      <c r="F19" s="194">
        <f t="shared" si="2"/>
        <v>0</v>
      </c>
      <c r="G19" s="195">
        <f>+'4'!G19</f>
        <v>0</v>
      </c>
      <c r="H19" s="216">
        <f t="shared" si="3"/>
        <v>0.04</v>
      </c>
      <c r="I19" s="177">
        <f t="shared" si="4"/>
        <v>0</v>
      </c>
      <c r="J19" s="218">
        <f t="shared" si="5"/>
        <v>0</v>
      </c>
      <c r="K19" s="157">
        <f>+'4'!K19</f>
        <v>0</v>
      </c>
      <c r="L19" s="134">
        <f t="shared" si="0"/>
        <v>0</v>
      </c>
      <c r="M19" s="135">
        <f>+'4'!M19</f>
        <v>0</v>
      </c>
      <c r="N19" s="136">
        <f t="shared" si="11"/>
        <v>0</v>
      </c>
      <c r="O19" s="136">
        <f t="shared" si="6"/>
        <v>0</v>
      </c>
      <c r="P19" s="133">
        <f>+'4'!P19</f>
        <v>0</v>
      </c>
      <c r="Q19" s="136">
        <f t="shared" si="7"/>
        <v>0</v>
      </c>
      <c r="R19" s="136">
        <f t="shared" si="8"/>
        <v>0</v>
      </c>
      <c r="S19" s="135">
        <f>+'4'!S19</f>
        <v>0</v>
      </c>
      <c r="T19" s="208">
        <f t="shared" si="9"/>
        <v>0</v>
      </c>
      <c r="U19" s="137">
        <f t="shared" si="10"/>
        <v>0</v>
      </c>
    </row>
    <row r="20" spans="1:21" s="138" customFormat="1" ht="15" x14ac:dyDescent="0.25">
      <c r="A20" s="131">
        <f>+'4'!A20</f>
        <v>0</v>
      </c>
      <c r="B20" s="132"/>
      <c r="C20" s="132"/>
      <c r="D20" s="133">
        <f>+'4'!D20</f>
        <v>0</v>
      </c>
      <c r="E20" s="214">
        <f t="shared" si="1"/>
        <v>0.05</v>
      </c>
      <c r="F20" s="194">
        <f t="shared" si="2"/>
        <v>0</v>
      </c>
      <c r="G20" s="195">
        <f>+'4'!G20</f>
        <v>0</v>
      </c>
      <c r="H20" s="216">
        <f t="shared" si="3"/>
        <v>0.04</v>
      </c>
      <c r="I20" s="177">
        <f t="shared" si="4"/>
        <v>0</v>
      </c>
      <c r="J20" s="218">
        <f t="shared" si="5"/>
        <v>0</v>
      </c>
      <c r="K20" s="157">
        <f>+'4'!K20</f>
        <v>0</v>
      </c>
      <c r="L20" s="134">
        <f t="shared" si="0"/>
        <v>0</v>
      </c>
      <c r="M20" s="135">
        <f>+'4'!M20</f>
        <v>0</v>
      </c>
      <c r="N20" s="136">
        <f t="shared" si="11"/>
        <v>0</v>
      </c>
      <c r="O20" s="136">
        <f t="shared" si="6"/>
        <v>0</v>
      </c>
      <c r="P20" s="133">
        <f>+'4'!P20</f>
        <v>0</v>
      </c>
      <c r="Q20" s="136">
        <f t="shared" si="7"/>
        <v>0</v>
      </c>
      <c r="R20" s="136">
        <f t="shared" si="8"/>
        <v>0</v>
      </c>
      <c r="S20" s="135">
        <f>+'4'!S20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+'4'!A22</f>
        <v>Biertreber</v>
      </c>
      <c r="B22" s="132"/>
      <c r="C22" s="132" t="s">
        <v>117</v>
      </c>
      <c r="D22" s="133">
        <f>+'4'!D22</f>
        <v>1000</v>
      </c>
      <c r="E22" s="214">
        <f t="shared" si="1"/>
        <v>0.05</v>
      </c>
      <c r="F22" s="194">
        <f t="shared" ref="F22:F25" si="15">+D22/(1+E22)</f>
        <v>952.38095238095229</v>
      </c>
      <c r="G22" s="195">
        <f>+'4'!G22</f>
        <v>1000</v>
      </c>
      <c r="H22" s="216">
        <f t="shared" ref="H22:H25" si="16">+$H$10</f>
        <v>0.04</v>
      </c>
      <c r="I22" s="177">
        <f t="shared" ref="I22:I25" si="17">+G22*(1-H22)</f>
        <v>960</v>
      </c>
      <c r="J22" s="218">
        <f>IF(ISERROR((I22-D22)/D22*100),0,(I22-D22)/D22*100)</f>
        <v>-4</v>
      </c>
      <c r="K22" s="157">
        <f>+'4'!K22</f>
        <v>23</v>
      </c>
      <c r="L22" s="134">
        <f>+I22/$B$5/$U$3*K22/100</f>
        <v>1.84</v>
      </c>
      <c r="M22" s="135">
        <f>+'4'!M22</f>
        <v>6.5</v>
      </c>
      <c r="N22" s="136">
        <f>+L22*M22</f>
        <v>11.96</v>
      </c>
      <c r="O22" s="136">
        <f t="shared" ref="O22:O25" si="18">+N22/$N$39*100</f>
        <v>9.0192944124536023</v>
      </c>
      <c r="P22" s="133">
        <f>+'4'!P22</f>
        <v>188</v>
      </c>
      <c r="Q22" s="136">
        <f t="shared" ref="Q22:Q25" si="19">+L22*P22</f>
        <v>345.92</v>
      </c>
      <c r="R22" s="136">
        <f t="shared" ref="R22:R25" si="20">+Q22/$Q$39*100</f>
        <v>11.154886789765985</v>
      </c>
      <c r="S22" s="135">
        <f>+'4'!S22</f>
        <v>5.5</v>
      </c>
      <c r="T22" s="208">
        <f>+G22/100/$B$5*S22</f>
        <v>0.45833333333333331</v>
      </c>
      <c r="U22" s="137">
        <f t="shared" ref="U22:U25" si="21">+T22*100/$L$6</f>
        <v>1.6819571865443423</v>
      </c>
    </row>
    <row r="23" spans="1:21" s="138" customFormat="1" ht="15" x14ac:dyDescent="0.25">
      <c r="A23" s="131">
        <f>+'4'!A23</f>
        <v>0</v>
      </c>
      <c r="B23" s="132"/>
      <c r="C23" s="132"/>
      <c r="D23" s="133">
        <f>+'4'!D23</f>
        <v>0</v>
      </c>
      <c r="E23" s="214">
        <f t="shared" si="1"/>
        <v>0.05</v>
      </c>
      <c r="F23" s="194">
        <f t="shared" si="15"/>
        <v>0</v>
      </c>
      <c r="G23" s="195">
        <f>+'4'!G23</f>
        <v>0</v>
      </c>
      <c r="H23" s="216">
        <f t="shared" si="16"/>
        <v>0.04</v>
      </c>
      <c r="I23" s="177">
        <f t="shared" si="17"/>
        <v>0</v>
      </c>
      <c r="J23" s="218">
        <f t="shared" ref="J23:J25" si="22">IF(ISERROR((I23-D23)/D23*100),0,(I23-D23)/D23*100)</f>
        <v>0</v>
      </c>
      <c r="K23" s="157">
        <f>+'4'!K23</f>
        <v>0</v>
      </c>
      <c r="L23" s="134">
        <f>+I23/$B$5/$U$3*K23/100</f>
        <v>0</v>
      </c>
      <c r="M23" s="135">
        <f>+'4'!M23</f>
        <v>0</v>
      </c>
      <c r="N23" s="136">
        <f t="shared" ref="N23:N24" si="23">+L23*M23</f>
        <v>0</v>
      </c>
      <c r="O23" s="136">
        <f t="shared" si="18"/>
        <v>0</v>
      </c>
      <c r="P23" s="133">
        <f>+'4'!P23</f>
        <v>0</v>
      </c>
      <c r="Q23" s="136">
        <f t="shared" si="19"/>
        <v>0</v>
      </c>
      <c r="R23" s="136">
        <f t="shared" si="20"/>
        <v>0</v>
      </c>
      <c r="S23" s="135">
        <f>+'4'!S23</f>
        <v>0</v>
      </c>
      <c r="T23" s="208">
        <f t="shared" ref="T23:T25" si="24">+G23/100/$B$5*S23</f>
        <v>0</v>
      </c>
      <c r="U23" s="137">
        <f t="shared" si="21"/>
        <v>0</v>
      </c>
    </row>
    <row r="24" spans="1:21" s="138" customFormat="1" ht="15" x14ac:dyDescent="0.25">
      <c r="A24" s="131">
        <f>+'4'!A24</f>
        <v>0</v>
      </c>
      <c r="B24" s="132"/>
      <c r="C24" s="132"/>
      <c r="D24" s="133">
        <f>+'4'!D24</f>
        <v>0</v>
      </c>
      <c r="E24" s="214">
        <f t="shared" si="1"/>
        <v>0.05</v>
      </c>
      <c r="F24" s="194">
        <f t="shared" si="15"/>
        <v>0</v>
      </c>
      <c r="G24" s="195">
        <f>+'4'!G24</f>
        <v>0</v>
      </c>
      <c r="H24" s="216">
        <f t="shared" si="16"/>
        <v>0.04</v>
      </c>
      <c r="I24" s="177">
        <f t="shared" si="17"/>
        <v>0</v>
      </c>
      <c r="J24" s="218">
        <f t="shared" si="22"/>
        <v>0</v>
      </c>
      <c r="K24" s="157">
        <f>+'4'!K24</f>
        <v>0</v>
      </c>
      <c r="L24" s="134">
        <f>+I24/$B$5/$U$3*K24/100</f>
        <v>0</v>
      </c>
      <c r="M24" s="135">
        <f>+'4'!M24</f>
        <v>0</v>
      </c>
      <c r="N24" s="136">
        <f t="shared" si="23"/>
        <v>0</v>
      </c>
      <c r="O24" s="136">
        <f t="shared" si="18"/>
        <v>0</v>
      </c>
      <c r="P24" s="133">
        <f>+'4'!P24</f>
        <v>0</v>
      </c>
      <c r="Q24" s="136">
        <f t="shared" si="19"/>
        <v>0</v>
      </c>
      <c r="R24" s="136">
        <f t="shared" si="20"/>
        <v>0</v>
      </c>
      <c r="S24" s="135">
        <f>+'4'!S24</f>
        <v>0</v>
      </c>
      <c r="T24" s="208">
        <f t="shared" si="24"/>
        <v>0</v>
      </c>
      <c r="U24" s="137">
        <f t="shared" si="21"/>
        <v>0</v>
      </c>
    </row>
    <row r="25" spans="1:21" s="138" customFormat="1" ht="15" x14ac:dyDescent="0.25">
      <c r="A25" s="131">
        <f>+'4'!A25</f>
        <v>0</v>
      </c>
      <c r="B25" s="132"/>
      <c r="C25" s="132"/>
      <c r="D25" s="133">
        <f>+'4'!D25</f>
        <v>0</v>
      </c>
      <c r="E25" s="214">
        <f t="shared" si="1"/>
        <v>0.05</v>
      </c>
      <c r="F25" s="194">
        <f t="shared" si="15"/>
        <v>0</v>
      </c>
      <c r="G25" s="195">
        <f>+'4'!G25</f>
        <v>0</v>
      </c>
      <c r="H25" s="216">
        <f t="shared" si="16"/>
        <v>0.04</v>
      </c>
      <c r="I25" s="177">
        <f t="shared" si="17"/>
        <v>0</v>
      </c>
      <c r="J25" s="218">
        <f t="shared" si="22"/>
        <v>0</v>
      </c>
      <c r="K25" s="157">
        <f>+'4'!K25</f>
        <v>0</v>
      </c>
      <c r="L25" s="134">
        <f>+I25/$B$5/$U$3*K25/100</f>
        <v>0</v>
      </c>
      <c r="M25" s="135">
        <f>+'4'!M25</f>
        <v>0</v>
      </c>
      <c r="N25" s="136">
        <f>+L25*M25</f>
        <v>0</v>
      </c>
      <c r="O25" s="136">
        <f t="shared" si="18"/>
        <v>0</v>
      </c>
      <c r="P25" s="133"/>
      <c r="Q25" s="136">
        <f t="shared" si="19"/>
        <v>0</v>
      </c>
      <c r="R25" s="136">
        <f t="shared" si="20"/>
        <v>0</v>
      </c>
      <c r="S25" s="135">
        <f>+'4'!S25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+'4'!A28</f>
        <v>MLF-Station</v>
      </c>
      <c r="B28" s="132"/>
      <c r="C28" s="132"/>
      <c r="D28" s="133">
        <f>+'4'!D28</f>
        <v>105</v>
      </c>
      <c r="E28" s="214">
        <f t="shared" si="1"/>
        <v>0.05</v>
      </c>
      <c r="F28" s="194">
        <f t="shared" ref="F28:F37" si="30">+D28/(1+E28)</f>
        <v>100</v>
      </c>
      <c r="G28" s="195">
        <f>+'4'!G28</f>
        <v>100</v>
      </c>
      <c r="H28" s="216">
        <f t="shared" ref="H28:H37" si="31">+$H$10</f>
        <v>0.04</v>
      </c>
      <c r="I28" s="177">
        <f t="shared" ref="I28:I37" si="32">+G28*(1-H28)</f>
        <v>96</v>
      </c>
      <c r="J28" s="218">
        <f>IF(ISERROR((I28-D28)/D28*100),0,(I28-D28)/D28*100)</f>
        <v>-8.5714285714285712</v>
      </c>
      <c r="K28" s="157">
        <f>+'4'!K28</f>
        <v>88</v>
      </c>
      <c r="L28" s="134">
        <f t="shared" ref="L28:L37" si="33">+I28/$B$5/$U$3*K28/100</f>
        <v>0.70400000000000007</v>
      </c>
      <c r="M28" s="135">
        <f>+'4'!M28</f>
        <v>7.1</v>
      </c>
      <c r="N28" s="136">
        <f>+L28*M28</f>
        <v>4.9984000000000002</v>
      </c>
      <c r="O28" s="136">
        <f t="shared" ref="O28:O37" si="34">+N28/$N$39*100</f>
        <v>3.7694014373919802</v>
      </c>
      <c r="P28" s="133">
        <f>+'4'!P28</f>
        <v>180</v>
      </c>
      <c r="Q28" s="136">
        <f t="shared" ref="Q28:Q37" si="35">+L28*P28</f>
        <v>126.72000000000001</v>
      </c>
      <c r="R28" s="136">
        <f t="shared" ref="R28:R37" si="36">+Q28/$Q$39*100</f>
        <v>4.086341506704283</v>
      </c>
      <c r="S28" s="135">
        <f>+'4'!S28</f>
        <v>26</v>
      </c>
      <c r="T28" s="208">
        <f>+G28/100/$B$5*S28</f>
        <v>0.21666666666666667</v>
      </c>
      <c r="U28" s="137">
        <f t="shared" ref="U28:U37" si="37">+T28*100/$L$6</f>
        <v>0.79510703363914381</v>
      </c>
    </row>
    <row r="29" spans="1:21" s="138" customFormat="1" ht="15" x14ac:dyDescent="0.25">
      <c r="A29" s="131" t="str">
        <f>+'4'!A29</f>
        <v>Gerste 2-zeilig</v>
      </c>
      <c r="B29" s="132"/>
      <c r="C29" s="197" t="s">
        <v>117</v>
      </c>
      <c r="D29" s="133">
        <f>+'4'!D29</f>
        <v>199.5</v>
      </c>
      <c r="E29" s="214">
        <f t="shared" si="1"/>
        <v>0.05</v>
      </c>
      <c r="F29" s="194">
        <f t="shared" si="30"/>
        <v>190</v>
      </c>
      <c r="G29" s="195">
        <f>+'4'!G29</f>
        <v>180</v>
      </c>
      <c r="H29" s="216">
        <f t="shared" si="31"/>
        <v>0.04</v>
      </c>
      <c r="I29" s="177">
        <f t="shared" si="32"/>
        <v>172.79999999999998</v>
      </c>
      <c r="J29" s="218">
        <f t="shared" ref="J29:J37" si="38">IF(ISERROR((I29-D29)/D29*100),0,(I29-D29)/D29*100)</f>
        <v>-13.38345864661655</v>
      </c>
      <c r="K29" s="157">
        <f>+'4'!K29</f>
        <v>88</v>
      </c>
      <c r="L29" s="134">
        <f t="shared" si="33"/>
        <v>1.2671999999999999</v>
      </c>
      <c r="M29" s="135">
        <f>+'4'!M29</f>
        <v>8.1999999999999993</v>
      </c>
      <c r="N29" s="136">
        <f>+L29*M29</f>
        <v>10.391039999999998</v>
      </c>
      <c r="O29" s="136">
        <f t="shared" si="34"/>
        <v>7.8361077768881158</v>
      </c>
      <c r="P29" s="133">
        <f>+'4'!P29</f>
        <v>165</v>
      </c>
      <c r="Q29" s="136">
        <f t="shared" si="35"/>
        <v>209.08799999999999</v>
      </c>
      <c r="R29" s="136">
        <f t="shared" si="36"/>
        <v>6.7424634860620669</v>
      </c>
      <c r="S29" s="135">
        <f>+'4'!S29</f>
        <v>13</v>
      </c>
      <c r="T29" s="208">
        <f t="shared" ref="T29:T37" si="39">+G29/100/$B$5*S29</f>
        <v>0.19500000000000001</v>
      </c>
      <c r="U29" s="137">
        <f t="shared" si="37"/>
        <v>0.7155963302752294</v>
      </c>
    </row>
    <row r="30" spans="1:21" s="138" customFormat="1" ht="15" x14ac:dyDescent="0.25">
      <c r="A30" s="131" t="str">
        <f>+'4'!A30</f>
        <v>Körnermais</v>
      </c>
      <c r="B30" s="132"/>
      <c r="C30" s="197" t="s">
        <v>117</v>
      </c>
      <c r="D30" s="133">
        <f>+'4'!D30</f>
        <v>199.5</v>
      </c>
      <c r="E30" s="214">
        <f t="shared" si="1"/>
        <v>0.05</v>
      </c>
      <c r="F30" s="194">
        <f t="shared" si="30"/>
        <v>190</v>
      </c>
      <c r="G30" s="195">
        <f>+'4'!G30</f>
        <v>200</v>
      </c>
      <c r="H30" s="216">
        <f t="shared" si="31"/>
        <v>0.04</v>
      </c>
      <c r="I30" s="177">
        <f t="shared" si="32"/>
        <v>192</v>
      </c>
      <c r="J30" s="218">
        <f t="shared" si="38"/>
        <v>-3.7593984962406015</v>
      </c>
      <c r="K30" s="157">
        <f>+'4'!K30</f>
        <v>88</v>
      </c>
      <c r="L30" s="134">
        <f t="shared" si="33"/>
        <v>1.4080000000000001</v>
      </c>
      <c r="M30" s="135">
        <f>+'4'!M30</f>
        <v>8.4</v>
      </c>
      <c r="N30" s="136">
        <f>+L30*M30</f>
        <v>11.827200000000001</v>
      </c>
      <c r="O30" s="136">
        <f t="shared" si="34"/>
        <v>8.9191470631246847</v>
      </c>
      <c r="P30" s="133">
        <f>+'4'!P30</f>
        <v>166</v>
      </c>
      <c r="Q30" s="136">
        <f t="shared" si="35"/>
        <v>233.72800000000004</v>
      </c>
      <c r="R30" s="136">
        <f t="shared" si="36"/>
        <v>7.5370298901434554</v>
      </c>
      <c r="S30" s="135">
        <f>+'4'!S30</f>
        <v>15</v>
      </c>
      <c r="T30" s="208">
        <f t="shared" si="39"/>
        <v>0.25</v>
      </c>
      <c r="U30" s="137">
        <f t="shared" si="37"/>
        <v>0.91743119266055051</v>
      </c>
    </row>
    <row r="31" spans="1:21" s="138" customFormat="1" ht="15" x14ac:dyDescent="0.25">
      <c r="A31" s="131" t="str">
        <f>+'4'!A31</f>
        <v>Rapsextraktionsschrot</v>
      </c>
      <c r="B31" s="132"/>
      <c r="C31" s="197" t="s">
        <v>117</v>
      </c>
      <c r="D31" s="133">
        <f>+'4'!D31</f>
        <v>315</v>
      </c>
      <c r="E31" s="214">
        <f t="shared" si="1"/>
        <v>0.05</v>
      </c>
      <c r="F31" s="194">
        <f t="shared" si="30"/>
        <v>300</v>
      </c>
      <c r="G31" s="195">
        <f>+'4'!G31</f>
        <v>280</v>
      </c>
      <c r="H31" s="216">
        <f t="shared" si="31"/>
        <v>0.04</v>
      </c>
      <c r="I31" s="177">
        <f t="shared" si="32"/>
        <v>268.8</v>
      </c>
      <c r="J31" s="218">
        <f t="shared" si="38"/>
        <v>-14.666666666666664</v>
      </c>
      <c r="K31" s="157">
        <f>+'4'!K31</f>
        <v>90</v>
      </c>
      <c r="L31" s="134">
        <f t="shared" si="33"/>
        <v>2.016</v>
      </c>
      <c r="M31" s="135">
        <f>+'4'!M31</f>
        <v>7.1</v>
      </c>
      <c r="N31" s="136">
        <f>+L31*M31</f>
        <v>14.313599999999999</v>
      </c>
      <c r="O31" s="136">
        <f t="shared" si="34"/>
        <v>10.794195025258851</v>
      </c>
      <c r="P31" s="133">
        <f>+'4'!P31</f>
        <v>250</v>
      </c>
      <c r="Q31" s="136">
        <f t="shared" si="35"/>
        <v>504</v>
      </c>
      <c r="R31" s="136">
        <f t="shared" si="36"/>
        <v>16.252494628937487</v>
      </c>
      <c r="S31" s="135">
        <f>+'4'!S31</f>
        <v>28</v>
      </c>
      <c r="T31" s="208">
        <f t="shared" si="39"/>
        <v>0.65333333333333332</v>
      </c>
      <c r="U31" s="137">
        <f t="shared" si="37"/>
        <v>2.3975535168195719</v>
      </c>
    </row>
    <row r="32" spans="1:21" s="138" customFormat="1" ht="15" x14ac:dyDescent="0.25">
      <c r="A32" s="131" t="str">
        <f>+'4'!A32</f>
        <v>Mineralfutter</v>
      </c>
      <c r="B32" s="132"/>
      <c r="C32" s="197" t="s">
        <v>117</v>
      </c>
      <c r="D32" s="133">
        <f>+'4'!D32</f>
        <v>14.700000000000001</v>
      </c>
      <c r="E32" s="214">
        <f t="shared" si="1"/>
        <v>0.05</v>
      </c>
      <c r="F32" s="194">
        <f t="shared" si="30"/>
        <v>14</v>
      </c>
      <c r="G32" s="195">
        <f>+'4'!G32</f>
        <v>12</v>
      </c>
      <c r="H32" s="216">
        <f t="shared" si="31"/>
        <v>0.04</v>
      </c>
      <c r="I32" s="177">
        <f t="shared" si="32"/>
        <v>11.52</v>
      </c>
      <c r="J32" s="218">
        <f t="shared" si="38"/>
        <v>-21.632653061224499</v>
      </c>
      <c r="K32" s="157">
        <f>+'4'!K32</f>
        <v>95</v>
      </c>
      <c r="L32" s="134">
        <f t="shared" si="33"/>
        <v>9.1200000000000003E-2</v>
      </c>
      <c r="M32" s="135">
        <f>+'4'!M32</f>
        <v>0</v>
      </c>
      <c r="N32" s="136">
        <f>+L32*M32</f>
        <v>0</v>
      </c>
      <c r="O32" s="136">
        <f t="shared" si="34"/>
        <v>0</v>
      </c>
      <c r="P32" s="133">
        <f>+'4'!P32</f>
        <v>0</v>
      </c>
      <c r="Q32" s="136">
        <f t="shared" si="35"/>
        <v>0</v>
      </c>
      <c r="R32" s="136">
        <f t="shared" si="36"/>
        <v>0</v>
      </c>
      <c r="S32" s="135">
        <f>+'4'!S32</f>
        <v>70</v>
      </c>
      <c r="T32" s="208">
        <f t="shared" si="39"/>
        <v>7.0000000000000007E-2</v>
      </c>
      <c r="U32" s="137">
        <f t="shared" si="37"/>
        <v>0.25688073394495414</v>
      </c>
    </row>
    <row r="33" spans="1:25" s="138" customFormat="1" ht="15" x14ac:dyDescent="0.25">
      <c r="A33" s="131">
        <f>+'4'!A33</f>
        <v>0</v>
      </c>
      <c r="B33" s="132"/>
      <c r="C33" s="132"/>
      <c r="D33" s="133">
        <f>+'4'!D33</f>
        <v>0</v>
      </c>
      <c r="E33" s="214">
        <f t="shared" si="1"/>
        <v>0.05</v>
      </c>
      <c r="F33" s="194">
        <f t="shared" si="30"/>
        <v>0</v>
      </c>
      <c r="G33" s="195">
        <f>+'4'!G33</f>
        <v>0</v>
      </c>
      <c r="H33" s="216">
        <f t="shared" si="31"/>
        <v>0.04</v>
      </c>
      <c r="I33" s="177">
        <f t="shared" si="32"/>
        <v>0</v>
      </c>
      <c r="J33" s="218">
        <f t="shared" si="38"/>
        <v>0</v>
      </c>
      <c r="K33" s="157">
        <f>+'4'!K33</f>
        <v>0</v>
      </c>
      <c r="L33" s="134">
        <f t="shared" si="33"/>
        <v>0</v>
      </c>
      <c r="M33" s="135">
        <f>+'4'!M33</f>
        <v>0</v>
      </c>
      <c r="N33" s="136">
        <f t="shared" ref="N33:N37" si="40">+L33*M33</f>
        <v>0</v>
      </c>
      <c r="O33" s="136">
        <f t="shared" si="34"/>
        <v>0</v>
      </c>
      <c r="P33" s="133">
        <f>+'4'!P33</f>
        <v>0</v>
      </c>
      <c r="Q33" s="136">
        <f t="shared" si="35"/>
        <v>0</v>
      </c>
      <c r="R33" s="136">
        <f t="shared" si="36"/>
        <v>0</v>
      </c>
      <c r="S33" s="135">
        <f>+'4'!S33</f>
        <v>0</v>
      </c>
      <c r="T33" s="208">
        <f t="shared" si="39"/>
        <v>0</v>
      </c>
      <c r="U33" s="137">
        <f t="shared" si="37"/>
        <v>0</v>
      </c>
    </row>
    <row r="34" spans="1:25" s="138" customFormat="1" ht="15" x14ac:dyDescent="0.25">
      <c r="A34" s="131">
        <f>+'4'!A34</f>
        <v>0</v>
      </c>
      <c r="B34" s="132"/>
      <c r="C34" s="132"/>
      <c r="D34" s="133">
        <f>+'4'!D34</f>
        <v>0</v>
      </c>
      <c r="E34" s="214">
        <f t="shared" si="1"/>
        <v>0.05</v>
      </c>
      <c r="F34" s="194">
        <f t="shared" si="30"/>
        <v>0</v>
      </c>
      <c r="G34" s="195">
        <f>+'4'!G34</f>
        <v>0</v>
      </c>
      <c r="H34" s="216">
        <f t="shared" si="31"/>
        <v>0.04</v>
      </c>
      <c r="I34" s="177">
        <f t="shared" si="32"/>
        <v>0</v>
      </c>
      <c r="J34" s="218">
        <f t="shared" si="38"/>
        <v>0</v>
      </c>
      <c r="K34" s="157">
        <f>+'4'!K34</f>
        <v>0</v>
      </c>
      <c r="L34" s="134">
        <f t="shared" si="33"/>
        <v>0</v>
      </c>
      <c r="M34" s="135">
        <f>+'4'!M34</f>
        <v>0</v>
      </c>
      <c r="N34" s="136">
        <f t="shared" si="40"/>
        <v>0</v>
      </c>
      <c r="O34" s="136">
        <f t="shared" si="34"/>
        <v>0</v>
      </c>
      <c r="P34" s="133">
        <f>+'4'!P34</f>
        <v>0</v>
      </c>
      <c r="Q34" s="136">
        <f t="shared" si="35"/>
        <v>0</v>
      </c>
      <c r="R34" s="136">
        <f t="shared" si="36"/>
        <v>0</v>
      </c>
      <c r="S34" s="135">
        <f>+'4'!S34</f>
        <v>0</v>
      </c>
      <c r="T34" s="208">
        <f t="shared" si="39"/>
        <v>0</v>
      </c>
      <c r="U34" s="137">
        <f t="shared" si="37"/>
        <v>0</v>
      </c>
    </row>
    <row r="35" spans="1:25" s="138" customFormat="1" ht="15" x14ac:dyDescent="0.25">
      <c r="A35" s="131">
        <f>+'4'!A35</f>
        <v>0</v>
      </c>
      <c r="B35" s="132"/>
      <c r="C35" s="132"/>
      <c r="D35" s="133">
        <f>+'4'!D35</f>
        <v>0</v>
      </c>
      <c r="E35" s="214">
        <f t="shared" si="1"/>
        <v>0.05</v>
      </c>
      <c r="F35" s="194">
        <f t="shared" si="30"/>
        <v>0</v>
      </c>
      <c r="G35" s="195">
        <f>+'4'!G35</f>
        <v>0</v>
      </c>
      <c r="H35" s="216">
        <f t="shared" si="31"/>
        <v>0.04</v>
      </c>
      <c r="I35" s="177">
        <f t="shared" si="32"/>
        <v>0</v>
      </c>
      <c r="J35" s="218">
        <f t="shared" si="38"/>
        <v>0</v>
      </c>
      <c r="K35" s="157">
        <f>+'4'!K35</f>
        <v>0</v>
      </c>
      <c r="L35" s="134">
        <f t="shared" si="33"/>
        <v>0</v>
      </c>
      <c r="M35" s="135">
        <f>+'4'!M35</f>
        <v>0</v>
      </c>
      <c r="N35" s="136">
        <f t="shared" si="40"/>
        <v>0</v>
      </c>
      <c r="O35" s="136">
        <f t="shared" si="34"/>
        <v>0</v>
      </c>
      <c r="P35" s="133">
        <f>+'4'!P35</f>
        <v>0</v>
      </c>
      <c r="Q35" s="136">
        <f t="shared" si="35"/>
        <v>0</v>
      </c>
      <c r="R35" s="136">
        <f t="shared" si="36"/>
        <v>0</v>
      </c>
      <c r="S35" s="135">
        <f>+'4'!S35</f>
        <v>0</v>
      </c>
      <c r="T35" s="208">
        <f t="shared" si="39"/>
        <v>0</v>
      </c>
      <c r="U35" s="137">
        <f t="shared" si="37"/>
        <v>0</v>
      </c>
    </row>
    <row r="36" spans="1:25" s="138" customFormat="1" ht="15" x14ac:dyDescent="0.25">
      <c r="A36" s="131">
        <f>+'4'!A36</f>
        <v>0</v>
      </c>
      <c r="B36" s="132"/>
      <c r="C36" s="132"/>
      <c r="D36" s="133">
        <f>+'4'!D36</f>
        <v>0</v>
      </c>
      <c r="E36" s="214">
        <f t="shared" si="1"/>
        <v>0.05</v>
      </c>
      <c r="F36" s="194">
        <f t="shared" si="30"/>
        <v>0</v>
      </c>
      <c r="G36" s="195">
        <f>+'4'!G36</f>
        <v>0</v>
      </c>
      <c r="H36" s="216">
        <f t="shared" si="31"/>
        <v>0.04</v>
      </c>
      <c r="I36" s="177">
        <f t="shared" si="32"/>
        <v>0</v>
      </c>
      <c r="J36" s="218">
        <f t="shared" si="38"/>
        <v>0</v>
      </c>
      <c r="K36" s="157">
        <f>+'4'!K36</f>
        <v>0</v>
      </c>
      <c r="L36" s="134">
        <f t="shared" si="33"/>
        <v>0</v>
      </c>
      <c r="M36" s="135">
        <f>+'4'!M36</f>
        <v>0</v>
      </c>
      <c r="N36" s="136">
        <f t="shared" si="40"/>
        <v>0</v>
      </c>
      <c r="O36" s="136">
        <f t="shared" si="34"/>
        <v>0</v>
      </c>
      <c r="P36" s="133">
        <f>+'4'!P36</f>
        <v>0</v>
      </c>
      <c r="Q36" s="136">
        <f t="shared" si="35"/>
        <v>0</v>
      </c>
      <c r="R36" s="136">
        <f t="shared" si="36"/>
        <v>0</v>
      </c>
      <c r="S36" s="135">
        <f>+'4'!S36</f>
        <v>0</v>
      </c>
      <c r="T36" s="208">
        <f t="shared" si="39"/>
        <v>0</v>
      </c>
      <c r="U36" s="137">
        <f t="shared" si="37"/>
        <v>0</v>
      </c>
    </row>
    <row r="37" spans="1:25" s="138" customFormat="1" ht="15" x14ac:dyDescent="0.25">
      <c r="A37" s="131">
        <f>+'4'!A37</f>
        <v>0</v>
      </c>
      <c r="B37" s="132"/>
      <c r="C37" s="132"/>
      <c r="D37" s="133">
        <f>+'4'!D37</f>
        <v>0</v>
      </c>
      <c r="E37" s="214">
        <f t="shared" si="1"/>
        <v>0.05</v>
      </c>
      <c r="F37" s="194">
        <f t="shared" si="30"/>
        <v>0</v>
      </c>
      <c r="G37" s="195">
        <f>+'4'!G37</f>
        <v>0</v>
      </c>
      <c r="H37" s="216">
        <f t="shared" si="31"/>
        <v>0.04</v>
      </c>
      <c r="I37" s="177">
        <f t="shared" si="32"/>
        <v>0</v>
      </c>
      <c r="J37" s="218">
        <f t="shared" si="38"/>
        <v>0</v>
      </c>
      <c r="K37" s="157">
        <f>+'4'!K37</f>
        <v>0</v>
      </c>
      <c r="L37" s="134">
        <f t="shared" si="33"/>
        <v>0</v>
      </c>
      <c r="M37" s="135">
        <f>+'4'!M37</f>
        <v>0</v>
      </c>
      <c r="N37" s="136">
        <f t="shared" si="40"/>
        <v>0</v>
      </c>
      <c r="O37" s="136">
        <f t="shared" si="34"/>
        <v>0</v>
      </c>
      <c r="P37" s="133">
        <f>+'4'!P37</f>
        <v>0</v>
      </c>
      <c r="Q37" s="136">
        <f t="shared" si="35"/>
        <v>0</v>
      </c>
      <c r="R37" s="136">
        <f t="shared" si="36"/>
        <v>0</v>
      </c>
      <c r="S37" s="135">
        <f>+'4'!S37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343" priority="39" operator="lessThan">
      <formula>-10</formula>
    </cfRule>
    <cfRule type="cellIs" dxfId="342" priority="40" operator="greaterThan">
      <formula>10</formula>
    </cfRule>
    <cfRule type="cellIs" dxfId="341" priority="41" operator="between">
      <formula>-5</formula>
      <formula>-10</formula>
    </cfRule>
    <cfRule type="cellIs" dxfId="340" priority="42" operator="between">
      <formula>5</formula>
      <formula>10</formula>
    </cfRule>
    <cfRule type="cellIs" dxfId="339" priority="43" operator="between">
      <formula>-5</formula>
      <formula>5</formula>
    </cfRule>
  </conditionalFormatting>
  <conditionalFormatting sqref="U47">
    <cfRule type="expression" dxfId="338" priority="37">
      <formula>$U$47&gt;=$T$47</formula>
    </cfRule>
    <cfRule type="expression" dxfId="337" priority="38">
      <formula>$U$47&lt;$T$47</formula>
    </cfRule>
  </conditionalFormatting>
  <conditionalFormatting sqref="U49">
    <cfRule type="expression" dxfId="336" priority="35">
      <formula>$U$49&gt;=$T$49</formula>
    </cfRule>
    <cfRule type="expression" dxfId="335" priority="36">
      <formula>$U$49&lt;$T$49</formula>
    </cfRule>
  </conditionalFormatting>
  <conditionalFormatting sqref="U53">
    <cfRule type="expression" dxfId="334" priority="33">
      <formula>$U$53&lt;=$T$53</formula>
    </cfRule>
    <cfRule type="expression" dxfId="333" priority="34">
      <formula>$U$53&gt;$T$53</formula>
    </cfRule>
  </conditionalFormatting>
  <conditionalFormatting sqref="U65">
    <cfRule type="expression" dxfId="332" priority="31">
      <formula>$U$65&gt;$T$65</formula>
    </cfRule>
    <cfRule type="expression" dxfId="331" priority="32">
      <formula>$U$65&lt;=$T$65</formula>
    </cfRule>
  </conditionalFormatting>
  <conditionalFormatting sqref="U67">
    <cfRule type="expression" dxfId="330" priority="29">
      <formula>$U$67&gt;=$T$67</formula>
    </cfRule>
    <cfRule type="expression" dxfId="329" priority="30">
      <formula>$U$67&lt;$T$67</formula>
    </cfRule>
  </conditionalFormatting>
  <conditionalFormatting sqref="U61">
    <cfRule type="cellIs" dxfId="328" priority="27" operator="notBetween">
      <formula>$S$61</formula>
      <formula>$T$61</formula>
    </cfRule>
    <cfRule type="cellIs" dxfId="327" priority="28" operator="between">
      <formula>$S$61</formula>
      <formula>$T$61</formula>
    </cfRule>
  </conditionalFormatting>
  <conditionalFormatting sqref="U51">
    <cfRule type="expression" dxfId="326" priority="25">
      <formula>$U$51&lt;=$T$51</formula>
    </cfRule>
    <cfRule type="expression" dxfId="325" priority="26">
      <formula>$U$51&gt;$T$51</formula>
    </cfRule>
  </conditionalFormatting>
  <conditionalFormatting sqref="U46">
    <cfRule type="cellIs" dxfId="324" priority="24" operator="greaterThan">
      <formula>$T$46</formula>
    </cfRule>
  </conditionalFormatting>
  <conditionalFormatting sqref="U55">
    <cfRule type="expression" dxfId="323" priority="22">
      <formula>$U$55&lt;=$T$55</formula>
    </cfRule>
    <cfRule type="expression" dxfId="322" priority="23">
      <formula>$U$55&gt;$T$55</formula>
    </cfRule>
  </conditionalFormatting>
  <conditionalFormatting sqref="U57">
    <cfRule type="expression" dxfId="321" priority="20">
      <formula>$U$57&lt;=$T$57</formula>
    </cfRule>
    <cfRule type="expression" dxfId="320" priority="21">
      <formula>$U$57&gt;$T$57</formula>
    </cfRule>
  </conditionalFormatting>
  <conditionalFormatting sqref="U63">
    <cfRule type="cellIs" dxfId="319" priority="18" operator="notBetween">
      <formula>$S$63</formula>
      <formula>$T$63</formula>
    </cfRule>
    <cfRule type="cellIs" dxfId="318" priority="19" operator="between">
      <formula>$S$63</formula>
      <formula>$T$63</formula>
    </cfRule>
  </conditionalFormatting>
  <conditionalFormatting sqref="U59">
    <cfRule type="expression" dxfId="317" priority="16">
      <formula>$U$59&gt;=$T$59</formula>
    </cfRule>
    <cfRule type="expression" dxfId="316" priority="17">
      <formula>$U$59&lt;$T$59</formula>
    </cfRule>
  </conditionalFormatting>
  <conditionalFormatting sqref="J14:J20">
    <cfRule type="cellIs" dxfId="315" priority="11" operator="lessThan">
      <formula>-10</formula>
    </cfRule>
    <cfRule type="cellIs" dxfId="314" priority="12" operator="greaterThan">
      <formula>10</formula>
    </cfRule>
    <cfRule type="cellIs" dxfId="313" priority="13" operator="between">
      <formula>-5</formula>
      <formula>-10</formula>
    </cfRule>
    <cfRule type="cellIs" dxfId="312" priority="14" operator="between">
      <formula>5</formula>
      <formula>10</formula>
    </cfRule>
    <cfRule type="cellIs" dxfId="311" priority="15" operator="between">
      <formula>-5</formula>
      <formula>5</formula>
    </cfRule>
  </conditionalFormatting>
  <conditionalFormatting sqref="J22:J25">
    <cfRule type="cellIs" dxfId="310" priority="6" operator="lessThan">
      <formula>-10</formula>
    </cfRule>
    <cfRule type="cellIs" dxfId="309" priority="7" operator="greaterThan">
      <formula>10</formula>
    </cfRule>
    <cfRule type="cellIs" dxfId="308" priority="8" operator="between">
      <formula>-5</formula>
      <formula>-10</formula>
    </cfRule>
    <cfRule type="cellIs" dxfId="307" priority="9" operator="between">
      <formula>5</formula>
      <formula>10</formula>
    </cfRule>
    <cfRule type="cellIs" dxfId="306" priority="10" operator="between">
      <formula>-5</formula>
      <formula>5</formula>
    </cfRule>
  </conditionalFormatting>
  <conditionalFormatting sqref="J28:J37">
    <cfRule type="cellIs" dxfId="305" priority="1" operator="lessThan">
      <formula>-10</formula>
    </cfRule>
    <cfRule type="cellIs" dxfId="304" priority="2" operator="greaterThan">
      <formula>10</formula>
    </cfRule>
    <cfRule type="cellIs" dxfId="303" priority="3" operator="between">
      <formula>-5</formula>
      <formula>-10</formula>
    </cfRule>
    <cfRule type="cellIs" dxfId="302" priority="4" operator="between">
      <formula>5</formula>
      <formula>10</formula>
    </cfRule>
    <cfRule type="cellIs" dxfId="301"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B23967D-E9C4-42E5-97D1-325EC359C905}">
          <x14:formula1>
            <xm:f>Info!$B$160:$B$162</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+'5'!L3</f>
        <v>3150</v>
      </c>
      <c r="M3" s="141"/>
      <c r="N3" s="141"/>
      <c r="P3" s="143" t="s">
        <v>80</v>
      </c>
      <c r="Q3" s="114">
        <f>+'5'!Q3</f>
        <v>4.2</v>
      </c>
      <c r="R3" s="141"/>
      <c r="S3" s="130"/>
      <c r="T3" s="146" t="s">
        <v>4</v>
      </c>
      <c r="U3" s="107">
        <f>+'5'!U3</f>
        <v>1</v>
      </c>
      <c r="Y3" s="142"/>
      <c r="Z3" s="142"/>
    </row>
    <row r="4" spans="1:26" s="11" customFormat="1" ht="15" x14ac:dyDescent="0.3">
      <c r="B4" s="190"/>
      <c r="C4" s="196"/>
      <c r="D4" s="130" t="s">
        <v>2</v>
      </c>
      <c r="H4" s="130"/>
      <c r="I4" s="130"/>
      <c r="J4" s="130"/>
      <c r="K4" s="146" t="str">
        <f>CONCATENATE("Sonstige Milch von ",U3," Tag(en)")</f>
        <v>Sonstige Milch von 1 Tag(en)</v>
      </c>
      <c r="L4" s="104">
        <f>+'5'!L4</f>
        <v>120</v>
      </c>
      <c r="M4" s="141"/>
      <c r="N4" s="141"/>
      <c r="P4" s="143" t="s">
        <v>81</v>
      </c>
      <c r="Q4" s="114">
        <f>+'5'!Q4</f>
        <v>3.4</v>
      </c>
      <c r="R4" s="141"/>
      <c r="S4" s="130"/>
      <c r="T4" s="130"/>
      <c r="U4" s="7"/>
      <c r="Y4" s="142"/>
      <c r="Z4" s="142"/>
    </row>
    <row r="5" spans="1:26" s="11" customFormat="1" ht="15" x14ac:dyDescent="0.3">
      <c r="B5" s="189">
        <f>+'5'!B5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+'5'!B6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+'5'!U6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+'5'!E10</f>
        <v>0.05</v>
      </c>
      <c r="F10" s="207" t="s">
        <v>129</v>
      </c>
      <c r="G10" s="181" t="s">
        <v>129</v>
      </c>
      <c r="H10" s="212">
        <f>+'5'!H10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+'5'!A13</f>
        <v>Grassilage 1. Schnitt</v>
      </c>
      <c r="B13" s="132"/>
      <c r="C13" s="197" t="s">
        <v>117</v>
      </c>
      <c r="D13" s="133">
        <f>+'5'!D13</f>
        <v>2205</v>
      </c>
      <c r="E13" s="214">
        <f>+$E$10</f>
        <v>0.05</v>
      </c>
      <c r="F13" s="194">
        <f>+D13/(1+E13)</f>
        <v>2100</v>
      </c>
      <c r="G13" s="195">
        <f>+'5'!G13</f>
        <v>1980</v>
      </c>
      <c r="H13" s="216">
        <f>+$H$10</f>
        <v>0.04</v>
      </c>
      <c r="I13" s="200">
        <f>+G13*(1-H13)</f>
        <v>1900.8</v>
      </c>
      <c r="J13" s="218">
        <f>IF(ISERROR((I13-D13)/D13*100),0,(I13-D13)/D13*100)</f>
        <v>-13.795918367346941</v>
      </c>
      <c r="K13" s="157">
        <f>+'5'!K13</f>
        <v>32</v>
      </c>
      <c r="L13" s="134">
        <f t="shared" ref="L13:L20" si="0">+I13/$B$5/$U$3*K13/100</f>
        <v>5.0687999999999995</v>
      </c>
      <c r="M13" s="135">
        <f>+'5'!M13</f>
        <v>6.2</v>
      </c>
      <c r="N13" s="136">
        <f>+L13*M13</f>
        <v>31.426559999999998</v>
      </c>
      <c r="O13" s="136">
        <f>+N13/$N$39*100</f>
        <v>23.699447910588447</v>
      </c>
      <c r="P13" s="133">
        <f>+'5'!P13</f>
        <v>140</v>
      </c>
      <c r="Q13" s="136">
        <f>+L13*P13</f>
        <v>709.63199999999995</v>
      </c>
      <c r="R13" s="136">
        <f>+Q13/$Q$39*100</f>
        <v>22.883512437543981</v>
      </c>
      <c r="S13" s="135">
        <f>+'5'!S13</f>
        <v>5.6</v>
      </c>
      <c r="T13" s="208">
        <f>+G13/100/$B$5*S13</f>
        <v>0.92399999999999993</v>
      </c>
      <c r="U13" s="137">
        <f>+T13*100/$L$6</f>
        <v>3.3908256880733942</v>
      </c>
    </row>
    <row r="14" spans="1:26" s="138" customFormat="1" ht="15" x14ac:dyDescent="0.25">
      <c r="A14" s="131" t="str">
        <f>+'5'!A14</f>
        <v>Maissilage 2016</v>
      </c>
      <c r="B14" s="132"/>
      <c r="C14" s="197" t="s">
        <v>117</v>
      </c>
      <c r="D14" s="133">
        <f>+'5'!D14</f>
        <v>2205</v>
      </c>
      <c r="E14" s="214">
        <f t="shared" ref="E14:E37" si="1">+$E$10</f>
        <v>0.05</v>
      </c>
      <c r="F14" s="194">
        <f t="shared" ref="F14:F20" si="2">+D14/(1+E14)</f>
        <v>2100</v>
      </c>
      <c r="G14" s="195">
        <f>+'5'!G14</f>
        <v>2200</v>
      </c>
      <c r="H14" s="216">
        <f t="shared" ref="H14:H20" si="3">+$H$10</f>
        <v>0.04</v>
      </c>
      <c r="I14" s="177">
        <f t="shared" ref="I14:I20" si="4">+G14*(1-H14)</f>
        <v>2112</v>
      </c>
      <c r="J14" s="218">
        <f t="shared" ref="J14:J20" si="5">IF(ISERROR((I14-D14)/D14*100),0,(I14-D14)/D14*100)</f>
        <v>-4.2176870748299313</v>
      </c>
      <c r="K14" s="157">
        <f>+'5'!K14</f>
        <v>35</v>
      </c>
      <c r="L14" s="134">
        <f t="shared" si="0"/>
        <v>6.16</v>
      </c>
      <c r="M14" s="135">
        <f>+'5'!M14</f>
        <v>6.5</v>
      </c>
      <c r="N14" s="136">
        <f>+L14*M14</f>
        <v>40.04</v>
      </c>
      <c r="O14" s="136">
        <f t="shared" ref="O14:O20" si="6">+N14/$N$39*100</f>
        <v>30.195029119953361</v>
      </c>
      <c r="P14" s="133">
        <f>+'5'!P14</f>
        <v>130</v>
      </c>
      <c r="Q14" s="136">
        <f t="shared" ref="Q14:Q20" si="7">+L14*P14</f>
        <v>800.80000000000007</v>
      </c>
      <c r="R14" s="136">
        <f t="shared" ref="R14:R20" si="8">+Q14/$Q$39*100</f>
        <v>25.82340813264512</v>
      </c>
      <c r="S14" s="135">
        <f>+'5'!S14</f>
        <v>4.4000000000000004</v>
      </c>
      <c r="T14" s="208">
        <f t="shared" ref="T14:T20" si="9">+G14/100/$B$5*S14</f>
        <v>0.80666666666666664</v>
      </c>
      <c r="U14" s="137">
        <f t="shared" ref="U14:U20" si="10">+T14*100/$L$6</f>
        <v>2.9602446483180427</v>
      </c>
    </row>
    <row r="15" spans="1:26" s="138" customFormat="1" ht="15" x14ac:dyDescent="0.25">
      <c r="A15" s="131" t="str">
        <f>+'5'!A15</f>
        <v>Heu 1. Schnitt</v>
      </c>
      <c r="B15" s="132"/>
      <c r="C15" s="197" t="s">
        <v>117</v>
      </c>
      <c r="D15" s="133">
        <f>+'5'!D15</f>
        <v>147</v>
      </c>
      <c r="E15" s="214">
        <f t="shared" si="1"/>
        <v>0.05</v>
      </c>
      <c r="F15" s="194">
        <f t="shared" si="2"/>
        <v>140</v>
      </c>
      <c r="G15" s="195">
        <f>+'5'!G15</f>
        <v>160</v>
      </c>
      <c r="H15" s="216">
        <f t="shared" si="3"/>
        <v>0.04</v>
      </c>
      <c r="I15" s="177">
        <f t="shared" si="4"/>
        <v>153.6</v>
      </c>
      <c r="J15" s="218">
        <f t="shared" si="5"/>
        <v>4.489795918367343</v>
      </c>
      <c r="K15" s="157">
        <f>+'5'!K15</f>
        <v>86</v>
      </c>
      <c r="L15" s="134">
        <f t="shared" si="0"/>
        <v>1.1008</v>
      </c>
      <c r="M15" s="135">
        <f>+'5'!M15</f>
        <v>5.8</v>
      </c>
      <c r="N15" s="136">
        <f>+L15*M15</f>
        <v>6.3846400000000001</v>
      </c>
      <c r="O15" s="136">
        <f t="shared" si="6"/>
        <v>4.8147949730374382</v>
      </c>
      <c r="P15" s="133">
        <f>+'5'!P15</f>
        <v>130</v>
      </c>
      <c r="Q15" s="136">
        <f t="shared" si="7"/>
        <v>143.10400000000001</v>
      </c>
      <c r="R15" s="136">
        <f t="shared" si="8"/>
        <v>4.6146765701973624</v>
      </c>
      <c r="S15" s="135">
        <f>+'5'!S15</f>
        <v>15</v>
      </c>
      <c r="T15" s="208">
        <f t="shared" si="9"/>
        <v>0.2</v>
      </c>
      <c r="U15" s="137">
        <f t="shared" si="10"/>
        <v>0.73394495412844041</v>
      </c>
    </row>
    <row r="16" spans="1:26" s="138" customFormat="1" ht="15" x14ac:dyDescent="0.25">
      <c r="A16" s="131" t="str">
        <f>+'5'!A16</f>
        <v>Gerstenstroh</v>
      </c>
      <c r="B16" s="132"/>
      <c r="C16" s="197" t="s">
        <v>117</v>
      </c>
      <c r="D16" s="133">
        <f>+'5'!D16</f>
        <v>52.5</v>
      </c>
      <c r="E16" s="214">
        <f t="shared" si="1"/>
        <v>0.05</v>
      </c>
      <c r="F16" s="194">
        <f t="shared" si="2"/>
        <v>50</v>
      </c>
      <c r="G16" s="195">
        <f>+'5'!G16</f>
        <v>51</v>
      </c>
      <c r="H16" s="216">
        <f t="shared" si="3"/>
        <v>0.04</v>
      </c>
      <c r="I16" s="177">
        <f t="shared" si="4"/>
        <v>48.96</v>
      </c>
      <c r="J16" s="218">
        <f t="shared" si="5"/>
        <v>-6.7428571428571411</v>
      </c>
      <c r="K16" s="157">
        <f>+'5'!K16</f>
        <v>86</v>
      </c>
      <c r="L16" s="134">
        <f t="shared" si="0"/>
        <v>0.35088000000000003</v>
      </c>
      <c r="M16" s="135">
        <f>+'5'!M16</f>
        <v>3.6</v>
      </c>
      <c r="N16" s="136">
        <f>+L16*M16</f>
        <v>1.2631680000000001</v>
      </c>
      <c r="O16" s="136">
        <f t="shared" si="6"/>
        <v>0.95258228130352773</v>
      </c>
      <c r="P16" s="133">
        <f>+'5'!P16</f>
        <v>80</v>
      </c>
      <c r="Q16" s="136">
        <f t="shared" si="7"/>
        <v>28.070400000000003</v>
      </c>
      <c r="R16" s="136">
        <f t="shared" si="8"/>
        <v>0.90518655800025172</v>
      </c>
      <c r="S16" s="135">
        <f>+'5'!S16</f>
        <v>10</v>
      </c>
      <c r="T16" s="208">
        <f t="shared" si="9"/>
        <v>4.2500000000000003E-2</v>
      </c>
      <c r="U16" s="137">
        <f t="shared" si="10"/>
        <v>0.15596330275229359</v>
      </c>
      <c r="W16" s="138" t="s">
        <v>0</v>
      </c>
    </row>
    <row r="17" spans="1:21" s="138" customFormat="1" ht="15" x14ac:dyDescent="0.25">
      <c r="A17" s="131">
        <f>+'5'!A17</f>
        <v>0</v>
      </c>
      <c r="B17" s="132"/>
      <c r="C17" s="132"/>
      <c r="D17" s="133">
        <f>+'5'!D17</f>
        <v>0</v>
      </c>
      <c r="E17" s="214">
        <f t="shared" si="1"/>
        <v>0.05</v>
      </c>
      <c r="F17" s="194">
        <f t="shared" si="2"/>
        <v>0</v>
      </c>
      <c r="G17" s="195">
        <f>+'5'!G17</f>
        <v>0</v>
      </c>
      <c r="H17" s="216">
        <f t="shared" si="3"/>
        <v>0.04</v>
      </c>
      <c r="I17" s="177">
        <f t="shared" si="4"/>
        <v>0</v>
      </c>
      <c r="J17" s="218">
        <f t="shared" si="5"/>
        <v>0</v>
      </c>
      <c r="K17" s="157">
        <f>+'5'!K17</f>
        <v>0</v>
      </c>
      <c r="L17" s="134">
        <f t="shared" si="0"/>
        <v>0</v>
      </c>
      <c r="M17" s="135">
        <f>+'5'!M17</f>
        <v>0</v>
      </c>
      <c r="N17" s="136">
        <f t="shared" ref="N17:N20" si="11">+L17*M17</f>
        <v>0</v>
      </c>
      <c r="O17" s="136">
        <f t="shared" si="6"/>
        <v>0</v>
      </c>
      <c r="P17" s="133">
        <f>+'5'!P17</f>
        <v>0</v>
      </c>
      <c r="Q17" s="136">
        <f t="shared" si="7"/>
        <v>0</v>
      </c>
      <c r="R17" s="136">
        <f t="shared" si="8"/>
        <v>0</v>
      </c>
      <c r="S17" s="135">
        <f>+'5'!S17</f>
        <v>0</v>
      </c>
      <c r="T17" s="208">
        <f t="shared" si="9"/>
        <v>0</v>
      </c>
      <c r="U17" s="137">
        <f t="shared" si="10"/>
        <v>0</v>
      </c>
    </row>
    <row r="18" spans="1:21" s="138" customFormat="1" ht="15" x14ac:dyDescent="0.25">
      <c r="A18" s="131">
        <f>+'5'!A18</f>
        <v>0</v>
      </c>
      <c r="B18" s="132"/>
      <c r="C18" s="132"/>
      <c r="D18" s="133">
        <f>+'5'!D18</f>
        <v>0</v>
      </c>
      <c r="E18" s="214">
        <f t="shared" si="1"/>
        <v>0.05</v>
      </c>
      <c r="F18" s="194">
        <f t="shared" si="2"/>
        <v>0</v>
      </c>
      <c r="G18" s="195">
        <f>+'5'!G18</f>
        <v>0</v>
      </c>
      <c r="H18" s="216">
        <f t="shared" si="3"/>
        <v>0.04</v>
      </c>
      <c r="I18" s="177">
        <f t="shared" si="4"/>
        <v>0</v>
      </c>
      <c r="J18" s="218">
        <f t="shared" si="5"/>
        <v>0</v>
      </c>
      <c r="K18" s="157">
        <f>+'5'!K18</f>
        <v>0</v>
      </c>
      <c r="L18" s="134">
        <f t="shared" si="0"/>
        <v>0</v>
      </c>
      <c r="M18" s="135">
        <f>+'5'!M18</f>
        <v>0</v>
      </c>
      <c r="N18" s="136">
        <f t="shared" si="11"/>
        <v>0</v>
      </c>
      <c r="O18" s="136">
        <f t="shared" si="6"/>
        <v>0</v>
      </c>
      <c r="P18" s="133">
        <f>+'5'!P18</f>
        <v>0</v>
      </c>
      <c r="Q18" s="136">
        <f t="shared" si="7"/>
        <v>0</v>
      </c>
      <c r="R18" s="136">
        <f t="shared" si="8"/>
        <v>0</v>
      </c>
      <c r="S18" s="135">
        <f>+'5'!S18</f>
        <v>0</v>
      </c>
      <c r="T18" s="208">
        <f t="shared" si="9"/>
        <v>0</v>
      </c>
      <c r="U18" s="137">
        <f t="shared" si="10"/>
        <v>0</v>
      </c>
    </row>
    <row r="19" spans="1:21" s="138" customFormat="1" ht="15" x14ac:dyDescent="0.25">
      <c r="A19" s="131">
        <f>+'5'!A19</f>
        <v>0</v>
      </c>
      <c r="B19" s="132"/>
      <c r="C19" s="132"/>
      <c r="D19" s="133">
        <f>+'5'!D19</f>
        <v>0</v>
      </c>
      <c r="E19" s="214">
        <f t="shared" si="1"/>
        <v>0.05</v>
      </c>
      <c r="F19" s="194">
        <f t="shared" si="2"/>
        <v>0</v>
      </c>
      <c r="G19" s="195">
        <f>+'5'!G19</f>
        <v>0</v>
      </c>
      <c r="H19" s="216">
        <f t="shared" si="3"/>
        <v>0.04</v>
      </c>
      <c r="I19" s="177">
        <f t="shared" si="4"/>
        <v>0</v>
      </c>
      <c r="J19" s="218">
        <f t="shared" si="5"/>
        <v>0</v>
      </c>
      <c r="K19" s="157">
        <f>+'5'!K19</f>
        <v>0</v>
      </c>
      <c r="L19" s="134">
        <f t="shared" si="0"/>
        <v>0</v>
      </c>
      <c r="M19" s="135">
        <f>+'5'!M19</f>
        <v>0</v>
      </c>
      <c r="N19" s="136">
        <f t="shared" si="11"/>
        <v>0</v>
      </c>
      <c r="O19" s="136">
        <f t="shared" si="6"/>
        <v>0</v>
      </c>
      <c r="P19" s="133">
        <f>+'5'!P19</f>
        <v>0</v>
      </c>
      <c r="Q19" s="136">
        <f t="shared" si="7"/>
        <v>0</v>
      </c>
      <c r="R19" s="136">
        <f t="shared" si="8"/>
        <v>0</v>
      </c>
      <c r="S19" s="135">
        <f>+'5'!S19</f>
        <v>0</v>
      </c>
      <c r="T19" s="208">
        <f t="shared" si="9"/>
        <v>0</v>
      </c>
      <c r="U19" s="137">
        <f t="shared" si="10"/>
        <v>0</v>
      </c>
    </row>
    <row r="20" spans="1:21" s="138" customFormat="1" ht="15" x14ac:dyDescent="0.25">
      <c r="A20" s="131">
        <f>+'5'!A20</f>
        <v>0</v>
      </c>
      <c r="B20" s="132"/>
      <c r="C20" s="132"/>
      <c r="D20" s="133">
        <f>+'5'!D20</f>
        <v>0</v>
      </c>
      <c r="E20" s="214">
        <f t="shared" si="1"/>
        <v>0.05</v>
      </c>
      <c r="F20" s="194">
        <f t="shared" si="2"/>
        <v>0</v>
      </c>
      <c r="G20" s="195">
        <f>+'5'!G20</f>
        <v>0</v>
      </c>
      <c r="H20" s="216">
        <f t="shared" si="3"/>
        <v>0.04</v>
      </c>
      <c r="I20" s="177">
        <f t="shared" si="4"/>
        <v>0</v>
      </c>
      <c r="J20" s="218">
        <f t="shared" si="5"/>
        <v>0</v>
      </c>
      <c r="K20" s="157">
        <f>+'5'!K20</f>
        <v>0</v>
      </c>
      <c r="L20" s="134">
        <f t="shared" si="0"/>
        <v>0</v>
      </c>
      <c r="M20" s="135">
        <f>+'5'!M20</f>
        <v>0</v>
      </c>
      <c r="N20" s="136">
        <f t="shared" si="11"/>
        <v>0</v>
      </c>
      <c r="O20" s="136">
        <f t="shared" si="6"/>
        <v>0</v>
      </c>
      <c r="P20" s="133">
        <f>+'5'!P20</f>
        <v>0</v>
      </c>
      <c r="Q20" s="136">
        <f t="shared" si="7"/>
        <v>0</v>
      </c>
      <c r="R20" s="136">
        <f t="shared" si="8"/>
        <v>0</v>
      </c>
      <c r="S20" s="135">
        <f>+'5'!S20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+'5'!A22</f>
        <v>Biertreber</v>
      </c>
      <c r="B22" s="132"/>
      <c r="C22" s="132" t="s">
        <v>117</v>
      </c>
      <c r="D22" s="133">
        <f>+'5'!D22</f>
        <v>1000</v>
      </c>
      <c r="E22" s="214">
        <f t="shared" si="1"/>
        <v>0.05</v>
      </c>
      <c r="F22" s="194">
        <f t="shared" ref="F22:F25" si="15">+D22/(1+E22)</f>
        <v>952.38095238095229</v>
      </c>
      <c r="G22" s="195">
        <f>+'5'!G22</f>
        <v>1000</v>
      </c>
      <c r="H22" s="216">
        <f t="shared" ref="H22:H25" si="16">+$H$10</f>
        <v>0.04</v>
      </c>
      <c r="I22" s="177">
        <f t="shared" ref="I22:I25" si="17">+G22*(1-H22)</f>
        <v>960</v>
      </c>
      <c r="J22" s="218">
        <f>IF(ISERROR((I22-D22)/D22*100),0,(I22-D22)/D22*100)</f>
        <v>-4</v>
      </c>
      <c r="K22" s="157">
        <f>+'5'!K22</f>
        <v>23</v>
      </c>
      <c r="L22" s="134">
        <f>+I22/$B$5/$U$3*K22/100</f>
        <v>1.84</v>
      </c>
      <c r="M22" s="135">
        <f>+'5'!M22</f>
        <v>6.5</v>
      </c>
      <c r="N22" s="136">
        <f>+L22*M22</f>
        <v>11.96</v>
      </c>
      <c r="O22" s="136">
        <f t="shared" ref="O22:O25" si="18">+N22/$N$39*100</f>
        <v>9.0192944124536023</v>
      </c>
      <c r="P22" s="133">
        <f>+'5'!P22</f>
        <v>188</v>
      </c>
      <c r="Q22" s="136">
        <f t="shared" ref="Q22:Q25" si="19">+L22*P22</f>
        <v>345.92</v>
      </c>
      <c r="R22" s="136">
        <f t="shared" ref="R22:R25" si="20">+Q22/$Q$39*100</f>
        <v>11.154886789765985</v>
      </c>
      <c r="S22" s="135">
        <f>+'5'!S22</f>
        <v>5.5</v>
      </c>
      <c r="T22" s="208">
        <f>+G22/100/$B$5*S22</f>
        <v>0.45833333333333331</v>
      </c>
      <c r="U22" s="137">
        <f t="shared" ref="U22:U25" si="21">+T22*100/$L$6</f>
        <v>1.6819571865443423</v>
      </c>
    </row>
    <row r="23" spans="1:21" s="138" customFormat="1" ht="15" x14ac:dyDescent="0.25">
      <c r="A23" s="131">
        <f>+'5'!A23</f>
        <v>0</v>
      </c>
      <c r="B23" s="132"/>
      <c r="C23" s="132"/>
      <c r="D23" s="133">
        <f>+'5'!D23</f>
        <v>0</v>
      </c>
      <c r="E23" s="214">
        <f t="shared" si="1"/>
        <v>0.05</v>
      </c>
      <c r="F23" s="194">
        <f t="shared" si="15"/>
        <v>0</v>
      </c>
      <c r="G23" s="195">
        <f>+'5'!G23</f>
        <v>0</v>
      </c>
      <c r="H23" s="216">
        <f t="shared" si="16"/>
        <v>0.04</v>
      </c>
      <c r="I23" s="177">
        <f t="shared" si="17"/>
        <v>0</v>
      </c>
      <c r="J23" s="218">
        <f t="shared" ref="J23:J25" si="22">IF(ISERROR((I23-D23)/D23*100),0,(I23-D23)/D23*100)</f>
        <v>0</v>
      </c>
      <c r="K23" s="157">
        <f>+'5'!K23</f>
        <v>0</v>
      </c>
      <c r="L23" s="134">
        <f>+I23/$B$5/$U$3*K23/100</f>
        <v>0</v>
      </c>
      <c r="M23" s="135">
        <f>+'5'!M23</f>
        <v>0</v>
      </c>
      <c r="N23" s="136">
        <f t="shared" ref="N23:N24" si="23">+L23*M23</f>
        <v>0</v>
      </c>
      <c r="O23" s="136">
        <f t="shared" si="18"/>
        <v>0</v>
      </c>
      <c r="P23" s="133">
        <f>+'5'!P23</f>
        <v>0</v>
      </c>
      <c r="Q23" s="136">
        <f t="shared" si="19"/>
        <v>0</v>
      </c>
      <c r="R23" s="136">
        <f t="shared" si="20"/>
        <v>0</v>
      </c>
      <c r="S23" s="135">
        <f>+'5'!S23</f>
        <v>0</v>
      </c>
      <c r="T23" s="208">
        <f t="shared" ref="T23:T25" si="24">+G23/100/$B$5*S23</f>
        <v>0</v>
      </c>
      <c r="U23" s="137">
        <f t="shared" si="21"/>
        <v>0</v>
      </c>
    </row>
    <row r="24" spans="1:21" s="138" customFormat="1" ht="15" x14ac:dyDescent="0.25">
      <c r="A24" s="131">
        <f>+'5'!A24</f>
        <v>0</v>
      </c>
      <c r="B24" s="132"/>
      <c r="C24" s="132"/>
      <c r="D24" s="133">
        <f>+'5'!D24</f>
        <v>0</v>
      </c>
      <c r="E24" s="214">
        <f t="shared" si="1"/>
        <v>0.05</v>
      </c>
      <c r="F24" s="194">
        <f t="shared" si="15"/>
        <v>0</v>
      </c>
      <c r="G24" s="195">
        <f>+'5'!G24</f>
        <v>0</v>
      </c>
      <c r="H24" s="216">
        <f t="shared" si="16"/>
        <v>0.04</v>
      </c>
      <c r="I24" s="177">
        <f t="shared" si="17"/>
        <v>0</v>
      </c>
      <c r="J24" s="218">
        <f t="shared" si="22"/>
        <v>0</v>
      </c>
      <c r="K24" s="157">
        <f>+'5'!K24</f>
        <v>0</v>
      </c>
      <c r="L24" s="134">
        <f>+I24/$B$5/$U$3*K24/100</f>
        <v>0</v>
      </c>
      <c r="M24" s="135">
        <f>+'5'!M24</f>
        <v>0</v>
      </c>
      <c r="N24" s="136">
        <f t="shared" si="23"/>
        <v>0</v>
      </c>
      <c r="O24" s="136">
        <f t="shared" si="18"/>
        <v>0</v>
      </c>
      <c r="P24" s="133">
        <f>+'5'!P24</f>
        <v>0</v>
      </c>
      <c r="Q24" s="136">
        <f t="shared" si="19"/>
        <v>0</v>
      </c>
      <c r="R24" s="136">
        <f t="shared" si="20"/>
        <v>0</v>
      </c>
      <c r="S24" s="135">
        <f>+'5'!S24</f>
        <v>0</v>
      </c>
      <c r="T24" s="208">
        <f t="shared" si="24"/>
        <v>0</v>
      </c>
      <c r="U24" s="137">
        <f t="shared" si="21"/>
        <v>0</v>
      </c>
    </row>
    <row r="25" spans="1:21" s="138" customFormat="1" ht="15" x14ac:dyDescent="0.25">
      <c r="A25" s="131">
        <f>+'5'!A25</f>
        <v>0</v>
      </c>
      <c r="B25" s="132"/>
      <c r="C25" s="132"/>
      <c r="D25" s="133">
        <f>+'5'!D25</f>
        <v>0</v>
      </c>
      <c r="E25" s="214">
        <f t="shared" si="1"/>
        <v>0.05</v>
      </c>
      <c r="F25" s="194">
        <f t="shared" si="15"/>
        <v>0</v>
      </c>
      <c r="G25" s="195">
        <f>+'5'!G25</f>
        <v>0</v>
      </c>
      <c r="H25" s="216">
        <f t="shared" si="16"/>
        <v>0.04</v>
      </c>
      <c r="I25" s="177">
        <f t="shared" si="17"/>
        <v>0</v>
      </c>
      <c r="J25" s="218">
        <f t="shared" si="22"/>
        <v>0</v>
      </c>
      <c r="K25" s="157">
        <f>+'5'!K25</f>
        <v>0</v>
      </c>
      <c r="L25" s="134">
        <f>+I25/$B$5/$U$3*K25/100</f>
        <v>0</v>
      </c>
      <c r="M25" s="135">
        <f>+'5'!M25</f>
        <v>0</v>
      </c>
      <c r="N25" s="136">
        <f>+L25*M25</f>
        <v>0</v>
      </c>
      <c r="O25" s="136">
        <f t="shared" si="18"/>
        <v>0</v>
      </c>
      <c r="P25" s="133"/>
      <c r="Q25" s="136">
        <f t="shared" si="19"/>
        <v>0</v>
      </c>
      <c r="R25" s="136">
        <f t="shared" si="20"/>
        <v>0</v>
      </c>
      <c r="S25" s="135">
        <f>+'5'!S25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+'5'!A28</f>
        <v>MLF-Station</v>
      </c>
      <c r="B28" s="132"/>
      <c r="C28" s="132"/>
      <c r="D28" s="133">
        <f>+'5'!D28</f>
        <v>105</v>
      </c>
      <c r="E28" s="214">
        <f t="shared" si="1"/>
        <v>0.05</v>
      </c>
      <c r="F28" s="194">
        <f t="shared" ref="F28:F37" si="30">+D28/(1+E28)</f>
        <v>100</v>
      </c>
      <c r="G28" s="195">
        <f>+'5'!G28</f>
        <v>100</v>
      </c>
      <c r="H28" s="216">
        <f t="shared" ref="H28:H37" si="31">+$H$10</f>
        <v>0.04</v>
      </c>
      <c r="I28" s="177">
        <f t="shared" ref="I28:I37" si="32">+G28*(1-H28)</f>
        <v>96</v>
      </c>
      <c r="J28" s="218">
        <f>IF(ISERROR((I28-D28)/D28*100),0,(I28-D28)/D28*100)</f>
        <v>-8.5714285714285712</v>
      </c>
      <c r="K28" s="157">
        <f>+'5'!K28</f>
        <v>88</v>
      </c>
      <c r="L28" s="134">
        <f t="shared" ref="L28:L37" si="33">+I28/$B$5/$U$3*K28/100</f>
        <v>0.70400000000000007</v>
      </c>
      <c r="M28" s="135">
        <f>+'5'!M28</f>
        <v>7.1</v>
      </c>
      <c r="N28" s="136">
        <f>+L28*M28</f>
        <v>4.9984000000000002</v>
      </c>
      <c r="O28" s="136">
        <f t="shared" ref="O28:O37" si="34">+N28/$N$39*100</f>
        <v>3.7694014373919802</v>
      </c>
      <c r="P28" s="133">
        <f>+'5'!P28</f>
        <v>180</v>
      </c>
      <c r="Q28" s="136">
        <f t="shared" ref="Q28:Q37" si="35">+L28*P28</f>
        <v>126.72000000000001</v>
      </c>
      <c r="R28" s="136">
        <f t="shared" ref="R28:R37" si="36">+Q28/$Q$39*100</f>
        <v>4.086341506704283</v>
      </c>
      <c r="S28" s="135">
        <f>+'5'!S28</f>
        <v>26</v>
      </c>
      <c r="T28" s="208">
        <f>+G28/100/$B$5*S28</f>
        <v>0.21666666666666667</v>
      </c>
      <c r="U28" s="137">
        <f t="shared" ref="U28:U37" si="37">+T28*100/$L$6</f>
        <v>0.79510703363914381</v>
      </c>
    </row>
    <row r="29" spans="1:21" s="138" customFormat="1" ht="15" x14ac:dyDescent="0.25">
      <c r="A29" s="131" t="str">
        <f>+'5'!A29</f>
        <v>Gerste 2-zeilig</v>
      </c>
      <c r="B29" s="132"/>
      <c r="C29" s="197" t="s">
        <v>117</v>
      </c>
      <c r="D29" s="133">
        <f>+'5'!D29</f>
        <v>199.5</v>
      </c>
      <c r="E29" s="214">
        <f t="shared" si="1"/>
        <v>0.05</v>
      </c>
      <c r="F29" s="194">
        <f t="shared" si="30"/>
        <v>190</v>
      </c>
      <c r="G29" s="195">
        <f>+'5'!G29</f>
        <v>180</v>
      </c>
      <c r="H29" s="216">
        <f t="shared" si="31"/>
        <v>0.04</v>
      </c>
      <c r="I29" s="177">
        <f t="shared" si="32"/>
        <v>172.79999999999998</v>
      </c>
      <c r="J29" s="218">
        <f t="shared" ref="J29:J37" si="38">IF(ISERROR((I29-D29)/D29*100),0,(I29-D29)/D29*100)</f>
        <v>-13.38345864661655</v>
      </c>
      <c r="K29" s="157">
        <f>+'5'!K29</f>
        <v>88</v>
      </c>
      <c r="L29" s="134">
        <f t="shared" si="33"/>
        <v>1.2671999999999999</v>
      </c>
      <c r="M29" s="135">
        <f>+'5'!M29</f>
        <v>8.1999999999999993</v>
      </c>
      <c r="N29" s="136">
        <f>+L29*M29</f>
        <v>10.391039999999998</v>
      </c>
      <c r="O29" s="136">
        <f t="shared" si="34"/>
        <v>7.8361077768881158</v>
      </c>
      <c r="P29" s="133">
        <f>+'5'!P29</f>
        <v>165</v>
      </c>
      <c r="Q29" s="136">
        <f t="shared" si="35"/>
        <v>209.08799999999999</v>
      </c>
      <c r="R29" s="136">
        <f t="shared" si="36"/>
        <v>6.7424634860620669</v>
      </c>
      <c r="S29" s="135">
        <f>+'5'!S29</f>
        <v>13</v>
      </c>
      <c r="T29" s="208">
        <f t="shared" ref="T29:T37" si="39">+G29/100/$B$5*S29</f>
        <v>0.19500000000000001</v>
      </c>
      <c r="U29" s="137">
        <f t="shared" si="37"/>
        <v>0.7155963302752294</v>
      </c>
    </row>
    <row r="30" spans="1:21" s="138" customFormat="1" ht="15" x14ac:dyDescent="0.25">
      <c r="A30" s="131" t="str">
        <f>+'5'!A30</f>
        <v>Körnermais</v>
      </c>
      <c r="B30" s="132"/>
      <c r="C30" s="197" t="s">
        <v>117</v>
      </c>
      <c r="D30" s="133">
        <f>+'5'!D30</f>
        <v>199.5</v>
      </c>
      <c r="E30" s="214">
        <f t="shared" si="1"/>
        <v>0.05</v>
      </c>
      <c r="F30" s="194">
        <f t="shared" si="30"/>
        <v>190</v>
      </c>
      <c r="G30" s="195">
        <f>+'5'!G30</f>
        <v>200</v>
      </c>
      <c r="H30" s="216">
        <f t="shared" si="31"/>
        <v>0.04</v>
      </c>
      <c r="I30" s="177">
        <f t="shared" si="32"/>
        <v>192</v>
      </c>
      <c r="J30" s="218">
        <f t="shared" si="38"/>
        <v>-3.7593984962406015</v>
      </c>
      <c r="K30" s="157">
        <f>+'5'!K30</f>
        <v>88</v>
      </c>
      <c r="L30" s="134">
        <f t="shared" si="33"/>
        <v>1.4080000000000001</v>
      </c>
      <c r="M30" s="135">
        <f>+'5'!M30</f>
        <v>8.4</v>
      </c>
      <c r="N30" s="136">
        <f>+L30*M30</f>
        <v>11.827200000000001</v>
      </c>
      <c r="O30" s="136">
        <f t="shared" si="34"/>
        <v>8.9191470631246847</v>
      </c>
      <c r="P30" s="133">
        <f>+'5'!P30</f>
        <v>166</v>
      </c>
      <c r="Q30" s="136">
        <f t="shared" si="35"/>
        <v>233.72800000000004</v>
      </c>
      <c r="R30" s="136">
        <f t="shared" si="36"/>
        <v>7.5370298901434554</v>
      </c>
      <c r="S30" s="135">
        <f>+'5'!S30</f>
        <v>15</v>
      </c>
      <c r="T30" s="208">
        <f t="shared" si="39"/>
        <v>0.25</v>
      </c>
      <c r="U30" s="137">
        <f t="shared" si="37"/>
        <v>0.91743119266055051</v>
      </c>
    </row>
    <row r="31" spans="1:21" s="138" customFormat="1" ht="15" x14ac:dyDescent="0.25">
      <c r="A31" s="131" t="str">
        <f>+'5'!A31</f>
        <v>Rapsextraktionsschrot</v>
      </c>
      <c r="B31" s="132"/>
      <c r="C31" s="197" t="s">
        <v>117</v>
      </c>
      <c r="D31" s="133">
        <f>+'5'!D31</f>
        <v>315</v>
      </c>
      <c r="E31" s="214">
        <f t="shared" si="1"/>
        <v>0.05</v>
      </c>
      <c r="F31" s="194">
        <f t="shared" si="30"/>
        <v>300</v>
      </c>
      <c r="G31" s="195">
        <f>+'5'!G31</f>
        <v>280</v>
      </c>
      <c r="H31" s="216">
        <f t="shared" si="31"/>
        <v>0.04</v>
      </c>
      <c r="I31" s="177">
        <f t="shared" si="32"/>
        <v>268.8</v>
      </c>
      <c r="J31" s="218">
        <f t="shared" si="38"/>
        <v>-14.666666666666664</v>
      </c>
      <c r="K31" s="157">
        <f>+'5'!K31</f>
        <v>90</v>
      </c>
      <c r="L31" s="134">
        <f t="shared" si="33"/>
        <v>2.016</v>
      </c>
      <c r="M31" s="135">
        <f>+'5'!M31</f>
        <v>7.1</v>
      </c>
      <c r="N31" s="136">
        <f>+L31*M31</f>
        <v>14.313599999999999</v>
      </c>
      <c r="O31" s="136">
        <f t="shared" si="34"/>
        <v>10.794195025258851</v>
      </c>
      <c r="P31" s="133">
        <f>+'5'!P31</f>
        <v>250</v>
      </c>
      <c r="Q31" s="136">
        <f t="shared" si="35"/>
        <v>504</v>
      </c>
      <c r="R31" s="136">
        <f t="shared" si="36"/>
        <v>16.252494628937487</v>
      </c>
      <c r="S31" s="135">
        <f>+'5'!S31</f>
        <v>28</v>
      </c>
      <c r="T31" s="208">
        <f t="shared" si="39"/>
        <v>0.65333333333333332</v>
      </c>
      <c r="U31" s="137">
        <f t="shared" si="37"/>
        <v>2.3975535168195719</v>
      </c>
    </row>
    <row r="32" spans="1:21" s="138" customFormat="1" ht="15" x14ac:dyDescent="0.25">
      <c r="A32" s="131" t="str">
        <f>+'5'!A32</f>
        <v>Mineralfutter</v>
      </c>
      <c r="B32" s="132"/>
      <c r="C32" s="197" t="s">
        <v>117</v>
      </c>
      <c r="D32" s="133">
        <f>+'5'!D32</f>
        <v>14.700000000000001</v>
      </c>
      <c r="E32" s="214">
        <f t="shared" si="1"/>
        <v>0.05</v>
      </c>
      <c r="F32" s="194">
        <f t="shared" si="30"/>
        <v>14</v>
      </c>
      <c r="G32" s="195">
        <f>+'5'!G32</f>
        <v>12</v>
      </c>
      <c r="H32" s="216">
        <f t="shared" si="31"/>
        <v>0.04</v>
      </c>
      <c r="I32" s="177">
        <f t="shared" si="32"/>
        <v>11.52</v>
      </c>
      <c r="J32" s="218">
        <f t="shared" si="38"/>
        <v>-21.632653061224499</v>
      </c>
      <c r="K32" s="157">
        <f>+'5'!K32</f>
        <v>95</v>
      </c>
      <c r="L32" s="134">
        <f t="shared" si="33"/>
        <v>9.1200000000000003E-2</v>
      </c>
      <c r="M32" s="135">
        <f>+'5'!M32</f>
        <v>0</v>
      </c>
      <c r="N32" s="136">
        <f>+L32*M32</f>
        <v>0</v>
      </c>
      <c r="O32" s="136">
        <f t="shared" si="34"/>
        <v>0</v>
      </c>
      <c r="P32" s="133">
        <f>+'5'!P32</f>
        <v>0</v>
      </c>
      <c r="Q32" s="136">
        <f t="shared" si="35"/>
        <v>0</v>
      </c>
      <c r="R32" s="136">
        <f t="shared" si="36"/>
        <v>0</v>
      </c>
      <c r="S32" s="135">
        <f>+'5'!S32</f>
        <v>70</v>
      </c>
      <c r="T32" s="208">
        <f t="shared" si="39"/>
        <v>7.0000000000000007E-2</v>
      </c>
      <c r="U32" s="137">
        <f t="shared" si="37"/>
        <v>0.25688073394495414</v>
      </c>
    </row>
    <row r="33" spans="1:25" s="138" customFormat="1" ht="15" x14ac:dyDescent="0.25">
      <c r="A33" s="131">
        <f>+'5'!A33</f>
        <v>0</v>
      </c>
      <c r="B33" s="132"/>
      <c r="C33" s="132"/>
      <c r="D33" s="133">
        <f>+'5'!D33</f>
        <v>0</v>
      </c>
      <c r="E33" s="214">
        <f t="shared" si="1"/>
        <v>0.05</v>
      </c>
      <c r="F33" s="194">
        <f t="shared" si="30"/>
        <v>0</v>
      </c>
      <c r="G33" s="195">
        <f>+'5'!G33</f>
        <v>0</v>
      </c>
      <c r="H33" s="216">
        <f t="shared" si="31"/>
        <v>0.04</v>
      </c>
      <c r="I33" s="177">
        <f t="shared" si="32"/>
        <v>0</v>
      </c>
      <c r="J33" s="218">
        <f t="shared" si="38"/>
        <v>0</v>
      </c>
      <c r="K33" s="157">
        <f>+'5'!K33</f>
        <v>0</v>
      </c>
      <c r="L33" s="134">
        <f t="shared" si="33"/>
        <v>0</v>
      </c>
      <c r="M33" s="135">
        <f>+'5'!M33</f>
        <v>0</v>
      </c>
      <c r="N33" s="136">
        <f t="shared" ref="N33:N37" si="40">+L33*M33</f>
        <v>0</v>
      </c>
      <c r="O33" s="136">
        <f t="shared" si="34"/>
        <v>0</v>
      </c>
      <c r="P33" s="133">
        <f>+'5'!P33</f>
        <v>0</v>
      </c>
      <c r="Q33" s="136">
        <f t="shared" si="35"/>
        <v>0</v>
      </c>
      <c r="R33" s="136">
        <f t="shared" si="36"/>
        <v>0</v>
      </c>
      <c r="S33" s="135">
        <f>+'5'!S33</f>
        <v>0</v>
      </c>
      <c r="T33" s="208">
        <f t="shared" si="39"/>
        <v>0</v>
      </c>
      <c r="U33" s="137">
        <f t="shared" si="37"/>
        <v>0</v>
      </c>
    </row>
    <row r="34" spans="1:25" s="138" customFormat="1" ht="15" x14ac:dyDescent="0.25">
      <c r="A34" s="131">
        <f>+'5'!A34</f>
        <v>0</v>
      </c>
      <c r="B34" s="132"/>
      <c r="C34" s="132"/>
      <c r="D34" s="133">
        <f>+'5'!D34</f>
        <v>0</v>
      </c>
      <c r="E34" s="214">
        <f t="shared" si="1"/>
        <v>0.05</v>
      </c>
      <c r="F34" s="194">
        <f t="shared" si="30"/>
        <v>0</v>
      </c>
      <c r="G34" s="195">
        <f>+'5'!G34</f>
        <v>0</v>
      </c>
      <c r="H34" s="216">
        <f t="shared" si="31"/>
        <v>0.04</v>
      </c>
      <c r="I34" s="177">
        <f t="shared" si="32"/>
        <v>0</v>
      </c>
      <c r="J34" s="218">
        <f t="shared" si="38"/>
        <v>0</v>
      </c>
      <c r="K34" s="157">
        <f>+'5'!K34</f>
        <v>0</v>
      </c>
      <c r="L34" s="134">
        <f t="shared" si="33"/>
        <v>0</v>
      </c>
      <c r="M34" s="135">
        <f>+'5'!M34</f>
        <v>0</v>
      </c>
      <c r="N34" s="136">
        <f t="shared" si="40"/>
        <v>0</v>
      </c>
      <c r="O34" s="136">
        <f t="shared" si="34"/>
        <v>0</v>
      </c>
      <c r="P34" s="133">
        <f>+'5'!P34</f>
        <v>0</v>
      </c>
      <c r="Q34" s="136">
        <f t="shared" si="35"/>
        <v>0</v>
      </c>
      <c r="R34" s="136">
        <f t="shared" si="36"/>
        <v>0</v>
      </c>
      <c r="S34" s="135">
        <f>+'5'!S34</f>
        <v>0</v>
      </c>
      <c r="T34" s="208">
        <f t="shared" si="39"/>
        <v>0</v>
      </c>
      <c r="U34" s="137">
        <f t="shared" si="37"/>
        <v>0</v>
      </c>
    </row>
    <row r="35" spans="1:25" s="138" customFormat="1" ht="15" x14ac:dyDescent="0.25">
      <c r="A35" s="131">
        <f>+'5'!A35</f>
        <v>0</v>
      </c>
      <c r="B35" s="132"/>
      <c r="C35" s="132"/>
      <c r="D35" s="133">
        <f>+'5'!D35</f>
        <v>0</v>
      </c>
      <c r="E35" s="214">
        <f t="shared" si="1"/>
        <v>0.05</v>
      </c>
      <c r="F35" s="194">
        <f t="shared" si="30"/>
        <v>0</v>
      </c>
      <c r="G35" s="195">
        <f>+'5'!G35</f>
        <v>0</v>
      </c>
      <c r="H35" s="216">
        <f t="shared" si="31"/>
        <v>0.04</v>
      </c>
      <c r="I35" s="177">
        <f t="shared" si="32"/>
        <v>0</v>
      </c>
      <c r="J35" s="218">
        <f t="shared" si="38"/>
        <v>0</v>
      </c>
      <c r="K35" s="157">
        <f>+'5'!K35</f>
        <v>0</v>
      </c>
      <c r="L35" s="134">
        <f t="shared" si="33"/>
        <v>0</v>
      </c>
      <c r="M35" s="135">
        <f>+'5'!M35</f>
        <v>0</v>
      </c>
      <c r="N35" s="136">
        <f t="shared" si="40"/>
        <v>0</v>
      </c>
      <c r="O35" s="136">
        <f t="shared" si="34"/>
        <v>0</v>
      </c>
      <c r="P35" s="133">
        <f>+'5'!P35</f>
        <v>0</v>
      </c>
      <c r="Q35" s="136">
        <f t="shared" si="35"/>
        <v>0</v>
      </c>
      <c r="R35" s="136">
        <f t="shared" si="36"/>
        <v>0</v>
      </c>
      <c r="S35" s="135">
        <f>+'5'!S35</f>
        <v>0</v>
      </c>
      <c r="T35" s="208">
        <f t="shared" si="39"/>
        <v>0</v>
      </c>
      <c r="U35" s="137">
        <f t="shared" si="37"/>
        <v>0</v>
      </c>
    </row>
    <row r="36" spans="1:25" s="138" customFormat="1" ht="15" x14ac:dyDescent="0.25">
      <c r="A36" s="131">
        <f>+'5'!A36</f>
        <v>0</v>
      </c>
      <c r="B36" s="132"/>
      <c r="C36" s="132"/>
      <c r="D36" s="133">
        <f>+'5'!D36</f>
        <v>0</v>
      </c>
      <c r="E36" s="214">
        <f t="shared" si="1"/>
        <v>0.05</v>
      </c>
      <c r="F36" s="194">
        <f t="shared" si="30"/>
        <v>0</v>
      </c>
      <c r="G36" s="195">
        <f>+'5'!G36</f>
        <v>0</v>
      </c>
      <c r="H36" s="216">
        <f t="shared" si="31"/>
        <v>0.04</v>
      </c>
      <c r="I36" s="177">
        <f t="shared" si="32"/>
        <v>0</v>
      </c>
      <c r="J36" s="218">
        <f t="shared" si="38"/>
        <v>0</v>
      </c>
      <c r="K36" s="157">
        <f>+'5'!K36</f>
        <v>0</v>
      </c>
      <c r="L36" s="134">
        <f t="shared" si="33"/>
        <v>0</v>
      </c>
      <c r="M36" s="135">
        <f>+'5'!M36</f>
        <v>0</v>
      </c>
      <c r="N36" s="136">
        <f t="shared" si="40"/>
        <v>0</v>
      </c>
      <c r="O36" s="136">
        <f t="shared" si="34"/>
        <v>0</v>
      </c>
      <c r="P36" s="133">
        <f>+'5'!P36</f>
        <v>0</v>
      </c>
      <c r="Q36" s="136">
        <f t="shared" si="35"/>
        <v>0</v>
      </c>
      <c r="R36" s="136">
        <f t="shared" si="36"/>
        <v>0</v>
      </c>
      <c r="S36" s="135">
        <f>+'5'!S36</f>
        <v>0</v>
      </c>
      <c r="T36" s="208">
        <f t="shared" si="39"/>
        <v>0</v>
      </c>
      <c r="U36" s="137">
        <f t="shared" si="37"/>
        <v>0</v>
      </c>
    </row>
    <row r="37" spans="1:25" s="138" customFormat="1" ht="15" x14ac:dyDescent="0.25">
      <c r="A37" s="131">
        <f>+'5'!A37</f>
        <v>0</v>
      </c>
      <c r="B37" s="132"/>
      <c r="C37" s="132"/>
      <c r="D37" s="133">
        <f>+'5'!D37</f>
        <v>0</v>
      </c>
      <c r="E37" s="214">
        <f t="shared" si="1"/>
        <v>0.05</v>
      </c>
      <c r="F37" s="194">
        <f t="shared" si="30"/>
        <v>0</v>
      </c>
      <c r="G37" s="195">
        <f>+'5'!G37</f>
        <v>0</v>
      </c>
      <c r="H37" s="216">
        <f t="shared" si="31"/>
        <v>0.04</v>
      </c>
      <c r="I37" s="177">
        <f t="shared" si="32"/>
        <v>0</v>
      </c>
      <c r="J37" s="218">
        <f t="shared" si="38"/>
        <v>0</v>
      </c>
      <c r="K37" s="157">
        <f>+'5'!K37</f>
        <v>0</v>
      </c>
      <c r="L37" s="134">
        <f t="shared" si="33"/>
        <v>0</v>
      </c>
      <c r="M37" s="135">
        <f>+'5'!M37</f>
        <v>0</v>
      </c>
      <c r="N37" s="136">
        <f t="shared" si="40"/>
        <v>0</v>
      </c>
      <c r="O37" s="136">
        <f t="shared" si="34"/>
        <v>0</v>
      </c>
      <c r="P37" s="133">
        <f>+'5'!P37</f>
        <v>0</v>
      </c>
      <c r="Q37" s="136">
        <f t="shared" si="35"/>
        <v>0</v>
      </c>
      <c r="R37" s="136">
        <f t="shared" si="36"/>
        <v>0</v>
      </c>
      <c r="S37" s="135">
        <f>+'5'!S37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300" priority="39" operator="lessThan">
      <formula>-10</formula>
    </cfRule>
    <cfRule type="cellIs" dxfId="299" priority="40" operator="greaterThan">
      <formula>10</formula>
    </cfRule>
    <cfRule type="cellIs" dxfId="298" priority="41" operator="between">
      <formula>-5</formula>
      <formula>-10</formula>
    </cfRule>
    <cfRule type="cellIs" dxfId="297" priority="42" operator="between">
      <formula>5</formula>
      <formula>10</formula>
    </cfRule>
    <cfRule type="cellIs" dxfId="296" priority="43" operator="between">
      <formula>-5</formula>
      <formula>5</formula>
    </cfRule>
  </conditionalFormatting>
  <conditionalFormatting sqref="U47">
    <cfRule type="expression" dxfId="295" priority="37">
      <formula>$U$47&gt;=$T$47</formula>
    </cfRule>
    <cfRule type="expression" dxfId="294" priority="38">
      <formula>$U$47&lt;$T$47</formula>
    </cfRule>
  </conditionalFormatting>
  <conditionalFormatting sqref="U49">
    <cfRule type="expression" dxfId="293" priority="35">
      <formula>$U$49&gt;=$T$49</formula>
    </cfRule>
    <cfRule type="expression" dxfId="292" priority="36">
      <formula>$U$49&lt;$T$49</formula>
    </cfRule>
  </conditionalFormatting>
  <conditionalFormatting sqref="U53">
    <cfRule type="expression" dxfId="291" priority="33">
      <formula>$U$53&lt;=$T$53</formula>
    </cfRule>
    <cfRule type="expression" dxfId="290" priority="34">
      <formula>$U$53&gt;$T$53</formula>
    </cfRule>
  </conditionalFormatting>
  <conditionalFormatting sqref="U65">
    <cfRule type="expression" dxfId="289" priority="31">
      <formula>$U$65&gt;$T$65</formula>
    </cfRule>
    <cfRule type="expression" dxfId="288" priority="32">
      <formula>$U$65&lt;=$T$65</formula>
    </cfRule>
  </conditionalFormatting>
  <conditionalFormatting sqref="U67">
    <cfRule type="expression" dxfId="287" priority="29">
      <formula>$U$67&gt;=$T$67</formula>
    </cfRule>
    <cfRule type="expression" dxfId="286" priority="30">
      <formula>$U$67&lt;$T$67</formula>
    </cfRule>
  </conditionalFormatting>
  <conditionalFormatting sqref="U61">
    <cfRule type="cellIs" dxfId="285" priority="27" operator="notBetween">
      <formula>$S$61</formula>
      <formula>$T$61</formula>
    </cfRule>
    <cfRule type="cellIs" dxfId="284" priority="28" operator="between">
      <formula>$S$61</formula>
      <formula>$T$61</formula>
    </cfRule>
  </conditionalFormatting>
  <conditionalFormatting sqref="U51">
    <cfRule type="expression" dxfId="283" priority="25">
      <formula>$U$51&lt;=$T$51</formula>
    </cfRule>
    <cfRule type="expression" dxfId="282" priority="26">
      <formula>$U$51&gt;$T$51</formula>
    </cfRule>
  </conditionalFormatting>
  <conditionalFormatting sqref="U46">
    <cfRule type="cellIs" dxfId="281" priority="24" operator="greaterThan">
      <formula>$T$46</formula>
    </cfRule>
  </conditionalFormatting>
  <conditionalFormatting sqref="U55">
    <cfRule type="expression" dxfId="280" priority="22">
      <formula>$U$55&lt;=$T$55</formula>
    </cfRule>
    <cfRule type="expression" dxfId="279" priority="23">
      <formula>$U$55&gt;$T$55</formula>
    </cfRule>
  </conditionalFormatting>
  <conditionalFormatting sqref="U57">
    <cfRule type="expression" dxfId="278" priority="20">
      <formula>$U$57&lt;=$T$57</formula>
    </cfRule>
    <cfRule type="expression" dxfId="277" priority="21">
      <formula>$U$57&gt;$T$57</formula>
    </cfRule>
  </conditionalFormatting>
  <conditionalFormatting sqref="U63">
    <cfRule type="cellIs" dxfId="276" priority="18" operator="notBetween">
      <formula>$S$63</formula>
      <formula>$T$63</formula>
    </cfRule>
    <cfRule type="cellIs" dxfId="275" priority="19" operator="between">
      <formula>$S$63</formula>
      <formula>$T$63</formula>
    </cfRule>
  </conditionalFormatting>
  <conditionalFormatting sqref="U59">
    <cfRule type="expression" dxfId="274" priority="16">
      <formula>$U$59&gt;=$T$59</formula>
    </cfRule>
    <cfRule type="expression" dxfId="273" priority="17">
      <formula>$U$59&lt;$T$59</formula>
    </cfRule>
  </conditionalFormatting>
  <conditionalFormatting sqref="J14:J20">
    <cfRule type="cellIs" dxfId="272" priority="11" operator="lessThan">
      <formula>-10</formula>
    </cfRule>
    <cfRule type="cellIs" dxfId="271" priority="12" operator="greaterThan">
      <formula>10</formula>
    </cfRule>
    <cfRule type="cellIs" dxfId="270" priority="13" operator="between">
      <formula>-5</formula>
      <formula>-10</formula>
    </cfRule>
    <cfRule type="cellIs" dxfId="269" priority="14" operator="between">
      <formula>5</formula>
      <formula>10</formula>
    </cfRule>
    <cfRule type="cellIs" dxfId="268" priority="15" operator="between">
      <formula>-5</formula>
      <formula>5</formula>
    </cfRule>
  </conditionalFormatting>
  <conditionalFormatting sqref="J22:J25">
    <cfRule type="cellIs" dxfId="267" priority="6" operator="lessThan">
      <formula>-10</formula>
    </cfRule>
    <cfRule type="cellIs" dxfId="266" priority="7" operator="greaterThan">
      <formula>10</formula>
    </cfRule>
    <cfRule type="cellIs" dxfId="265" priority="8" operator="between">
      <formula>-5</formula>
      <formula>-10</formula>
    </cfRule>
    <cfRule type="cellIs" dxfId="264" priority="9" operator="between">
      <formula>5</formula>
      <formula>10</formula>
    </cfRule>
    <cfRule type="cellIs" dxfId="263" priority="10" operator="between">
      <formula>-5</formula>
      <formula>5</formula>
    </cfRule>
  </conditionalFormatting>
  <conditionalFormatting sqref="J28:J37">
    <cfRule type="cellIs" dxfId="262" priority="1" operator="lessThan">
      <formula>-10</formula>
    </cfRule>
    <cfRule type="cellIs" dxfId="261" priority="2" operator="greaterThan">
      <formula>10</formula>
    </cfRule>
    <cfRule type="cellIs" dxfId="260" priority="3" operator="between">
      <formula>-5</formula>
      <formula>-10</formula>
    </cfRule>
    <cfRule type="cellIs" dxfId="259" priority="4" operator="between">
      <formula>5</formula>
      <formula>10</formula>
    </cfRule>
    <cfRule type="cellIs" dxfId="258"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6B493F9-4CB6-45CC-9B51-F28CFD2A02C0}">
          <x14:formula1>
            <xm:f>Info!$B$160:$B$162</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69"/>
  <sheetViews>
    <sheetView showGridLines="0" zoomScale="80" zoomScaleNormal="80" zoomScaleSheetLayoutView="100" workbookViewId="0">
      <selection activeCell="B4" sqref="B4"/>
    </sheetView>
  </sheetViews>
  <sheetFormatPr baseColWidth="10" defaultRowHeight="14.4" x14ac:dyDescent="0.3"/>
  <cols>
    <col min="1" max="1" width="2.33203125" customWidth="1"/>
    <col min="2" max="2" width="23.44140625" customWidth="1"/>
    <col min="3" max="3" width="2.6640625" customWidth="1"/>
    <col min="4" max="4" width="10.6640625" customWidth="1"/>
    <col min="5" max="5" width="6.109375" customWidth="1"/>
    <col min="6" max="6" width="9.33203125" customWidth="1"/>
    <col min="7" max="7" width="8.6640625" customWidth="1"/>
    <col min="8" max="8" width="6.33203125" customWidth="1"/>
    <col min="9" max="9" width="9.5546875" customWidth="1"/>
    <col min="10" max="10" width="7" customWidth="1"/>
    <col min="11" max="18" width="7.5546875" customWidth="1"/>
    <col min="19" max="21" width="8.6640625" customWidth="1"/>
    <col min="22" max="22" width="6.88671875" customWidth="1"/>
    <col min="23" max="23" width="7.33203125" customWidth="1"/>
    <col min="24" max="24" width="6.88671875" customWidth="1"/>
    <col min="25" max="25" width="12.6640625" bestFit="1" customWidth="1"/>
    <col min="26" max="26" width="14.109375" bestFit="1" customWidth="1"/>
  </cols>
  <sheetData>
    <row r="1" spans="1:26" s="128" customFormat="1" ht="17.399999999999999" x14ac:dyDescent="0.3">
      <c r="A1" s="129" t="s">
        <v>1</v>
      </c>
      <c r="B1" s="127"/>
      <c r="C1" s="127"/>
      <c r="D1" s="127"/>
      <c r="E1" s="127"/>
      <c r="F1" s="127"/>
      <c r="G1" s="127"/>
      <c r="H1" s="127"/>
      <c r="I1" s="127"/>
      <c r="J1" s="127"/>
      <c r="K1" s="127"/>
      <c r="L1" s="127"/>
      <c r="N1" s="141"/>
      <c r="Q1" s="127"/>
      <c r="R1" s="127"/>
      <c r="S1" s="127"/>
      <c r="T1" s="149" t="s">
        <v>95</v>
      </c>
      <c r="U1" s="148">
        <f>+Info!R2</f>
        <v>44333</v>
      </c>
    </row>
    <row r="2" spans="1:26" s="142" customFormat="1" ht="15" x14ac:dyDescent="0.3">
      <c r="A2" s="140"/>
      <c r="B2" s="141"/>
      <c r="C2" s="141"/>
      <c r="D2" s="141"/>
      <c r="E2" s="141"/>
      <c r="F2" s="141"/>
      <c r="G2" s="141"/>
      <c r="H2" s="141"/>
      <c r="I2" s="141"/>
      <c r="J2" s="141"/>
      <c r="K2" s="141"/>
      <c r="L2" s="141"/>
      <c r="N2" s="141"/>
      <c r="Q2" s="143"/>
      <c r="R2" s="141"/>
      <c r="S2" s="141"/>
      <c r="T2" s="141"/>
      <c r="U2" s="144"/>
      <c r="Y2" s="145"/>
    </row>
    <row r="3" spans="1:26" s="11" customFormat="1" ht="15" x14ac:dyDescent="0.3">
      <c r="B3" s="189" t="s">
        <v>111</v>
      </c>
      <c r="C3" s="141"/>
      <c r="D3" s="141"/>
      <c r="E3" s="141"/>
      <c r="H3" s="130"/>
      <c r="I3" s="130"/>
      <c r="J3" s="130"/>
      <c r="K3" s="146" t="s">
        <v>3</v>
      </c>
      <c r="L3" s="104">
        <f>+'6'!L3</f>
        <v>3150</v>
      </c>
      <c r="M3" s="141"/>
      <c r="N3" s="141"/>
      <c r="P3" s="143" t="s">
        <v>80</v>
      </c>
      <c r="Q3" s="114">
        <f>+'6'!Q3</f>
        <v>4.2</v>
      </c>
      <c r="R3" s="141"/>
      <c r="S3" s="130"/>
      <c r="T3" s="146" t="s">
        <v>4</v>
      </c>
      <c r="U3" s="107">
        <f>+'6'!U3</f>
        <v>1</v>
      </c>
      <c r="Y3" s="142"/>
      <c r="Z3" s="142"/>
    </row>
    <row r="4" spans="1:26" s="11" customFormat="1" ht="15" x14ac:dyDescent="0.3">
      <c r="B4" s="190"/>
      <c r="C4" s="196"/>
      <c r="D4" s="130" t="s">
        <v>2</v>
      </c>
      <c r="H4" s="130"/>
      <c r="I4" s="130"/>
      <c r="J4" s="130"/>
      <c r="K4" s="146" t="str">
        <f>CONCATENATE("Sonstige Milch von ",U3," Tag(en)")</f>
        <v>Sonstige Milch von 1 Tag(en)</v>
      </c>
      <c r="L4" s="104">
        <f>+'6'!L4</f>
        <v>120</v>
      </c>
      <c r="M4" s="141"/>
      <c r="N4" s="141"/>
      <c r="P4" s="143" t="s">
        <v>81</v>
      </c>
      <c r="Q4" s="114">
        <f>+'6'!Q4</f>
        <v>3.4</v>
      </c>
      <c r="R4" s="141"/>
      <c r="S4" s="130"/>
      <c r="T4" s="130"/>
      <c r="U4" s="7"/>
      <c r="Y4" s="142"/>
      <c r="Z4" s="142"/>
    </row>
    <row r="5" spans="1:26" s="11" customFormat="1" ht="15" x14ac:dyDescent="0.3">
      <c r="B5" s="189">
        <f>+'6'!B5</f>
        <v>120</v>
      </c>
      <c r="C5" s="196"/>
      <c r="D5" s="130" t="s">
        <v>5</v>
      </c>
      <c r="F5" s="130"/>
      <c r="G5" s="130"/>
      <c r="H5" s="130"/>
      <c r="I5" s="130"/>
      <c r="J5" s="130"/>
      <c r="K5" s="146" t="s">
        <v>6</v>
      </c>
      <c r="L5" s="105">
        <f>+L3+L4</f>
        <v>3270</v>
      </c>
      <c r="M5" s="43"/>
      <c r="N5" s="43"/>
      <c r="P5" s="146" t="s">
        <v>85</v>
      </c>
      <c r="Q5" s="147">
        <f>+(0.38*$Q$3+0.21*$Q$4+1.05)</f>
        <v>3.3600000000000003</v>
      </c>
      <c r="R5" s="43"/>
      <c r="U5" s="7"/>
      <c r="Y5" s="142"/>
      <c r="Z5" s="142"/>
    </row>
    <row r="6" spans="1:26" s="11" customFormat="1" ht="15" x14ac:dyDescent="0.3">
      <c r="B6" s="189" t="str">
        <f>+'6'!B6</f>
        <v>Brutto Pauschalierer</v>
      </c>
      <c r="C6" s="141"/>
      <c r="D6" s="11" t="s">
        <v>135</v>
      </c>
      <c r="F6" s="130"/>
      <c r="G6" s="130"/>
      <c r="H6" s="130"/>
      <c r="I6" s="130"/>
      <c r="J6" s="130"/>
      <c r="K6" s="146" t="s">
        <v>82</v>
      </c>
      <c r="L6" s="106">
        <f>+L5/B5/U3</f>
        <v>27.25</v>
      </c>
      <c r="M6" s="139"/>
      <c r="N6" s="139"/>
      <c r="P6" s="146" t="s">
        <v>86</v>
      </c>
      <c r="Q6" s="11">
        <f>(N26+N38)/Q5</f>
        <v>15.919714285714285</v>
      </c>
      <c r="R6" s="139"/>
      <c r="S6" s="130"/>
      <c r="T6" s="146" t="s">
        <v>103</v>
      </c>
      <c r="U6" s="178">
        <f>+'6'!U6</f>
        <v>35</v>
      </c>
      <c r="Y6" s="142"/>
      <c r="Z6" s="142"/>
    </row>
    <row r="7" spans="1:26" s="6" customFormat="1" ht="7.2" customHeight="1" x14ac:dyDescent="0.25">
      <c r="A7" s="4"/>
      <c r="B7" s="5"/>
      <c r="C7" s="5"/>
      <c r="D7" s="5"/>
      <c r="E7" s="5"/>
      <c r="F7" s="5"/>
      <c r="G7" s="5"/>
      <c r="H7" s="5"/>
      <c r="I7" s="5"/>
      <c r="J7" s="5"/>
      <c r="K7" s="5"/>
      <c r="L7" s="5"/>
      <c r="M7" s="5"/>
      <c r="N7" s="5"/>
      <c r="O7" s="5"/>
      <c r="P7" s="5"/>
      <c r="Q7" s="5"/>
      <c r="R7" s="5"/>
      <c r="S7" s="5"/>
      <c r="T7" s="5"/>
      <c r="U7" s="10"/>
      <c r="Y7" s="3"/>
      <c r="Z7" s="3"/>
    </row>
    <row r="8" spans="1:26" s="6" customFormat="1" ht="15.6" x14ac:dyDescent="0.3">
      <c r="A8" s="273" t="s">
        <v>7</v>
      </c>
      <c r="B8" s="274"/>
      <c r="C8" s="284" t="s">
        <v>116</v>
      </c>
      <c r="D8" s="297" t="s">
        <v>96</v>
      </c>
      <c r="E8" s="298"/>
      <c r="F8" s="298"/>
      <c r="G8" s="299" t="s">
        <v>97</v>
      </c>
      <c r="H8" s="299"/>
      <c r="I8" s="300"/>
      <c r="J8" s="201" t="s">
        <v>107</v>
      </c>
      <c r="K8" s="294" t="s">
        <v>8</v>
      </c>
      <c r="L8" s="295"/>
      <c r="M8" s="287" t="s">
        <v>9</v>
      </c>
      <c r="N8" s="287"/>
      <c r="O8" s="287"/>
      <c r="P8" s="288" t="s">
        <v>83</v>
      </c>
      <c r="Q8" s="289"/>
      <c r="R8" s="290"/>
      <c r="S8" s="289" t="s">
        <v>10</v>
      </c>
      <c r="T8" s="289"/>
      <c r="U8" s="291"/>
      <c r="W8" s="11"/>
      <c r="X8" s="11"/>
      <c r="Z8" s="3"/>
    </row>
    <row r="9" spans="1:26" s="11" customFormat="1" ht="31.5" customHeight="1" x14ac:dyDescent="0.25">
      <c r="A9" s="275"/>
      <c r="B9" s="276"/>
      <c r="C9" s="285"/>
      <c r="D9" s="184" t="s">
        <v>119</v>
      </c>
      <c r="E9" s="162" t="s">
        <v>120</v>
      </c>
      <c r="F9" s="179" t="s">
        <v>98</v>
      </c>
      <c r="G9" s="180" t="s">
        <v>99</v>
      </c>
      <c r="H9" s="161" t="s">
        <v>109</v>
      </c>
      <c r="I9" s="186" t="s">
        <v>108</v>
      </c>
      <c r="J9" s="202" t="s">
        <v>106</v>
      </c>
      <c r="K9" s="156" t="s">
        <v>11</v>
      </c>
      <c r="L9" s="154" t="s">
        <v>11</v>
      </c>
      <c r="M9" s="154" t="s">
        <v>12</v>
      </c>
      <c r="N9" s="154" t="s">
        <v>13</v>
      </c>
      <c r="O9" s="154" t="s">
        <v>14</v>
      </c>
      <c r="P9" s="155" t="s">
        <v>84</v>
      </c>
      <c r="Q9" s="193" t="s">
        <v>13</v>
      </c>
      <c r="R9" s="156" t="s">
        <v>14</v>
      </c>
      <c r="S9" s="193" t="s">
        <v>104</v>
      </c>
      <c r="T9" s="292" t="s">
        <v>134</v>
      </c>
      <c r="U9" s="293"/>
      <c r="Y9" s="6"/>
      <c r="Z9" s="6"/>
    </row>
    <row r="10" spans="1:26" s="92" customFormat="1" ht="25.5" customHeight="1" x14ac:dyDescent="0.25">
      <c r="A10" s="277"/>
      <c r="B10" s="278"/>
      <c r="C10" s="286"/>
      <c r="D10" s="185" t="s">
        <v>129</v>
      </c>
      <c r="E10" s="212">
        <f>+'6'!E10</f>
        <v>0.05</v>
      </c>
      <c r="F10" s="207" t="s">
        <v>129</v>
      </c>
      <c r="G10" s="181" t="s">
        <v>129</v>
      </c>
      <c r="H10" s="212">
        <f>+'6'!H10</f>
        <v>0.04</v>
      </c>
      <c r="I10" s="187" t="s">
        <v>129</v>
      </c>
      <c r="J10" s="205" t="s">
        <v>16</v>
      </c>
      <c r="K10" s="153" t="s">
        <v>16</v>
      </c>
      <c r="L10" s="151" t="s">
        <v>76</v>
      </c>
      <c r="M10" s="151" t="s">
        <v>17</v>
      </c>
      <c r="N10" s="151" t="s">
        <v>12</v>
      </c>
      <c r="O10" s="151" t="s">
        <v>16</v>
      </c>
      <c r="P10" s="152" t="s">
        <v>17</v>
      </c>
      <c r="Q10" s="96" t="s">
        <v>15</v>
      </c>
      <c r="R10" s="153" t="s">
        <v>16</v>
      </c>
      <c r="S10" s="96" t="s">
        <v>130</v>
      </c>
      <c r="T10" s="96" t="s">
        <v>133</v>
      </c>
      <c r="U10" s="97" t="s">
        <v>18</v>
      </c>
      <c r="Y10" s="93"/>
      <c r="Z10" s="93"/>
    </row>
    <row r="11" spans="1:26" s="14" customFormat="1" ht="9.75" customHeight="1" x14ac:dyDescent="0.2">
      <c r="A11" s="12" t="s">
        <v>19</v>
      </c>
      <c r="B11" s="13"/>
      <c r="C11" s="13"/>
      <c r="D11" s="163">
        <v>1</v>
      </c>
      <c r="E11" s="220">
        <v>2</v>
      </c>
      <c r="F11" s="221">
        <v>3</v>
      </c>
      <c r="G11" s="182">
        <v>4</v>
      </c>
      <c r="H11" s="159">
        <v>5</v>
      </c>
      <c r="I11" s="160">
        <v>6</v>
      </c>
      <c r="J11" s="203">
        <v>7</v>
      </c>
      <c r="K11" s="101">
        <v>8</v>
      </c>
      <c r="L11" s="98">
        <v>9</v>
      </c>
      <c r="M11" s="98">
        <v>10</v>
      </c>
      <c r="N11" s="98">
        <v>11</v>
      </c>
      <c r="O11" s="98">
        <v>12</v>
      </c>
      <c r="P11" s="99">
        <v>13</v>
      </c>
      <c r="Q11" s="100">
        <v>14</v>
      </c>
      <c r="R11" s="101">
        <v>15</v>
      </c>
      <c r="S11" s="102">
        <v>16</v>
      </c>
      <c r="T11" s="102">
        <v>17</v>
      </c>
      <c r="U11" s="103">
        <v>18</v>
      </c>
      <c r="Y11" s="15"/>
      <c r="Z11" s="15"/>
    </row>
    <row r="12" spans="1:26" s="175" customFormat="1" ht="9.75" customHeight="1" x14ac:dyDescent="0.2">
      <c r="A12" s="164" t="s">
        <v>20</v>
      </c>
      <c r="B12" s="165"/>
      <c r="C12" s="165"/>
      <c r="D12" s="166"/>
      <c r="E12" s="213"/>
      <c r="F12" s="217" t="s">
        <v>132</v>
      </c>
      <c r="G12" s="183" t="s">
        <v>132</v>
      </c>
      <c r="H12" s="167"/>
      <c r="I12" s="168" t="s">
        <v>121</v>
      </c>
      <c r="J12" s="204" t="s">
        <v>122</v>
      </c>
      <c r="K12" s="169"/>
      <c r="L12" s="170" t="s">
        <v>123</v>
      </c>
      <c r="M12" s="170"/>
      <c r="N12" s="170" t="s">
        <v>124</v>
      </c>
      <c r="O12" s="170"/>
      <c r="P12" s="171"/>
      <c r="Q12" s="172" t="s">
        <v>125</v>
      </c>
      <c r="R12" s="169" t="s">
        <v>126</v>
      </c>
      <c r="S12" s="173"/>
      <c r="T12" s="173" t="s">
        <v>127</v>
      </c>
      <c r="U12" s="174" t="s">
        <v>128</v>
      </c>
      <c r="Y12" s="176"/>
      <c r="Z12" s="176"/>
    </row>
    <row r="13" spans="1:26" s="138" customFormat="1" ht="15" x14ac:dyDescent="0.25">
      <c r="A13" s="131" t="str">
        <f>+'6'!A13</f>
        <v>Grassilage 1. Schnitt</v>
      </c>
      <c r="B13" s="132"/>
      <c r="C13" s="197" t="s">
        <v>117</v>
      </c>
      <c r="D13" s="133">
        <f>+'6'!D13</f>
        <v>2205</v>
      </c>
      <c r="E13" s="214">
        <f>+$E$10</f>
        <v>0.05</v>
      </c>
      <c r="F13" s="194">
        <f>+D13/(1+E13)</f>
        <v>2100</v>
      </c>
      <c r="G13" s="195">
        <f>+'6'!G13</f>
        <v>1980</v>
      </c>
      <c r="H13" s="216">
        <f>+$H$10</f>
        <v>0.04</v>
      </c>
      <c r="I13" s="200">
        <f>+G13*(1-H13)</f>
        <v>1900.8</v>
      </c>
      <c r="J13" s="218">
        <f>IF(ISERROR((I13-D13)/D13*100),0,(I13-D13)/D13*100)</f>
        <v>-13.795918367346941</v>
      </c>
      <c r="K13" s="157">
        <f>+'6'!K13</f>
        <v>32</v>
      </c>
      <c r="L13" s="134">
        <f t="shared" ref="L13:L20" si="0">+I13/$B$5/$U$3*K13/100</f>
        <v>5.0687999999999995</v>
      </c>
      <c r="M13" s="135">
        <f>+'6'!M13</f>
        <v>6.2</v>
      </c>
      <c r="N13" s="136">
        <f>+L13*M13</f>
        <v>31.426559999999998</v>
      </c>
      <c r="O13" s="136">
        <f>+N13/$N$39*100</f>
        <v>23.699447910588447</v>
      </c>
      <c r="P13" s="133">
        <f>+'6'!P13</f>
        <v>140</v>
      </c>
      <c r="Q13" s="136">
        <f>+L13*P13</f>
        <v>709.63199999999995</v>
      </c>
      <c r="R13" s="136">
        <f>+Q13/$Q$39*100</f>
        <v>22.883512437543981</v>
      </c>
      <c r="S13" s="135">
        <f>+'6'!S13</f>
        <v>5.6</v>
      </c>
      <c r="T13" s="208">
        <f>+G13/100/$B$5*S13</f>
        <v>0.92399999999999993</v>
      </c>
      <c r="U13" s="137">
        <f>+T13*100/$L$6</f>
        <v>3.3908256880733942</v>
      </c>
    </row>
    <row r="14" spans="1:26" s="138" customFormat="1" ht="15" x14ac:dyDescent="0.25">
      <c r="A14" s="131" t="str">
        <f>+'6'!A14</f>
        <v>Maissilage 2016</v>
      </c>
      <c r="B14" s="132"/>
      <c r="C14" s="197" t="s">
        <v>117</v>
      </c>
      <c r="D14" s="133">
        <f>+'6'!D14</f>
        <v>2205</v>
      </c>
      <c r="E14" s="214">
        <f t="shared" ref="E14:E37" si="1">+$E$10</f>
        <v>0.05</v>
      </c>
      <c r="F14" s="194">
        <f t="shared" ref="F14:F20" si="2">+D14/(1+E14)</f>
        <v>2100</v>
      </c>
      <c r="G14" s="195">
        <f>+'6'!G14</f>
        <v>2200</v>
      </c>
      <c r="H14" s="216">
        <f t="shared" ref="H14:H20" si="3">+$H$10</f>
        <v>0.04</v>
      </c>
      <c r="I14" s="177">
        <f t="shared" ref="I14:I20" si="4">+G14*(1-H14)</f>
        <v>2112</v>
      </c>
      <c r="J14" s="218">
        <f t="shared" ref="J14:J20" si="5">IF(ISERROR((I14-D14)/D14*100),0,(I14-D14)/D14*100)</f>
        <v>-4.2176870748299313</v>
      </c>
      <c r="K14" s="157">
        <f>+'6'!K14</f>
        <v>35</v>
      </c>
      <c r="L14" s="134">
        <f t="shared" si="0"/>
        <v>6.16</v>
      </c>
      <c r="M14" s="135">
        <f>+'6'!M14</f>
        <v>6.5</v>
      </c>
      <c r="N14" s="136">
        <f>+L14*M14</f>
        <v>40.04</v>
      </c>
      <c r="O14" s="136">
        <f t="shared" ref="O14:O20" si="6">+N14/$N$39*100</f>
        <v>30.195029119953361</v>
      </c>
      <c r="P14" s="133">
        <f>+'6'!P14</f>
        <v>130</v>
      </c>
      <c r="Q14" s="136">
        <f t="shared" ref="Q14:Q20" si="7">+L14*P14</f>
        <v>800.80000000000007</v>
      </c>
      <c r="R14" s="136">
        <f t="shared" ref="R14:R20" si="8">+Q14/$Q$39*100</f>
        <v>25.82340813264512</v>
      </c>
      <c r="S14" s="135">
        <f>+'6'!S14</f>
        <v>4.4000000000000004</v>
      </c>
      <c r="T14" s="208">
        <f t="shared" ref="T14:T20" si="9">+G14/100/$B$5*S14</f>
        <v>0.80666666666666664</v>
      </c>
      <c r="U14" s="137">
        <f t="shared" ref="U14:U20" si="10">+T14*100/$L$6</f>
        <v>2.9602446483180427</v>
      </c>
    </row>
    <row r="15" spans="1:26" s="138" customFormat="1" ht="15" x14ac:dyDescent="0.25">
      <c r="A15" s="131" t="str">
        <f>+'6'!A15</f>
        <v>Heu 1. Schnitt</v>
      </c>
      <c r="B15" s="132"/>
      <c r="C15" s="197" t="s">
        <v>117</v>
      </c>
      <c r="D15" s="133">
        <f>+'6'!D15</f>
        <v>147</v>
      </c>
      <c r="E15" s="214">
        <f t="shared" si="1"/>
        <v>0.05</v>
      </c>
      <c r="F15" s="194">
        <f t="shared" si="2"/>
        <v>140</v>
      </c>
      <c r="G15" s="195">
        <f>+'6'!G15</f>
        <v>160</v>
      </c>
      <c r="H15" s="216">
        <f t="shared" si="3"/>
        <v>0.04</v>
      </c>
      <c r="I15" s="177">
        <f t="shared" si="4"/>
        <v>153.6</v>
      </c>
      <c r="J15" s="218">
        <f t="shared" si="5"/>
        <v>4.489795918367343</v>
      </c>
      <c r="K15" s="157">
        <f>+'6'!K15</f>
        <v>86</v>
      </c>
      <c r="L15" s="134">
        <f t="shared" si="0"/>
        <v>1.1008</v>
      </c>
      <c r="M15" s="135">
        <f>+'6'!M15</f>
        <v>5.8</v>
      </c>
      <c r="N15" s="136">
        <f>+L15*M15</f>
        <v>6.3846400000000001</v>
      </c>
      <c r="O15" s="136">
        <f t="shared" si="6"/>
        <v>4.8147949730374382</v>
      </c>
      <c r="P15" s="133">
        <f>+'6'!P15</f>
        <v>130</v>
      </c>
      <c r="Q15" s="136">
        <f t="shared" si="7"/>
        <v>143.10400000000001</v>
      </c>
      <c r="R15" s="136">
        <f t="shared" si="8"/>
        <v>4.6146765701973624</v>
      </c>
      <c r="S15" s="135">
        <f>+'6'!S15</f>
        <v>15</v>
      </c>
      <c r="T15" s="208">
        <f t="shared" si="9"/>
        <v>0.2</v>
      </c>
      <c r="U15" s="137">
        <f t="shared" si="10"/>
        <v>0.73394495412844041</v>
      </c>
    </row>
    <row r="16" spans="1:26" s="138" customFormat="1" ht="15" x14ac:dyDescent="0.25">
      <c r="A16" s="131" t="str">
        <f>+'6'!A16</f>
        <v>Gerstenstroh</v>
      </c>
      <c r="B16" s="132"/>
      <c r="C16" s="197" t="s">
        <v>117</v>
      </c>
      <c r="D16" s="133">
        <f>+'6'!D16</f>
        <v>52.5</v>
      </c>
      <c r="E16" s="214">
        <f t="shared" si="1"/>
        <v>0.05</v>
      </c>
      <c r="F16" s="194">
        <f t="shared" si="2"/>
        <v>50</v>
      </c>
      <c r="G16" s="195">
        <f>+'6'!G16</f>
        <v>51</v>
      </c>
      <c r="H16" s="216">
        <f t="shared" si="3"/>
        <v>0.04</v>
      </c>
      <c r="I16" s="177">
        <f t="shared" si="4"/>
        <v>48.96</v>
      </c>
      <c r="J16" s="218">
        <f t="shared" si="5"/>
        <v>-6.7428571428571411</v>
      </c>
      <c r="K16" s="157">
        <f>+'6'!K16</f>
        <v>86</v>
      </c>
      <c r="L16" s="134">
        <f t="shared" si="0"/>
        <v>0.35088000000000003</v>
      </c>
      <c r="M16" s="135">
        <f>+'6'!M16</f>
        <v>3.6</v>
      </c>
      <c r="N16" s="136">
        <f>+L16*M16</f>
        <v>1.2631680000000001</v>
      </c>
      <c r="O16" s="136">
        <f t="shared" si="6"/>
        <v>0.95258228130352773</v>
      </c>
      <c r="P16" s="133">
        <f>+'6'!P16</f>
        <v>80</v>
      </c>
      <c r="Q16" s="136">
        <f t="shared" si="7"/>
        <v>28.070400000000003</v>
      </c>
      <c r="R16" s="136">
        <f t="shared" si="8"/>
        <v>0.90518655800025172</v>
      </c>
      <c r="S16" s="135">
        <f>+'6'!S16</f>
        <v>10</v>
      </c>
      <c r="T16" s="208">
        <f t="shared" si="9"/>
        <v>4.2500000000000003E-2</v>
      </c>
      <c r="U16" s="137">
        <f t="shared" si="10"/>
        <v>0.15596330275229359</v>
      </c>
      <c r="W16" s="138" t="s">
        <v>0</v>
      </c>
    </row>
    <row r="17" spans="1:21" s="138" customFormat="1" ht="15" x14ac:dyDescent="0.25">
      <c r="A17" s="131">
        <f>+'6'!A17</f>
        <v>0</v>
      </c>
      <c r="B17" s="132"/>
      <c r="C17" s="132"/>
      <c r="D17" s="133">
        <f>+'6'!D17</f>
        <v>0</v>
      </c>
      <c r="E17" s="214">
        <f t="shared" si="1"/>
        <v>0.05</v>
      </c>
      <c r="F17" s="194">
        <f t="shared" si="2"/>
        <v>0</v>
      </c>
      <c r="G17" s="195">
        <f>+'6'!G17</f>
        <v>0</v>
      </c>
      <c r="H17" s="216">
        <f t="shared" si="3"/>
        <v>0.04</v>
      </c>
      <c r="I17" s="177">
        <f t="shared" si="4"/>
        <v>0</v>
      </c>
      <c r="J17" s="218">
        <f t="shared" si="5"/>
        <v>0</v>
      </c>
      <c r="K17" s="157">
        <f>+'6'!K17</f>
        <v>0</v>
      </c>
      <c r="L17" s="134">
        <f t="shared" si="0"/>
        <v>0</v>
      </c>
      <c r="M17" s="135">
        <f>+'6'!M17</f>
        <v>0</v>
      </c>
      <c r="N17" s="136">
        <f t="shared" ref="N17:N20" si="11">+L17*M17</f>
        <v>0</v>
      </c>
      <c r="O17" s="136">
        <f t="shared" si="6"/>
        <v>0</v>
      </c>
      <c r="P17" s="133">
        <f>+'6'!P17</f>
        <v>0</v>
      </c>
      <c r="Q17" s="136">
        <f t="shared" si="7"/>
        <v>0</v>
      </c>
      <c r="R17" s="136">
        <f t="shared" si="8"/>
        <v>0</v>
      </c>
      <c r="S17" s="135">
        <f>+'6'!S17</f>
        <v>0</v>
      </c>
      <c r="T17" s="208">
        <f t="shared" si="9"/>
        <v>0</v>
      </c>
      <c r="U17" s="137">
        <f t="shared" si="10"/>
        <v>0</v>
      </c>
    </row>
    <row r="18" spans="1:21" s="138" customFormat="1" ht="15" x14ac:dyDescent="0.25">
      <c r="A18" s="131">
        <f>+'6'!A18</f>
        <v>0</v>
      </c>
      <c r="B18" s="132"/>
      <c r="C18" s="132"/>
      <c r="D18" s="133">
        <f>+'6'!D18</f>
        <v>0</v>
      </c>
      <c r="E18" s="214">
        <f t="shared" si="1"/>
        <v>0.05</v>
      </c>
      <c r="F18" s="194">
        <f t="shared" si="2"/>
        <v>0</v>
      </c>
      <c r="G18" s="195">
        <f>+'6'!G18</f>
        <v>0</v>
      </c>
      <c r="H18" s="216">
        <f t="shared" si="3"/>
        <v>0.04</v>
      </c>
      <c r="I18" s="177">
        <f t="shared" si="4"/>
        <v>0</v>
      </c>
      <c r="J18" s="218">
        <f t="shared" si="5"/>
        <v>0</v>
      </c>
      <c r="K18" s="157">
        <f>+'6'!K18</f>
        <v>0</v>
      </c>
      <c r="L18" s="134">
        <f t="shared" si="0"/>
        <v>0</v>
      </c>
      <c r="M18" s="135">
        <f>+'6'!M18</f>
        <v>0</v>
      </c>
      <c r="N18" s="136">
        <f t="shared" si="11"/>
        <v>0</v>
      </c>
      <c r="O18" s="136">
        <f t="shared" si="6"/>
        <v>0</v>
      </c>
      <c r="P18" s="133">
        <f>+'6'!P18</f>
        <v>0</v>
      </c>
      <c r="Q18" s="136">
        <f t="shared" si="7"/>
        <v>0</v>
      </c>
      <c r="R18" s="136">
        <f t="shared" si="8"/>
        <v>0</v>
      </c>
      <c r="S18" s="135">
        <f>+'6'!S18</f>
        <v>0</v>
      </c>
      <c r="T18" s="208">
        <f t="shared" si="9"/>
        <v>0</v>
      </c>
      <c r="U18" s="137">
        <f t="shared" si="10"/>
        <v>0</v>
      </c>
    </row>
    <row r="19" spans="1:21" s="138" customFormat="1" ht="15" x14ac:dyDescent="0.25">
      <c r="A19" s="131">
        <f>+'6'!A19</f>
        <v>0</v>
      </c>
      <c r="B19" s="132"/>
      <c r="C19" s="132"/>
      <c r="D19" s="133">
        <f>+'6'!D19</f>
        <v>0</v>
      </c>
      <c r="E19" s="214">
        <f t="shared" si="1"/>
        <v>0.05</v>
      </c>
      <c r="F19" s="194">
        <f t="shared" si="2"/>
        <v>0</v>
      </c>
      <c r="G19" s="195">
        <f>+'6'!G19</f>
        <v>0</v>
      </c>
      <c r="H19" s="216">
        <f t="shared" si="3"/>
        <v>0.04</v>
      </c>
      <c r="I19" s="177">
        <f t="shared" si="4"/>
        <v>0</v>
      </c>
      <c r="J19" s="218">
        <f t="shared" si="5"/>
        <v>0</v>
      </c>
      <c r="K19" s="157">
        <f>+'6'!K19</f>
        <v>0</v>
      </c>
      <c r="L19" s="134">
        <f t="shared" si="0"/>
        <v>0</v>
      </c>
      <c r="M19" s="135">
        <f>+'6'!M19</f>
        <v>0</v>
      </c>
      <c r="N19" s="136">
        <f t="shared" si="11"/>
        <v>0</v>
      </c>
      <c r="O19" s="136">
        <f t="shared" si="6"/>
        <v>0</v>
      </c>
      <c r="P19" s="133">
        <f>+'6'!P19</f>
        <v>0</v>
      </c>
      <c r="Q19" s="136">
        <f t="shared" si="7"/>
        <v>0</v>
      </c>
      <c r="R19" s="136">
        <f t="shared" si="8"/>
        <v>0</v>
      </c>
      <c r="S19" s="135">
        <f>+'6'!S19</f>
        <v>0</v>
      </c>
      <c r="T19" s="208">
        <f t="shared" si="9"/>
        <v>0</v>
      </c>
      <c r="U19" s="137">
        <f t="shared" si="10"/>
        <v>0</v>
      </c>
    </row>
    <row r="20" spans="1:21" s="138" customFormat="1" ht="15" x14ac:dyDescent="0.25">
      <c r="A20" s="131">
        <f>+'6'!A20</f>
        <v>0</v>
      </c>
      <c r="B20" s="132"/>
      <c r="C20" s="132"/>
      <c r="D20" s="133">
        <f>+'6'!D20</f>
        <v>0</v>
      </c>
      <c r="E20" s="214">
        <f t="shared" si="1"/>
        <v>0.05</v>
      </c>
      <c r="F20" s="194">
        <f t="shared" si="2"/>
        <v>0</v>
      </c>
      <c r="G20" s="195">
        <f>+'6'!G20</f>
        <v>0</v>
      </c>
      <c r="H20" s="216">
        <f t="shared" si="3"/>
        <v>0.04</v>
      </c>
      <c r="I20" s="177">
        <f t="shared" si="4"/>
        <v>0</v>
      </c>
      <c r="J20" s="218">
        <f t="shared" si="5"/>
        <v>0</v>
      </c>
      <c r="K20" s="157">
        <f>+'6'!K20</f>
        <v>0</v>
      </c>
      <c r="L20" s="134">
        <f t="shared" si="0"/>
        <v>0</v>
      </c>
      <c r="M20" s="135">
        <f>+'6'!M20</f>
        <v>0</v>
      </c>
      <c r="N20" s="136">
        <f t="shared" si="11"/>
        <v>0</v>
      </c>
      <c r="O20" s="136">
        <f t="shared" si="6"/>
        <v>0</v>
      </c>
      <c r="P20" s="133">
        <f>+'6'!P20</f>
        <v>0</v>
      </c>
      <c r="Q20" s="136">
        <f t="shared" si="7"/>
        <v>0</v>
      </c>
      <c r="R20" s="136">
        <f t="shared" si="8"/>
        <v>0</v>
      </c>
      <c r="S20" s="135">
        <f>+'6'!S20</f>
        <v>0</v>
      </c>
      <c r="T20" s="208">
        <f t="shared" si="9"/>
        <v>0</v>
      </c>
      <c r="U20" s="137">
        <f t="shared" si="10"/>
        <v>0</v>
      </c>
    </row>
    <row r="21" spans="1:21" s="6" customFormat="1" ht="15" x14ac:dyDescent="0.25">
      <c r="A21" s="16" t="s">
        <v>112</v>
      </c>
      <c r="B21" s="17"/>
      <c r="C21" s="198"/>
      <c r="D21" s="199">
        <f>SUM(D13:D20)</f>
        <v>4609.5</v>
      </c>
      <c r="E21" s="215">
        <f>+(D21-F21)/F21</f>
        <v>0.05</v>
      </c>
      <c r="F21" s="209">
        <f t="shared" ref="F21" si="12">SUM(F13:F20)</f>
        <v>4390</v>
      </c>
      <c r="G21" s="210">
        <f t="shared" ref="G21" si="13">SUM(G13:G20)</f>
        <v>4391</v>
      </c>
      <c r="H21" s="215">
        <f>+(G21-I21)/G21</f>
        <v>3.9999999999999869E-2</v>
      </c>
      <c r="I21" s="206">
        <f>SUM(I13:I20)</f>
        <v>4215.3600000000006</v>
      </c>
      <c r="J21" s="219">
        <f t="shared" ref="J21" si="14">IF(ISERROR((I21-F21)/F21*100),0,(I21-F21)/F21*100)</f>
        <v>-3.9781321184510117</v>
      </c>
      <c r="K21" s="158">
        <f>+L21/L39</f>
        <v>0.63380597074606337</v>
      </c>
      <c r="L21" s="94">
        <f>SUM(L13:L20)</f>
        <v>12.680479999999999</v>
      </c>
      <c r="M21" s="95">
        <f>+N21/L21</f>
        <v>6.2390672908281077</v>
      </c>
      <c r="N21" s="211">
        <f>SUM(N13:N20)</f>
        <v>79.114367999999999</v>
      </c>
      <c r="O21" s="18">
        <f>+N21/N39</f>
        <v>0.59661854284882776</v>
      </c>
      <c r="P21" s="19">
        <f>+Q21/L21</f>
        <v>132.61378118178493</v>
      </c>
      <c r="Q21" s="211">
        <f>SUM(Q13:Q20)</f>
        <v>1681.6064000000001</v>
      </c>
      <c r="R21" s="18">
        <f>+Q21/Q39</f>
        <v>0.54226783698386716</v>
      </c>
      <c r="S21" s="20">
        <f>+T21*$B$5/I21*100</f>
        <v>5.6170765960677125</v>
      </c>
      <c r="T21" s="20">
        <f>SUM(T13:T20)</f>
        <v>1.9731666666666665</v>
      </c>
      <c r="U21" s="21">
        <f>SUM(U13:U20)</f>
        <v>7.2409785932721711</v>
      </c>
    </row>
    <row r="22" spans="1:21" s="138" customFormat="1" ht="15" x14ac:dyDescent="0.25">
      <c r="A22" s="131" t="str">
        <f>+'6'!A22</f>
        <v>Biertreber</v>
      </c>
      <c r="B22" s="132"/>
      <c r="C22" s="132" t="s">
        <v>117</v>
      </c>
      <c r="D22" s="133">
        <f>+'6'!D22</f>
        <v>1000</v>
      </c>
      <c r="E22" s="214">
        <f t="shared" si="1"/>
        <v>0.05</v>
      </c>
      <c r="F22" s="194">
        <f t="shared" ref="F22:F25" si="15">+D22/(1+E22)</f>
        <v>952.38095238095229</v>
      </c>
      <c r="G22" s="195">
        <f>+'6'!G22</f>
        <v>1000</v>
      </c>
      <c r="H22" s="216">
        <f t="shared" ref="H22:H25" si="16">+$H$10</f>
        <v>0.04</v>
      </c>
      <c r="I22" s="177">
        <f t="shared" ref="I22:I25" si="17">+G22*(1-H22)</f>
        <v>960</v>
      </c>
      <c r="J22" s="218">
        <f>IF(ISERROR((I22-D22)/D22*100),0,(I22-D22)/D22*100)</f>
        <v>-4</v>
      </c>
      <c r="K22" s="157">
        <f>+'6'!K22</f>
        <v>23</v>
      </c>
      <c r="L22" s="134">
        <f>+I22/$B$5/$U$3*K22/100</f>
        <v>1.84</v>
      </c>
      <c r="M22" s="135">
        <f>+'6'!M22</f>
        <v>6.5</v>
      </c>
      <c r="N22" s="136">
        <f>+L22*M22</f>
        <v>11.96</v>
      </c>
      <c r="O22" s="136">
        <f t="shared" ref="O22:O25" si="18">+N22/$N$39*100</f>
        <v>9.0192944124536023</v>
      </c>
      <c r="P22" s="133">
        <f>+'6'!P22</f>
        <v>188</v>
      </c>
      <c r="Q22" s="136">
        <f t="shared" ref="Q22:Q25" si="19">+L22*P22</f>
        <v>345.92</v>
      </c>
      <c r="R22" s="136">
        <f t="shared" ref="R22:R25" si="20">+Q22/$Q$39*100</f>
        <v>11.154886789765985</v>
      </c>
      <c r="S22" s="135">
        <f>+'6'!S22</f>
        <v>5.5</v>
      </c>
      <c r="T22" s="208">
        <f>+G22/100/$B$5*S22</f>
        <v>0.45833333333333331</v>
      </c>
      <c r="U22" s="137">
        <f t="shared" ref="U22:U25" si="21">+T22*100/$L$6</f>
        <v>1.6819571865443423</v>
      </c>
    </row>
    <row r="23" spans="1:21" s="138" customFormat="1" ht="15" x14ac:dyDescent="0.25">
      <c r="A23" s="131">
        <f>+'6'!A23</f>
        <v>0</v>
      </c>
      <c r="B23" s="132"/>
      <c r="C23" s="132"/>
      <c r="D23" s="133">
        <f>+'6'!D23</f>
        <v>0</v>
      </c>
      <c r="E23" s="214">
        <f t="shared" si="1"/>
        <v>0.05</v>
      </c>
      <c r="F23" s="194">
        <f t="shared" si="15"/>
        <v>0</v>
      </c>
      <c r="G23" s="195">
        <f>+'6'!G23</f>
        <v>0</v>
      </c>
      <c r="H23" s="216">
        <f t="shared" si="16"/>
        <v>0.04</v>
      </c>
      <c r="I23" s="177">
        <f t="shared" si="17"/>
        <v>0</v>
      </c>
      <c r="J23" s="218">
        <f t="shared" ref="J23:J25" si="22">IF(ISERROR((I23-D23)/D23*100),0,(I23-D23)/D23*100)</f>
        <v>0</v>
      </c>
      <c r="K23" s="157">
        <f>+'6'!K23</f>
        <v>0</v>
      </c>
      <c r="L23" s="134">
        <f>+I23/$B$5/$U$3*K23/100</f>
        <v>0</v>
      </c>
      <c r="M23" s="135">
        <f>+'6'!M23</f>
        <v>0</v>
      </c>
      <c r="N23" s="136">
        <f t="shared" ref="N23:N24" si="23">+L23*M23</f>
        <v>0</v>
      </c>
      <c r="O23" s="136">
        <f t="shared" si="18"/>
        <v>0</v>
      </c>
      <c r="P23" s="133">
        <f>+'6'!P23</f>
        <v>0</v>
      </c>
      <c r="Q23" s="136">
        <f t="shared" si="19"/>
        <v>0</v>
      </c>
      <c r="R23" s="136">
        <f t="shared" si="20"/>
        <v>0</v>
      </c>
      <c r="S23" s="135">
        <f>+'6'!S23</f>
        <v>0</v>
      </c>
      <c r="T23" s="208">
        <f t="shared" ref="T23:T25" si="24">+G23/100/$B$5*S23</f>
        <v>0</v>
      </c>
      <c r="U23" s="137">
        <f t="shared" si="21"/>
        <v>0</v>
      </c>
    </row>
    <row r="24" spans="1:21" s="138" customFormat="1" ht="15" x14ac:dyDescent="0.25">
      <c r="A24" s="131">
        <f>+'6'!A24</f>
        <v>0</v>
      </c>
      <c r="B24" s="132"/>
      <c r="C24" s="132"/>
      <c r="D24" s="133">
        <f>+'6'!D24</f>
        <v>0</v>
      </c>
      <c r="E24" s="214">
        <f t="shared" si="1"/>
        <v>0.05</v>
      </c>
      <c r="F24" s="194">
        <f t="shared" si="15"/>
        <v>0</v>
      </c>
      <c r="G24" s="195">
        <f>+'6'!G24</f>
        <v>0</v>
      </c>
      <c r="H24" s="216">
        <f t="shared" si="16"/>
        <v>0.04</v>
      </c>
      <c r="I24" s="177">
        <f t="shared" si="17"/>
        <v>0</v>
      </c>
      <c r="J24" s="218">
        <f t="shared" si="22"/>
        <v>0</v>
      </c>
      <c r="K24" s="157">
        <f>+'6'!K24</f>
        <v>0</v>
      </c>
      <c r="L24" s="134">
        <f>+I24/$B$5/$U$3*K24/100</f>
        <v>0</v>
      </c>
      <c r="M24" s="135">
        <f>+'6'!M24</f>
        <v>0</v>
      </c>
      <c r="N24" s="136">
        <f t="shared" si="23"/>
        <v>0</v>
      </c>
      <c r="O24" s="136">
        <f t="shared" si="18"/>
        <v>0</v>
      </c>
      <c r="P24" s="133">
        <f>+'6'!P24</f>
        <v>0</v>
      </c>
      <c r="Q24" s="136">
        <f t="shared" si="19"/>
        <v>0</v>
      </c>
      <c r="R24" s="136">
        <f t="shared" si="20"/>
        <v>0</v>
      </c>
      <c r="S24" s="135">
        <f>+'6'!S24</f>
        <v>0</v>
      </c>
      <c r="T24" s="208">
        <f t="shared" si="24"/>
        <v>0</v>
      </c>
      <c r="U24" s="137">
        <f t="shared" si="21"/>
        <v>0</v>
      </c>
    </row>
    <row r="25" spans="1:21" s="138" customFormat="1" ht="15" x14ac:dyDescent="0.25">
      <c r="A25" s="131">
        <f>+'6'!A25</f>
        <v>0</v>
      </c>
      <c r="B25" s="132"/>
      <c r="C25" s="132"/>
      <c r="D25" s="133">
        <f>+'6'!D25</f>
        <v>0</v>
      </c>
      <c r="E25" s="214">
        <f t="shared" si="1"/>
        <v>0.05</v>
      </c>
      <c r="F25" s="194">
        <f t="shared" si="15"/>
        <v>0</v>
      </c>
      <c r="G25" s="195">
        <f>+'6'!G25</f>
        <v>0</v>
      </c>
      <c r="H25" s="216">
        <f t="shared" si="16"/>
        <v>0.04</v>
      </c>
      <c r="I25" s="177">
        <f t="shared" si="17"/>
        <v>0</v>
      </c>
      <c r="J25" s="218">
        <f t="shared" si="22"/>
        <v>0</v>
      </c>
      <c r="K25" s="157">
        <f>+'6'!K25</f>
        <v>0</v>
      </c>
      <c r="L25" s="134">
        <f>+I25/$B$5/$U$3*K25/100</f>
        <v>0</v>
      </c>
      <c r="M25" s="135">
        <f>+'6'!M25</f>
        <v>0</v>
      </c>
      <c r="N25" s="136">
        <f>+L25*M25</f>
        <v>0</v>
      </c>
      <c r="O25" s="136">
        <f t="shared" si="18"/>
        <v>0</v>
      </c>
      <c r="P25" s="133"/>
      <c r="Q25" s="136">
        <f t="shared" si="19"/>
        <v>0</v>
      </c>
      <c r="R25" s="136">
        <f t="shared" si="20"/>
        <v>0</v>
      </c>
      <c r="S25" s="135">
        <f>+'6'!S25</f>
        <v>0</v>
      </c>
      <c r="T25" s="208">
        <f t="shared" si="24"/>
        <v>0</v>
      </c>
      <c r="U25" s="137">
        <f t="shared" si="21"/>
        <v>0</v>
      </c>
    </row>
    <row r="26" spans="1:21" s="6" customFormat="1" ht="15" x14ac:dyDescent="0.25">
      <c r="A26" s="16" t="s">
        <v>113</v>
      </c>
      <c r="B26" s="17"/>
      <c r="C26" s="198"/>
      <c r="D26" s="199">
        <f>SUM(D22:D25)</f>
        <v>1000</v>
      </c>
      <c r="E26" s="215">
        <f>+(D26-F26)/F26</f>
        <v>5.0000000000000093E-2</v>
      </c>
      <c r="F26" s="209">
        <f>SUM(F22:F25)</f>
        <v>952.38095238095229</v>
      </c>
      <c r="G26" s="210">
        <f>SUM(G22:G25)</f>
        <v>1000</v>
      </c>
      <c r="H26" s="215">
        <f>+(G26-I26)/G26</f>
        <v>0.04</v>
      </c>
      <c r="I26" s="206">
        <f>SUM(I22:I25)</f>
        <v>960</v>
      </c>
      <c r="J26" s="219">
        <f t="shared" ref="J26:J27" si="25">IF(ISERROR((I26-F26)/F26*100),0,(I26-F26)/F26*100)</f>
        <v>0.80000000000000926</v>
      </c>
      <c r="K26" s="158">
        <f>+L26/L39</f>
        <v>9.1968362883168203E-2</v>
      </c>
      <c r="L26" s="94">
        <f>SUM(L22:L25)</f>
        <v>1.84</v>
      </c>
      <c r="M26" s="95">
        <f t="shared" ref="M26:M27" si="26">+N26/L26</f>
        <v>6.5</v>
      </c>
      <c r="N26" s="211">
        <f>SUM(N22:N25)</f>
        <v>11.96</v>
      </c>
      <c r="O26" s="18">
        <f>+N26/N39</f>
        <v>9.0192944124536018E-2</v>
      </c>
      <c r="P26" s="19">
        <f>IF(ISERROR(Q26/L26),"  ",Q26/L26)</f>
        <v>188</v>
      </c>
      <c r="Q26" s="211">
        <f>SUM(Q22:Q25)</f>
        <v>345.92</v>
      </c>
      <c r="R26" s="18">
        <f>+Q26/Q39</f>
        <v>0.11154886789765985</v>
      </c>
      <c r="S26" s="20">
        <f t="shared" ref="S26:S27" si="27">+T26*$B$5/I26*100</f>
        <v>5.7291666666666661</v>
      </c>
      <c r="T26" s="20">
        <f>SUM(T22:T25)</f>
        <v>0.45833333333333331</v>
      </c>
      <c r="U26" s="21">
        <f>SUM(U22:U25)</f>
        <v>1.6819571865443423</v>
      </c>
    </row>
    <row r="27" spans="1:21" s="6" customFormat="1" ht="15" x14ac:dyDescent="0.25">
      <c r="A27" s="16" t="s">
        <v>131</v>
      </c>
      <c r="B27" s="17"/>
      <c r="C27" s="198"/>
      <c r="D27" s="199">
        <f>+D21+D26</f>
        <v>5609.5</v>
      </c>
      <c r="E27" s="215">
        <f>+(D27-F27)/F27</f>
        <v>5.0000000000000017E-2</v>
      </c>
      <c r="F27" s="209">
        <f t="shared" ref="F27" si="28">+F21+F26</f>
        <v>5342.3809523809523</v>
      </c>
      <c r="G27" s="210">
        <f t="shared" ref="G27" si="29">+G21+G26</f>
        <v>5391</v>
      </c>
      <c r="H27" s="215">
        <f>+(G27-I27)/G27</f>
        <v>3.999999999999989E-2</v>
      </c>
      <c r="I27" s="206">
        <f>+I21+I26</f>
        <v>5175.3600000000006</v>
      </c>
      <c r="J27" s="219">
        <f t="shared" si="25"/>
        <v>-3.1263392459220842</v>
      </c>
      <c r="K27" s="158">
        <f>+K26+K21</f>
        <v>0.7257743336292316</v>
      </c>
      <c r="L27" s="94">
        <f>+L26+L21</f>
        <v>14.520479999999999</v>
      </c>
      <c r="M27" s="95">
        <f t="shared" si="26"/>
        <v>6.2721320507311056</v>
      </c>
      <c r="N27" s="211">
        <f>+N26+N21</f>
        <v>91.074367999999993</v>
      </c>
      <c r="O27" s="18">
        <f>+N27/N39</f>
        <v>0.68681148697336369</v>
      </c>
      <c r="P27" s="19">
        <f>(SUMPRODUCT(L13:L20,P13:P20)+SUMPRODUCT(L22:L25,P22:P25))/(L26+L21)</f>
        <v>139.63218846759889</v>
      </c>
      <c r="Q27" s="211">
        <f>+Q26+Q21</f>
        <v>2027.5264000000002</v>
      </c>
      <c r="R27" s="18">
        <f>+Q27/Q39</f>
        <v>0.6538167048815271</v>
      </c>
      <c r="S27" s="20">
        <f t="shared" si="27"/>
        <v>5.6378686700055631</v>
      </c>
      <c r="T27" s="20">
        <f>+T26+T21</f>
        <v>2.4314999999999998</v>
      </c>
      <c r="U27" s="21">
        <f>+U26+U21</f>
        <v>8.9229357798165125</v>
      </c>
    </row>
    <row r="28" spans="1:21" s="138" customFormat="1" ht="15" x14ac:dyDescent="0.25">
      <c r="A28" s="131" t="str">
        <f>+'6'!A28</f>
        <v>MLF-Station</v>
      </c>
      <c r="B28" s="132"/>
      <c r="C28" s="132"/>
      <c r="D28" s="133">
        <f>+'6'!D28</f>
        <v>105</v>
      </c>
      <c r="E28" s="214">
        <f t="shared" si="1"/>
        <v>0.05</v>
      </c>
      <c r="F28" s="194">
        <f t="shared" ref="F28:F37" si="30">+D28/(1+E28)</f>
        <v>100</v>
      </c>
      <c r="G28" s="195">
        <f>+'6'!G28</f>
        <v>100</v>
      </c>
      <c r="H28" s="216">
        <f t="shared" ref="H28:H37" si="31">+$H$10</f>
        <v>0.04</v>
      </c>
      <c r="I28" s="177">
        <f t="shared" ref="I28:I37" si="32">+G28*(1-H28)</f>
        <v>96</v>
      </c>
      <c r="J28" s="218">
        <f>IF(ISERROR((I28-D28)/D28*100),0,(I28-D28)/D28*100)</f>
        <v>-8.5714285714285712</v>
      </c>
      <c r="K28" s="157">
        <f>+'6'!K28</f>
        <v>88</v>
      </c>
      <c r="L28" s="134">
        <f t="shared" ref="L28:L37" si="33">+I28/$B$5/$U$3*K28/100</f>
        <v>0.70400000000000007</v>
      </c>
      <c r="M28" s="135">
        <f>+'6'!M28</f>
        <v>7.1</v>
      </c>
      <c r="N28" s="136">
        <f>+L28*M28</f>
        <v>4.9984000000000002</v>
      </c>
      <c r="O28" s="136">
        <f t="shared" ref="O28:O37" si="34">+N28/$N$39*100</f>
        <v>3.7694014373919802</v>
      </c>
      <c r="P28" s="133">
        <f>+'6'!P28</f>
        <v>180</v>
      </c>
      <c r="Q28" s="136">
        <f t="shared" ref="Q28:Q37" si="35">+L28*P28</f>
        <v>126.72000000000001</v>
      </c>
      <c r="R28" s="136">
        <f t="shared" ref="R28:R37" si="36">+Q28/$Q$39*100</f>
        <v>4.086341506704283</v>
      </c>
      <c r="S28" s="135">
        <f>+'6'!S28</f>
        <v>26</v>
      </c>
      <c r="T28" s="208">
        <f>+G28/100/$B$5*S28</f>
        <v>0.21666666666666667</v>
      </c>
      <c r="U28" s="137">
        <f t="shared" ref="U28:U37" si="37">+T28*100/$L$6</f>
        <v>0.79510703363914381</v>
      </c>
    </row>
    <row r="29" spans="1:21" s="138" customFormat="1" ht="15" x14ac:dyDescent="0.25">
      <c r="A29" s="131" t="str">
        <f>+'6'!A29</f>
        <v>Gerste 2-zeilig</v>
      </c>
      <c r="B29" s="132"/>
      <c r="C29" s="197" t="s">
        <v>117</v>
      </c>
      <c r="D29" s="133">
        <f>+'6'!D29</f>
        <v>199.5</v>
      </c>
      <c r="E29" s="214">
        <f t="shared" si="1"/>
        <v>0.05</v>
      </c>
      <c r="F29" s="194">
        <f t="shared" si="30"/>
        <v>190</v>
      </c>
      <c r="G29" s="195">
        <f>+'6'!G29</f>
        <v>180</v>
      </c>
      <c r="H29" s="216">
        <f t="shared" si="31"/>
        <v>0.04</v>
      </c>
      <c r="I29" s="177">
        <f t="shared" si="32"/>
        <v>172.79999999999998</v>
      </c>
      <c r="J29" s="218">
        <f t="shared" ref="J29:J37" si="38">IF(ISERROR((I29-D29)/D29*100),0,(I29-D29)/D29*100)</f>
        <v>-13.38345864661655</v>
      </c>
      <c r="K29" s="157">
        <f>+'6'!K29</f>
        <v>88</v>
      </c>
      <c r="L29" s="134">
        <f t="shared" si="33"/>
        <v>1.2671999999999999</v>
      </c>
      <c r="M29" s="135">
        <f>+'6'!M29</f>
        <v>8.1999999999999993</v>
      </c>
      <c r="N29" s="136">
        <f>+L29*M29</f>
        <v>10.391039999999998</v>
      </c>
      <c r="O29" s="136">
        <f t="shared" si="34"/>
        <v>7.8361077768881158</v>
      </c>
      <c r="P29" s="133">
        <f>+'6'!P29</f>
        <v>165</v>
      </c>
      <c r="Q29" s="136">
        <f t="shared" si="35"/>
        <v>209.08799999999999</v>
      </c>
      <c r="R29" s="136">
        <f t="shared" si="36"/>
        <v>6.7424634860620669</v>
      </c>
      <c r="S29" s="135">
        <f>+'6'!S29</f>
        <v>13</v>
      </c>
      <c r="T29" s="208">
        <f t="shared" ref="T29:T37" si="39">+G29/100/$B$5*S29</f>
        <v>0.19500000000000001</v>
      </c>
      <c r="U29" s="137">
        <f t="shared" si="37"/>
        <v>0.7155963302752294</v>
      </c>
    </row>
    <row r="30" spans="1:21" s="138" customFormat="1" ht="15" x14ac:dyDescent="0.25">
      <c r="A30" s="131" t="str">
        <f>+'6'!A30</f>
        <v>Körnermais</v>
      </c>
      <c r="B30" s="132"/>
      <c r="C30" s="197" t="s">
        <v>117</v>
      </c>
      <c r="D30" s="133">
        <f>+'6'!D30</f>
        <v>199.5</v>
      </c>
      <c r="E30" s="214">
        <f t="shared" si="1"/>
        <v>0.05</v>
      </c>
      <c r="F30" s="194">
        <f t="shared" si="30"/>
        <v>190</v>
      </c>
      <c r="G30" s="195">
        <f>+'6'!G30</f>
        <v>200</v>
      </c>
      <c r="H30" s="216">
        <f t="shared" si="31"/>
        <v>0.04</v>
      </c>
      <c r="I30" s="177">
        <f t="shared" si="32"/>
        <v>192</v>
      </c>
      <c r="J30" s="218">
        <f t="shared" si="38"/>
        <v>-3.7593984962406015</v>
      </c>
      <c r="K30" s="157">
        <f>+'6'!K30</f>
        <v>88</v>
      </c>
      <c r="L30" s="134">
        <f t="shared" si="33"/>
        <v>1.4080000000000001</v>
      </c>
      <c r="M30" s="135">
        <f>+'6'!M30</f>
        <v>8.4</v>
      </c>
      <c r="N30" s="136">
        <f>+L30*M30</f>
        <v>11.827200000000001</v>
      </c>
      <c r="O30" s="136">
        <f t="shared" si="34"/>
        <v>8.9191470631246847</v>
      </c>
      <c r="P30" s="133">
        <f>+'6'!P30</f>
        <v>166</v>
      </c>
      <c r="Q30" s="136">
        <f t="shared" si="35"/>
        <v>233.72800000000004</v>
      </c>
      <c r="R30" s="136">
        <f t="shared" si="36"/>
        <v>7.5370298901434554</v>
      </c>
      <c r="S30" s="135">
        <f>+'6'!S30</f>
        <v>15</v>
      </c>
      <c r="T30" s="208">
        <f t="shared" si="39"/>
        <v>0.25</v>
      </c>
      <c r="U30" s="137">
        <f t="shared" si="37"/>
        <v>0.91743119266055051</v>
      </c>
    </row>
    <row r="31" spans="1:21" s="138" customFormat="1" ht="15" x14ac:dyDescent="0.25">
      <c r="A31" s="131" t="str">
        <f>+'6'!A31</f>
        <v>Rapsextraktionsschrot</v>
      </c>
      <c r="B31" s="132"/>
      <c r="C31" s="197" t="s">
        <v>117</v>
      </c>
      <c r="D31" s="133">
        <f>+'6'!D31</f>
        <v>315</v>
      </c>
      <c r="E31" s="214">
        <f t="shared" si="1"/>
        <v>0.05</v>
      </c>
      <c r="F31" s="194">
        <f t="shared" si="30"/>
        <v>300</v>
      </c>
      <c r="G31" s="195">
        <f>+'6'!G31</f>
        <v>280</v>
      </c>
      <c r="H31" s="216">
        <f t="shared" si="31"/>
        <v>0.04</v>
      </c>
      <c r="I31" s="177">
        <f t="shared" si="32"/>
        <v>268.8</v>
      </c>
      <c r="J31" s="218">
        <f t="shared" si="38"/>
        <v>-14.666666666666664</v>
      </c>
      <c r="K31" s="157">
        <f>+'6'!K31</f>
        <v>90</v>
      </c>
      <c r="L31" s="134">
        <f t="shared" si="33"/>
        <v>2.016</v>
      </c>
      <c r="M31" s="135">
        <f>+'6'!M31</f>
        <v>7.1</v>
      </c>
      <c r="N31" s="136">
        <f>+L31*M31</f>
        <v>14.313599999999999</v>
      </c>
      <c r="O31" s="136">
        <f t="shared" si="34"/>
        <v>10.794195025258851</v>
      </c>
      <c r="P31" s="133">
        <f>+'6'!P31</f>
        <v>250</v>
      </c>
      <c r="Q31" s="136">
        <f t="shared" si="35"/>
        <v>504</v>
      </c>
      <c r="R31" s="136">
        <f t="shared" si="36"/>
        <v>16.252494628937487</v>
      </c>
      <c r="S31" s="135">
        <f>+'6'!S31</f>
        <v>28</v>
      </c>
      <c r="T31" s="208">
        <f t="shared" si="39"/>
        <v>0.65333333333333332</v>
      </c>
      <c r="U31" s="137">
        <f t="shared" si="37"/>
        <v>2.3975535168195719</v>
      </c>
    </row>
    <row r="32" spans="1:21" s="138" customFormat="1" ht="15" x14ac:dyDescent="0.25">
      <c r="A32" s="131" t="str">
        <f>+'6'!A32</f>
        <v>Mineralfutter</v>
      </c>
      <c r="B32" s="132"/>
      <c r="C32" s="197" t="s">
        <v>117</v>
      </c>
      <c r="D32" s="133">
        <f>+'6'!D32</f>
        <v>14.700000000000001</v>
      </c>
      <c r="E32" s="214">
        <f t="shared" si="1"/>
        <v>0.05</v>
      </c>
      <c r="F32" s="194">
        <f t="shared" si="30"/>
        <v>14</v>
      </c>
      <c r="G32" s="195">
        <f>+'6'!G32</f>
        <v>12</v>
      </c>
      <c r="H32" s="216">
        <f t="shared" si="31"/>
        <v>0.04</v>
      </c>
      <c r="I32" s="177">
        <f t="shared" si="32"/>
        <v>11.52</v>
      </c>
      <c r="J32" s="218">
        <f t="shared" si="38"/>
        <v>-21.632653061224499</v>
      </c>
      <c r="K32" s="157">
        <f>+'6'!K32</f>
        <v>95</v>
      </c>
      <c r="L32" s="134">
        <f t="shared" si="33"/>
        <v>9.1200000000000003E-2</v>
      </c>
      <c r="M32" s="135">
        <f>+'6'!M32</f>
        <v>0</v>
      </c>
      <c r="N32" s="136">
        <f>+L32*M32</f>
        <v>0</v>
      </c>
      <c r="O32" s="136">
        <f t="shared" si="34"/>
        <v>0</v>
      </c>
      <c r="P32" s="133">
        <f>+'6'!P32</f>
        <v>0</v>
      </c>
      <c r="Q32" s="136">
        <f t="shared" si="35"/>
        <v>0</v>
      </c>
      <c r="R32" s="136">
        <f t="shared" si="36"/>
        <v>0</v>
      </c>
      <c r="S32" s="135">
        <f>+'6'!S32</f>
        <v>70</v>
      </c>
      <c r="T32" s="208">
        <f t="shared" si="39"/>
        <v>7.0000000000000007E-2</v>
      </c>
      <c r="U32" s="137">
        <f t="shared" si="37"/>
        <v>0.25688073394495414</v>
      </c>
    </row>
    <row r="33" spans="1:25" s="138" customFormat="1" ht="15" x14ac:dyDescent="0.25">
      <c r="A33" s="131">
        <f>+'6'!A33</f>
        <v>0</v>
      </c>
      <c r="B33" s="132"/>
      <c r="C33" s="132"/>
      <c r="D33" s="133">
        <f>+'6'!D33</f>
        <v>0</v>
      </c>
      <c r="E33" s="214">
        <f t="shared" si="1"/>
        <v>0.05</v>
      </c>
      <c r="F33" s="194">
        <f t="shared" si="30"/>
        <v>0</v>
      </c>
      <c r="G33" s="195">
        <f>+'6'!G33</f>
        <v>0</v>
      </c>
      <c r="H33" s="216">
        <f t="shared" si="31"/>
        <v>0.04</v>
      </c>
      <c r="I33" s="177">
        <f t="shared" si="32"/>
        <v>0</v>
      </c>
      <c r="J33" s="218">
        <f t="shared" si="38"/>
        <v>0</v>
      </c>
      <c r="K33" s="157">
        <f>+'6'!K33</f>
        <v>0</v>
      </c>
      <c r="L33" s="134">
        <f t="shared" si="33"/>
        <v>0</v>
      </c>
      <c r="M33" s="135">
        <f>+'6'!M33</f>
        <v>0</v>
      </c>
      <c r="N33" s="136">
        <f t="shared" ref="N33:N37" si="40">+L33*M33</f>
        <v>0</v>
      </c>
      <c r="O33" s="136">
        <f t="shared" si="34"/>
        <v>0</v>
      </c>
      <c r="P33" s="133">
        <f>+'6'!P33</f>
        <v>0</v>
      </c>
      <c r="Q33" s="136">
        <f t="shared" si="35"/>
        <v>0</v>
      </c>
      <c r="R33" s="136">
        <f t="shared" si="36"/>
        <v>0</v>
      </c>
      <c r="S33" s="135">
        <f>+'6'!S33</f>
        <v>0</v>
      </c>
      <c r="T33" s="208">
        <f t="shared" si="39"/>
        <v>0</v>
      </c>
      <c r="U33" s="137">
        <f t="shared" si="37"/>
        <v>0</v>
      </c>
    </row>
    <row r="34" spans="1:25" s="138" customFormat="1" ht="15" x14ac:dyDescent="0.25">
      <c r="A34" s="131">
        <f>+'6'!A34</f>
        <v>0</v>
      </c>
      <c r="B34" s="132"/>
      <c r="C34" s="132"/>
      <c r="D34" s="133">
        <f>+'6'!D34</f>
        <v>0</v>
      </c>
      <c r="E34" s="214">
        <f t="shared" si="1"/>
        <v>0.05</v>
      </c>
      <c r="F34" s="194">
        <f t="shared" si="30"/>
        <v>0</v>
      </c>
      <c r="G34" s="195">
        <f>+'6'!G34</f>
        <v>0</v>
      </c>
      <c r="H34" s="216">
        <f t="shared" si="31"/>
        <v>0.04</v>
      </c>
      <c r="I34" s="177">
        <f t="shared" si="32"/>
        <v>0</v>
      </c>
      <c r="J34" s="218">
        <f t="shared" si="38"/>
        <v>0</v>
      </c>
      <c r="K34" s="157">
        <f>+'6'!K34</f>
        <v>0</v>
      </c>
      <c r="L34" s="134">
        <f t="shared" si="33"/>
        <v>0</v>
      </c>
      <c r="M34" s="135">
        <f>+'6'!M34</f>
        <v>0</v>
      </c>
      <c r="N34" s="136">
        <f t="shared" si="40"/>
        <v>0</v>
      </c>
      <c r="O34" s="136">
        <f t="shared" si="34"/>
        <v>0</v>
      </c>
      <c r="P34" s="133">
        <f>+'6'!P34</f>
        <v>0</v>
      </c>
      <c r="Q34" s="136">
        <f t="shared" si="35"/>
        <v>0</v>
      </c>
      <c r="R34" s="136">
        <f t="shared" si="36"/>
        <v>0</v>
      </c>
      <c r="S34" s="135">
        <f>+'6'!S34</f>
        <v>0</v>
      </c>
      <c r="T34" s="208">
        <f t="shared" si="39"/>
        <v>0</v>
      </c>
      <c r="U34" s="137">
        <f t="shared" si="37"/>
        <v>0</v>
      </c>
    </row>
    <row r="35" spans="1:25" s="138" customFormat="1" ht="15" x14ac:dyDescent="0.25">
      <c r="A35" s="131">
        <f>+'6'!A35</f>
        <v>0</v>
      </c>
      <c r="B35" s="132"/>
      <c r="C35" s="132"/>
      <c r="D35" s="133">
        <f>+'6'!D35</f>
        <v>0</v>
      </c>
      <c r="E35" s="214">
        <f t="shared" si="1"/>
        <v>0.05</v>
      </c>
      <c r="F35" s="194">
        <f t="shared" si="30"/>
        <v>0</v>
      </c>
      <c r="G35" s="195">
        <f>+'6'!G35</f>
        <v>0</v>
      </c>
      <c r="H35" s="216">
        <f t="shared" si="31"/>
        <v>0.04</v>
      </c>
      <c r="I35" s="177">
        <f t="shared" si="32"/>
        <v>0</v>
      </c>
      <c r="J35" s="218">
        <f t="shared" si="38"/>
        <v>0</v>
      </c>
      <c r="K35" s="157">
        <f>+'6'!K35</f>
        <v>0</v>
      </c>
      <c r="L35" s="134">
        <f t="shared" si="33"/>
        <v>0</v>
      </c>
      <c r="M35" s="135">
        <f>+'6'!M35</f>
        <v>0</v>
      </c>
      <c r="N35" s="136">
        <f t="shared" si="40"/>
        <v>0</v>
      </c>
      <c r="O35" s="136">
        <f t="shared" si="34"/>
        <v>0</v>
      </c>
      <c r="P35" s="133">
        <f>+'6'!P35</f>
        <v>0</v>
      </c>
      <c r="Q35" s="136">
        <f t="shared" si="35"/>
        <v>0</v>
      </c>
      <c r="R35" s="136">
        <f t="shared" si="36"/>
        <v>0</v>
      </c>
      <c r="S35" s="135">
        <f>+'6'!S35</f>
        <v>0</v>
      </c>
      <c r="T35" s="208">
        <f t="shared" si="39"/>
        <v>0</v>
      </c>
      <c r="U35" s="137">
        <f t="shared" si="37"/>
        <v>0</v>
      </c>
    </row>
    <row r="36" spans="1:25" s="138" customFormat="1" ht="15" x14ac:dyDescent="0.25">
      <c r="A36" s="131">
        <f>+'6'!A36</f>
        <v>0</v>
      </c>
      <c r="B36" s="132"/>
      <c r="C36" s="132"/>
      <c r="D36" s="133">
        <f>+'6'!D36</f>
        <v>0</v>
      </c>
      <c r="E36" s="214">
        <f t="shared" si="1"/>
        <v>0.05</v>
      </c>
      <c r="F36" s="194">
        <f t="shared" si="30"/>
        <v>0</v>
      </c>
      <c r="G36" s="195">
        <f>+'6'!G36</f>
        <v>0</v>
      </c>
      <c r="H36" s="216">
        <f t="shared" si="31"/>
        <v>0.04</v>
      </c>
      <c r="I36" s="177">
        <f t="shared" si="32"/>
        <v>0</v>
      </c>
      <c r="J36" s="218">
        <f t="shared" si="38"/>
        <v>0</v>
      </c>
      <c r="K36" s="157">
        <f>+'6'!K36</f>
        <v>0</v>
      </c>
      <c r="L36" s="134">
        <f t="shared" si="33"/>
        <v>0</v>
      </c>
      <c r="M36" s="135">
        <f>+'6'!M36</f>
        <v>0</v>
      </c>
      <c r="N36" s="136">
        <f t="shared" si="40"/>
        <v>0</v>
      </c>
      <c r="O36" s="136">
        <f t="shared" si="34"/>
        <v>0</v>
      </c>
      <c r="P36" s="133">
        <f>+'6'!P36</f>
        <v>0</v>
      </c>
      <c r="Q36" s="136">
        <f t="shared" si="35"/>
        <v>0</v>
      </c>
      <c r="R36" s="136">
        <f t="shared" si="36"/>
        <v>0</v>
      </c>
      <c r="S36" s="135">
        <f>+'6'!S36</f>
        <v>0</v>
      </c>
      <c r="T36" s="208">
        <f t="shared" si="39"/>
        <v>0</v>
      </c>
      <c r="U36" s="137">
        <f t="shared" si="37"/>
        <v>0</v>
      </c>
    </row>
    <row r="37" spans="1:25" s="138" customFormat="1" ht="15" x14ac:dyDescent="0.25">
      <c r="A37" s="131">
        <f>+'6'!A37</f>
        <v>0</v>
      </c>
      <c r="B37" s="132"/>
      <c r="C37" s="132"/>
      <c r="D37" s="133">
        <f>+'6'!D37</f>
        <v>0</v>
      </c>
      <c r="E37" s="214">
        <f t="shared" si="1"/>
        <v>0.05</v>
      </c>
      <c r="F37" s="194">
        <f t="shared" si="30"/>
        <v>0</v>
      </c>
      <c r="G37" s="195">
        <f>+'6'!G37</f>
        <v>0</v>
      </c>
      <c r="H37" s="216">
        <f t="shared" si="31"/>
        <v>0.04</v>
      </c>
      <c r="I37" s="177">
        <f t="shared" si="32"/>
        <v>0</v>
      </c>
      <c r="J37" s="218">
        <f t="shared" si="38"/>
        <v>0</v>
      </c>
      <c r="K37" s="157">
        <f>+'6'!K37</f>
        <v>0</v>
      </c>
      <c r="L37" s="134">
        <f t="shared" si="33"/>
        <v>0</v>
      </c>
      <c r="M37" s="135">
        <f>+'6'!M37</f>
        <v>0</v>
      </c>
      <c r="N37" s="136">
        <f t="shared" si="40"/>
        <v>0</v>
      </c>
      <c r="O37" s="136">
        <f t="shared" si="34"/>
        <v>0</v>
      </c>
      <c r="P37" s="133">
        <f>+'6'!P37</f>
        <v>0</v>
      </c>
      <c r="Q37" s="136">
        <f t="shared" si="35"/>
        <v>0</v>
      </c>
      <c r="R37" s="136">
        <f t="shared" si="36"/>
        <v>0</v>
      </c>
      <c r="S37" s="135">
        <f>+'6'!S37</f>
        <v>0</v>
      </c>
      <c r="T37" s="208">
        <f t="shared" si="39"/>
        <v>0</v>
      </c>
      <c r="U37" s="137">
        <f t="shared" si="37"/>
        <v>0</v>
      </c>
    </row>
    <row r="38" spans="1:25" s="6" customFormat="1" ht="15" x14ac:dyDescent="0.25">
      <c r="A38" s="16" t="s">
        <v>114</v>
      </c>
      <c r="B38" s="17"/>
      <c r="C38" s="198"/>
      <c r="D38" s="199">
        <f>SUM(D28:D37)</f>
        <v>833.7</v>
      </c>
      <c r="E38" s="215">
        <f t="shared" ref="E38:E39" si="41">+(D38-F38)/F38</f>
        <v>5.0000000000000058E-2</v>
      </c>
      <c r="F38" s="209">
        <f t="shared" ref="F38" si="42">SUM(F28:F37)</f>
        <v>794</v>
      </c>
      <c r="G38" s="210">
        <f t="shared" ref="G38" si="43">SUM(G28:G37)</f>
        <v>772</v>
      </c>
      <c r="H38" s="215">
        <f t="shared" ref="H38:H39" si="44">+(G38-I38)/G38</f>
        <v>4.000000000000014E-2</v>
      </c>
      <c r="I38" s="206">
        <f>SUM(I28:I37)</f>
        <v>741.11999999999989</v>
      </c>
      <c r="J38" s="219">
        <f t="shared" ref="J38:J40" si="45">IF(ISERROR((I38-F38)/F38*100),0,(I38-F38)/F38*100)</f>
        <v>-6.65994962216626</v>
      </c>
      <c r="K38" s="158">
        <f>+L38/L39</f>
        <v>0.27422566637076845</v>
      </c>
      <c r="L38" s="94">
        <f>SUM(L28:L37)</f>
        <v>5.4863999999999997</v>
      </c>
      <c r="M38" s="95">
        <f t="shared" ref="M38:M40" si="46">+N38/L38</f>
        <v>7.5696704578594343</v>
      </c>
      <c r="N38" s="211">
        <f>SUM(N28:N37)</f>
        <v>41.530239999999999</v>
      </c>
      <c r="O38" s="18">
        <f>+N38/N39</f>
        <v>0.31318851302663631</v>
      </c>
      <c r="P38" s="19">
        <f>SUMPRODUCT(L28:L37,P28:P37)/L38</f>
        <v>195.6722076407116</v>
      </c>
      <c r="Q38" s="211">
        <f>SUM(Q28:Q37)</f>
        <v>1073.5360000000001</v>
      </c>
      <c r="R38" s="18">
        <f>+Q38/Q39</f>
        <v>0.34618329511847296</v>
      </c>
      <c r="S38" s="20">
        <f t="shared" ref="S38:S40" si="47">+T38*$B$5/I38*100</f>
        <v>22.425518134715027</v>
      </c>
      <c r="T38" s="20">
        <f>SUM(T28:T37)</f>
        <v>1.385</v>
      </c>
      <c r="U38" s="21">
        <f>SUM(U28:U37)</f>
        <v>5.0825688073394497</v>
      </c>
    </row>
    <row r="39" spans="1:25" s="11" customFormat="1" ht="21" customHeight="1" thickBot="1" x14ac:dyDescent="0.35">
      <c r="A39" s="222" t="s">
        <v>115</v>
      </c>
      <c r="B39" s="223"/>
      <c r="C39" s="224"/>
      <c r="D39" s="228">
        <f>+D27+D38</f>
        <v>6443.2</v>
      </c>
      <c r="E39" s="229">
        <f t="shared" si="41"/>
        <v>4.9999999999999982E-2</v>
      </c>
      <c r="F39" s="230">
        <f t="shared" ref="F39" si="48">+F27+F38</f>
        <v>6136.3809523809523</v>
      </c>
      <c r="G39" s="231">
        <f t="shared" ref="G39" si="49">+G27+G38</f>
        <v>6163</v>
      </c>
      <c r="H39" s="229">
        <f t="shared" si="44"/>
        <v>3.9999999999999925E-2</v>
      </c>
      <c r="I39" s="232">
        <f>+I27+I38</f>
        <v>5916.4800000000005</v>
      </c>
      <c r="J39" s="233">
        <f t="shared" si="45"/>
        <v>-3.5835609634963905</v>
      </c>
      <c r="K39" s="234">
        <v>1</v>
      </c>
      <c r="L39" s="235">
        <f>+L27+L38</f>
        <v>20.006879999999999</v>
      </c>
      <c r="M39" s="236">
        <f t="shared" si="46"/>
        <v>6.6279503850675363</v>
      </c>
      <c r="N39" s="237">
        <f>+N27+N38</f>
        <v>132.60460799999998</v>
      </c>
      <c r="O39" s="238">
        <f>+O27+O38</f>
        <v>1</v>
      </c>
      <c r="P39" s="239">
        <f>(SUMPRODUCT(L13:L20,P13:P20)+SUMPRODUCT(L22:L25,P22:P25)+SUMPRODUCT(L28:L37,P28:P37))/(L26+L21+L38)</f>
        <v>154.99980006877635</v>
      </c>
      <c r="Q39" s="237">
        <f>+Q27+Q38</f>
        <v>3101.0624000000003</v>
      </c>
      <c r="R39" s="238">
        <f>+R21+R26+R38</f>
        <v>1</v>
      </c>
      <c r="S39" s="240">
        <f t="shared" si="47"/>
        <v>7.7407512575044608</v>
      </c>
      <c r="T39" s="240">
        <f>+T27+T38</f>
        <v>3.8164999999999996</v>
      </c>
      <c r="U39" s="241">
        <f>+U27+U38</f>
        <v>14.005504587155961</v>
      </c>
    </row>
    <row r="40" spans="1:25" s="11" customFormat="1" ht="21" customHeight="1" thickTop="1" x14ac:dyDescent="0.3">
      <c r="A40" s="225" t="s">
        <v>118</v>
      </c>
      <c r="B40" s="226"/>
      <c r="C40" s="227"/>
      <c r="D40" s="242">
        <f>SUMIF($C$13:$C$37,"x",D13:D37)</f>
        <v>6338.2</v>
      </c>
      <c r="E40" s="243">
        <f>(D40-F40)/F40</f>
        <v>4.9999999999999982E-2</v>
      </c>
      <c r="F40" s="244">
        <f>SUMIF($C$13:$C$37,"x",F13:F37)</f>
        <v>6036.3809523809523</v>
      </c>
      <c r="G40" s="245">
        <f>SUMIF($C$13:$C$37,"x",G13:G37)</f>
        <v>6063</v>
      </c>
      <c r="H40" s="243">
        <f>+(G40-I40)/G40</f>
        <v>3.9999999999999772E-2</v>
      </c>
      <c r="I40" s="246">
        <f>SUMIF($C$13:$C$37,"x",I13:I37)</f>
        <v>5820.4800000000014</v>
      </c>
      <c r="J40" s="247">
        <f t="shared" si="45"/>
        <v>-3.5766621438262987</v>
      </c>
      <c r="K40" s="248">
        <f>+L40/L39</f>
        <v>0.96481210463600531</v>
      </c>
      <c r="L40" s="249">
        <f>SUMIF($C$13:$C$37,"x",L13:L37)</f>
        <v>19.302880000000002</v>
      </c>
      <c r="M40" s="250">
        <f t="shared" si="46"/>
        <v>6.6107341495155119</v>
      </c>
      <c r="N40" s="251">
        <f>SUMIF($C$13:$C$37,"x",N13:N37)</f>
        <v>127.606208</v>
      </c>
      <c r="O40" s="252">
        <f>+O28+O39</f>
        <v>4.7694014373919806</v>
      </c>
      <c r="P40" s="253">
        <f>(SUMPRODUCT(L14:L21,P14:P21)+SUMPRODUCT(L23:L26,P23:P26)+SUMPRODUCT(L29:L38,P29:P38))/(L27+L22+L39)</f>
        <v>138.03181754188373</v>
      </c>
      <c r="Q40" s="251">
        <f>SUMIF($C$13:$C$37,"x",Q13:Q37)</f>
        <v>2974.3424000000005</v>
      </c>
      <c r="R40" s="252">
        <f>+Q40/Q39</f>
        <v>0.95913658493295728</v>
      </c>
      <c r="S40" s="254">
        <f t="shared" si="47"/>
        <v>7.4217246687558385</v>
      </c>
      <c r="T40" s="254">
        <f>SUMIF($C$13:$C$37,"x",T13:T37)</f>
        <v>3.5998333333333328</v>
      </c>
      <c r="U40" s="255">
        <f>+U28+U39</f>
        <v>14.800611620795106</v>
      </c>
    </row>
    <row r="41" spans="1:25" s="6" customFormat="1" ht="15" x14ac:dyDescent="0.25">
      <c r="A41" s="22" t="s">
        <v>105</v>
      </c>
      <c r="B41" s="22"/>
      <c r="C41" s="22"/>
      <c r="D41" s="22"/>
      <c r="E41" s="23"/>
      <c r="F41" s="23"/>
      <c r="G41" s="23"/>
      <c r="H41" s="23"/>
      <c r="I41" s="23"/>
      <c r="J41" s="23"/>
      <c r="K41" s="23"/>
      <c r="L41" s="24"/>
      <c r="M41" s="24"/>
      <c r="N41" s="24"/>
      <c r="O41" s="24"/>
      <c r="P41" s="24"/>
      <c r="Q41" s="24"/>
      <c r="R41" s="24"/>
      <c r="S41" s="25"/>
      <c r="T41" s="23"/>
      <c r="U41" s="25"/>
      <c r="V41" s="24"/>
      <c r="W41" s="24"/>
      <c r="X41" s="24"/>
    </row>
    <row r="42" spans="1:25" s="6" customFormat="1" ht="15.6" thickBot="1" x14ac:dyDescent="0.3">
      <c r="A42" s="26"/>
      <c r="B42" s="26"/>
      <c r="C42" s="26"/>
      <c r="D42" s="26"/>
      <c r="E42" s="8"/>
      <c r="F42" s="8"/>
      <c r="G42" s="8"/>
      <c r="H42" s="8"/>
      <c r="I42" s="8"/>
      <c r="J42" s="8"/>
      <c r="K42" s="27"/>
      <c r="L42" s="28"/>
      <c r="M42" s="28"/>
      <c r="N42" s="28"/>
      <c r="O42" s="28"/>
      <c r="P42" s="28"/>
      <c r="Q42" s="28"/>
      <c r="R42" s="28"/>
      <c r="S42" s="29"/>
      <c r="T42" s="8"/>
      <c r="U42" s="29"/>
      <c r="V42" s="29"/>
      <c r="W42" s="30"/>
      <c r="X42" s="27"/>
    </row>
    <row r="43" spans="1:25" s="6" customFormat="1" ht="8.25" customHeight="1" x14ac:dyDescent="0.25">
      <c r="A43" s="31"/>
      <c r="B43" s="32"/>
      <c r="C43" s="32"/>
      <c r="D43" s="32"/>
      <c r="E43" s="33"/>
      <c r="F43" s="33"/>
      <c r="G43" s="33"/>
      <c r="H43" s="33"/>
      <c r="I43" s="33"/>
      <c r="J43" s="33"/>
      <c r="K43" s="34"/>
      <c r="L43" s="35"/>
      <c r="M43" s="35"/>
      <c r="N43" s="35"/>
      <c r="O43" s="35"/>
      <c r="P43" s="35"/>
      <c r="Q43" s="35"/>
      <c r="R43" s="35"/>
      <c r="S43" s="36"/>
      <c r="T43" s="33"/>
      <c r="U43" s="37"/>
      <c r="V43" s="29"/>
      <c r="W43" s="30"/>
      <c r="X43" s="27"/>
    </row>
    <row r="44" spans="1:25" s="6" customFormat="1" ht="17.399999999999999" x14ac:dyDescent="0.3">
      <c r="A44" s="38" t="s">
        <v>55</v>
      </c>
      <c r="B44" s="39"/>
      <c r="C44" s="39"/>
      <c r="D44" s="39"/>
      <c r="E44" s="8"/>
      <c r="F44" s="8"/>
      <c r="G44" s="8"/>
      <c r="H44" s="8"/>
      <c r="I44" s="8"/>
      <c r="J44" s="8"/>
      <c r="K44" s="27"/>
      <c r="L44" s="28"/>
      <c r="M44" s="28"/>
      <c r="N44" s="28"/>
      <c r="O44" s="28"/>
      <c r="P44" s="28"/>
      <c r="Q44" s="28"/>
      <c r="R44" s="28"/>
      <c r="S44" s="29"/>
      <c r="T44" s="41" t="s">
        <v>31</v>
      </c>
      <c r="U44" s="42" t="s">
        <v>32</v>
      </c>
      <c r="V44" s="29"/>
      <c r="W44" s="30"/>
      <c r="X44" s="27"/>
    </row>
    <row r="45" spans="1:25" s="6" customFormat="1" ht="8.25" customHeight="1" x14ac:dyDescent="0.25">
      <c r="A45" s="40"/>
      <c r="B45" s="26"/>
      <c r="C45" s="26"/>
      <c r="D45" s="26"/>
      <c r="E45" s="8"/>
      <c r="F45" s="8"/>
      <c r="G45" s="8"/>
      <c r="H45" s="8"/>
      <c r="I45" s="8"/>
      <c r="J45" s="5"/>
      <c r="K45" s="5"/>
      <c r="L45" s="5"/>
      <c r="M45" s="5"/>
      <c r="N45" s="5"/>
      <c r="O45" s="5"/>
      <c r="P45" s="5"/>
      <c r="Q45" s="5"/>
      <c r="R45" s="5"/>
      <c r="S45" s="5"/>
      <c r="T45" s="41"/>
      <c r="U45" s="42"/>
      <c r="V45" s="43"/>
      <c r="W45" s="43"/>
      <c r="X45" s="43"/>
    </row>
    <row r="46" spans="1:25" s="11" customFormat="1" ht="39" customHeight="1" x14ac:dyDescent="0.3">
      <c r="A46" s="296" t="s">
        <v>33</v>
      </c>
      <c r="B46" s="260"/>
      <c r="C46" s="260"/>
      <c r="D46" s="260"/>
      <c r="E46" s="260"/>
      <c r="F46" s="260"/>
      <c r="G46" s="260"/>
      <c r="H46" s="260"/>
      <c r="I46" s="260"/>
      <c r="J46" s="260"/>
      <c r="K46" s="260"/>
      <c r="L46" s="260"/>
      <c r="M46" s="260"/>
      <c r="N46" s="260"/>
      <c r="O46" s="260"/>
      <c r="P46" s="191"/>
      <c r="Q46" s="191"/>
      <c r="R46" s="191"/>
      <c r="S46" s="45"/>
      <c r="T46" s="46">
        <f>+Übersicht!L6</f>
        <v>0</v>
      </c>
      <c r="U46" s="47">
        <f>COUNTIF(J13:J37,"&gt;5")+COUNTIF(J13:J37,"&lt;-5")</f>
        <v>6</v>
      </c>
      <c r="V46" s="43"/>
      <c r="W46" s="43"/>
      <c r="X46" s="43"/>
    </row>
    <row r="47" spans="1:25" s="11" customFormat="1" ht="30" customHeight="1" x14ac:dyDescent="0.3">
      <c r="A47" s="281" t="s">
        <v>34</v>
      </c>
      <c r="B47" s="262"/>
      <c r="C47" s="262"/>
      <c r="D47" s="262"/>
      <c r="E47" s="262"/>
      <c r="F47" s="262"/>
      <c r="G47" s="262"/>
      <c r="H47" s="262"/>
      <c r="I47" s="262"/>
      <c r="J47" s="262"/>
      <c r="K47" s="262"/>
      <c r="L47" s="262"/>
      <c r="M47" s="191"/>
      <c r="N47" s="191"/>
      <c r="O47" s="191"/>
      <c r="P47" s="191"/>
      <c r="Q47" s="191"/>
      <c r="R47" s="191"/>
      <c r="S47" s="48" t="s">
        <v>35</v>
      </c>
      <c r="T47" s="68">
        <f>+Übersicht!L7</f>
        <v>30</v>
      </c>
      <c r="U47" s="50">
        <f>+L6</f>
        <v>27.25</v>
      </c>
      <c r="V47" s="43"/>
      <c r="W47" s="43"/>
      <c r="X47" s="43"/>
    </row>
    <row r="48" spans="1:25" s="6" customFormat="1" ht="21" customHeight="1" x14ac:dyDescent="0.25">
      <c r="A48" s="51"/>
      <c r="B48" s="260" t="s">
        <v>75</v>
      </c>
      <c r="C48" s="260"/>
      <c r="D48" s="260"/>
      <c r="E48" s="260"/>
      <c r="F48" s="260"/>
      <c r="G48" s="260"/>
      <c r="H48" s="260"/>
      <c r="I48" s="260"/>
      <c r="J48" s="260"/>
      <c r="K48" s="260"/>
      <c r="L48" s="260"/>
      <c r="M48" s="260"/>
      <c r="N48" s="260"/>
      <c r="O48" s="260"/>
      <c r="P48" s="260"/>
      <c r="Q48" s="260"/>
      <c r="R48" s="260"/>
      <c r="S48" s="260"/>
      <c r="T48" s="260"/>
      <c r="U48" s="272"/>
      <c r="V48" s="29"/>
      <c r="W48" s="30"/>
      <c r="X48" s="27"/>
      <c r="Y48" s="52"/>
    </row>
    <row r="49" spans="1:27" s="11" customFormat="1" ht="30" customHeight="1" x14ac:dyDescent="0.3">
      <c r="A49" s="296" t="s">
        <v>37</v>
      </c>
      <c r="B49" s="260"/>
      <c r="C49" s="260"/>
      <c r="D49" s="260"/>
      <c r="E49" s="260"/>
      <c r="F49" s="260"/>
      <c r="G49" s="260"/>
      <c r="H49" s="260"/>
      <c r="I49" s="260"/>
      <c r="J49" s="260"/>
      <c r="K49" s="260"/>
      <c r="L49" s="260"/>
      <c r="M49" s="191"/>
      <c r="N49" s="191"/>
      <c r="O49" s="191"/>
      <c r="P49" s="191"/>
      <c r="Q49" s="191"/>
      <c r="R49" s="191"/>
      <c r="S49" s="48" t="s">
        <v>35</v>
      </c>
      <c r="T49" s="68">
        <f>+Übersicht!L9</f>
        <v>20.7</v>
      </c>
      <c r="U49" s="50">
        <f>+L38+L27</f>
        <v>20.006879999999999</v>
      </c>
      <c r="V49" s="43"/>
      <c r="W49" s="43"/>
      <c r="X49" s="43"/>
    </row>
    <row r="50" spans="1:27" s="6" customFormat="1" ht="21" customHeight="1" x14ac:dyDescent="0.25">
      <c r="A50" s="51"/>
      <c r="B50" s="260" t="s">
        <v>38</v>
      </c>
      <c r="C50" s="260"/>
      <c r="D50" s="260"/>
      <c r="E50" s="260"/>
      <c r="F50" s="260"/>
      <c r="G50" s="260"/>
      <c r="H50" s="260"/>
      <c r="I50" s="260"/>
      <c r="J50" s="260"/>
      <c r="K50" s="260"/>
      <c r="L50" s="260"/>
      <c r="M50" s="260"/>
      <c r="N50" s="260"/>
      <c r="O50" s="260"/>
      <c r="P50" s="260"/>
      <c r="Q50" s="260"/>
      <c r="R50" s="260"/>
      <c r="S50" s="260"/>
      <c r="T50" s="260"/>
      <c r="U50" s="272"/>
      <c r="V50" s="29"/>
      <c r="W50" s="30"/>
      <c r="X50" s="27"/>
      <c r="Y50" s="52"/>
    </row>
    <row r="51" spans="1:27" s="11" customFormat="1" ht="30" customHeight="1" x14ac:dyDescent="0.3">
      <c r="A51" s="281" t="s">
        <v>39</v>
      </c>
      <c r="B51" s="260"/>
      <c r="C51" s="260"/>
      <c r="D51" s="260"/>
      <c r="E51" s="260"/>
      <c r="F51" s="260"/>
      <c r="G51" s="260"/>
      <c r="H51" s="260"/>
      <c r="I51" s="260"/>
      <c r="J51" s="260"/>
      <c r="K51" s="260"/>
      <c r="L51" s="260"/>
      <c r="M51" s="191"/>
      <c r="N51" s="191"/>
      <c r="O51" s="191"/>
      <c r="P51" s="191"/>
      <c r="Q51" s="191"/>
      <c r="R51" s="191"/>
      <c r="S51" s="48" t="s">
        <v>40</v>
      </c>
      <c r="T51" s="68">
        <f>+Übersicht!L11</f>
        <v>30</v>
      </c>
      <c r="U51" s="50">
        <f>+L38/L39*100</f>
        <v>27.422566637076844</v>
      </c>
      <c r="V51" s="43"/>
      <c r="W51" s="43"/>
      <c r="X51" s="43"/>
    </row>
    <row r="52" spans="1:27" s="6" customFormat="1" ht="21" customHeight="1" x14ac:dyDescent="0.25">
      <c r="A52" s="51"/>
      <c r="B52" s="260" t="s">
        <v>41</v>
      </c>
      <c r="C52" s="260"/>
      <c r="D52" s="260"/>
      <c r="E52" s="260"/>
      <c r="F52" s="260"/>
      <c r="G52" s="260"/>
      <c r="H52" s="260"/>
      <c r="I52" s="260"/>
      <c r="J52" s="260"/>
      <c r="K52" s="260"/>
      <c r="L52" s="260"/>
      <c r="M52" s="260"/>
      <c r="N52" s="260"/>
      <c r="O52" s="260"/>
      <c r="P52" s="260"/>
      <c r="Q52" s="260"/>
      <c r="R52" s="260"/>
      <c r="S52" s="260"/>
      <c r="T52" s="260"/>
      <c r="U52" s="272"/>
      <c r="V52" s="29"/>
      <c r="W52" s="30"/>
      <c r="X52" s="27"/>
      <c r="Y52" s="52"/>
    </row>
    <row r="53" spans="1:27" s="11" customFormat="1" ht="30" customHeight="1" x14ac:dyDescent="0.3">
      <c r="A53" s="281" t="s">
        <v>65</v>
      </c>
      <c r="B53" s="260"/>
      <c r="C53" s="260"/>
      <c r="D53" s="260"/>
      <c r="E53" s="260"/>
      <c r="F53" s="260"/>
      <c r="G53" s="260"/>
      <c r="H53" s="260"/>
      <c r="I53" s="260"/>
      <c r="J53" s="260"/>
      <c r="K53" s="260"/>
      <c r="L53" s="260"/>
      <c r="M53" s="191"/>
      <c r="N53" s="191"/>
      <c r="O53" s="191"/>
      <c r="P53" s="191"/>
      <c r="Q53" s="191"/>
      <c r="R53" s="191"/>
      <c r="S53" s="48" t="s">
        <v>40</v>
      </c>
      <c r="T53" s="69">
        <f>+Übersicht!L13</f>
        <v>250</v>
      </c>
      <c r="U53" s="47">
        <f>SUM(I28:I37)*1000/L5</f>
        <v>226.64220183486236</v>
      </c>
      <c r="V53" s="43"/>
      <c r="W53" s="43"/>
      <c r="X53" s="43"/>
    </row>
    <row r="54" spans="1:27" s="6" customFormat="1" ht="35.25" customHeight="1" x14ac:dyDescent="0.25">
      <c r="A54" s="54"/>
      <c r="B54" s="260" t="s">
        <v>69</v>
      </c>
      <c r="C54" s="260"/>
      <c r="D54" s="260"/>
      <c r="E54" s="260"/>
      <c r="F54" s="260"/>
      <c r="G54" s="260"/>
      <c r="H54" s="260"/>
      <c r="I54" s="260"/>
      <c r="J54" s="260"/>
      <c r="K54" s="260"/>
      <c r="L54" s="260"/>
      <c r="M54" s="260"/>
      <c r="N54" s="260"/>
      <c r="O54" s="260"/>
      <c r="P54" s="260"/>
      <c r="Q54" s="260"/>
      <c r="R54" s="260"/>
      <c r="S54" s="260"/>
      <c r="T54" s="260"/>
      <c r="U54" s="272"/>
      <c r="V54" s="29"/>
      <c r="W54" s="30"/>
      <c r="X54" s="43"/>
    </row>
    <row r="55" spans="1:27" s="11" customFormat="1" ht="30" customHeight="1" x14ac:dyDescent="0.3">
      <c r="A55" s="281" t="s">
        <v>66</v>
      </c>
      <c r="B55" s="260"/>
      <c r="C55" s="260"/>
      <c r="D55" s="260"/>
      <c r="E55" s="260"/>
      <c r="F55" s="260"/>
      <c r="G55" s="260"/>
      <c r="H55" s="260"/>
      <c r="I55" s="260"/>
      <c r="J55" s="260"/>
      <c r="K55" s="260"/>
      <c r="L55" s="260"/>
      <c r="M55" s="191"/>
      <c r="N55" s="191"/>
      <c r="O55" s="191"/>
      <c r="P55" s="191"/>
      <c r="Q55" s="191"/>
      <c r="R55" s="191"/>
      <c r="S55" s="48" t="s">
        <v>40</v>
      </c>
      <c r="T55" s="68">
        <f>+Übersicht!L15</f>
        <v>5.2</v>
      </c>
      <c r="U55" s="50">
        <f>+N39/L6</f>
        <v>4.8662241467889906</v>
      </c>
      <c r="V55" s="43"/>
      <c r="W55" s="87"/>
      <c r="X55" s="43"/>
    </row>
    <row r="56" spans="1:27" s="6" customFormat="1" ht="35.25" customHeight="1" x14ac:dyDescent="0.25">
      <c r="A56" s="54"/>
      <c r="B56" s="282" t="s">
        <v>72</v>
      </c>
      <c r="C56" s="282"/>
      <c r="D56" s="282"/>
      <c r="E56" s="282"/>
      <c r="F56" s="282"/>
      <c r="G56" s="282"/>
      <c r="H56" s="282"/>
      <c r="I56" s="282"/>
      <c r="J56" s="282"/>
      <c r="K56" s="282"/>
      <c r="L56" s="282"/>
      <c r="M56" s="282"/>
      <c r="N56" s="282"/>
      <c r="O56" s="282"/>
      <c r="P56" s="282"/>
      <c r="Q56" s="282"/>
      <c r="R56" s="282"/>
      <c r="S56" s="282"/>
      <c r="T56" s="282"/>
      <c r="U56" s="283"/>
      <c r="V56" s="29"/>
      <c r="W56" s="30"/>
      <c r="X56" s="43"/>
    </row>
    <row r="57" spans="1:27" s="11" customFormat="1" ht="30" customHeight="1" x14ac:dyDescent="0.3">
      <c r="A57" s="281" t="s">
        <v>67</v>
      </c>
      <c r="B57" s="260"/>
      <c r="C57" s="260"/>
      <c r="D57" s="260"/>
      <c r="E57" s="260"/>
      <c r="F57" s="260"/>
      <c r="G57" s="260"/>
      <c r="H57" s="260"/>
      <c r="I57" s="260"/>
      <c r="J57" s="260"/>
      <c r="K57" s="260"/>
      <c r="L57" s="260"/>
      <c r="M57" s="191"/>
      <c r="N57" s="191"/>
      <c r="O57" s="191"/>
      <c r="P57" s="191"/>
      <c r="Q57" s="191"/>
      <c r="R57" s="191"/>
      <c r="S57" s="48" t="s">
        <v>40</v>
      </c>
      <c r="T57" s="69">
        <v>113</v>
      </c>
      <c r="U57" s="47">
        <f>+Q39/L6</f>
        <v>113.80045504587157</v>
      </c>
      <c r="V57" s="43"/>
      <c r="W57" s="87"/>
      <c r="X57" s="43"/>
      <c r="Y57" s="43"/>
      <c r="Z57" s="43"/>
      <c r="AA57" s="43"/>
    </row>
    <row r="58" spans="1:27" s="6" customFormat="1" ht="35.25" customHeight="1" x14ac:dyDescent="0.25">
      <c r="A58" s="54"/>
      <c r="B58" s="282" t="s">
        <v>69</v>
      </c>
      <c r="C58" s="282"/>
      <c r="D58" s="282"/>
      <c r="E58" s="282"/>
      <c r="F58" s="282"/>
      <c r="G58" s="282"/>
      <c r="H58" s="282"/>
      <c r="I58" s="282"/>
      <c r="J58" s="282"/>
      <c r="K58" s="282"/>
      <c r="L58" s="282"/>
      <c r="M58" s="282"/>
      <c r="N58" s="282"/>
      <c r="O58" s="282"/>
      <c r="P58" s="282"/>
      <c r="Q58" s="282"/>
      <c r="R58" s="282"/>
      <c r="S58" s="282"/>
      <c r="T58" s="282"/>
      <c r="U58" s="283"/>
      <c r="V58" s="29"/>
      <c r="W58" s="30"/>
      <c r="X58" s="43"/>
      <c r="Y58" s="43"/>
      <c r="Z58" s="43"/>
      <c r="AA58" s="43"/>
    </row>
    <row r="59" spans="1:27" s="11" customFormat="1" ht="30" customHeight="1" x14ac:dyDescent="0.3">
      <c r="A59" s="281" t="s">
        <v>87</v>
      </c>
      <c r="B59" s="260"/>
      <c r="C59" s="260"/>
      <c r="D59" s="260"/>
      <c r="E59" s="260"/>
      <c r="F59" s="260"/>
      <c r="G59" s="260"/>
      <c r="H59" s="260"/>
      <c r="I59" s="260"/>
      <c r="J59" s="260"/>
      <c r="K59" s="260"/>
      <c r="L59" s="260"/>
      <c r="M59" s="191"/>
      <c r="N59" s="191"/>
      <c r="O59" s="191"/>
      <c r="P59" s="191"/>
      <c r="Q59" s="191"/>
      <c r="R59" s="191"/>
      <c r="S59" s="48" t="s">
        <v>35</v>
      </c>
      <c r="T59" s="69">
        <f>+Übersicht!L19</f>
        <v>50</v>
      </c>
      <c r="U59" s="47">
        <f>+(L6-Q6)/L6*100</f>
        <v>41.57903014416776</v>
      </c>
      <c r="V59" s="43"/>
      <c r="W59" s="87"/>
      <c r="X59" s="43"/>
      <c r="Y59" s="43"/>
      <c r="Z59" s="43"/>
      <c r="AA59" s="43"/>
    </row>
    <row r="60" spans="1:27" s="6" customFormat="1" ht="47.25" customHeight="1" x14ac:dyDescent="0.25">
      <c r="A60" s="54"/>
      <c r="B60" s="282" t="s">
        <v>93</v>
      </c>
      <c r="C60" s="282"/>
      <c r="D60" s="282"/>
      <c r="E60" s="282"/>
      <c r="F60" s="282"/>
      <c r="G60" s="282"/>
      <c r="H60" s="282"/>
      <c r="I60" s="282"/>
      <c r="J60" s="282"/>
      <c r="K60" s="282"/>
      <c r="L60" s="282"/>
      <c r="M60" s="282"/>
      <c r="N60" s="282"/>
      <c r="O60" s="282"/>
      <c r="P60" s="282"/>
      <c r="Q60" s="282"/>
      <c r="R60" s="282"/>
      <c r="S60" s="282"/>
      <c r="T60" s="282"/>
      <c r="U60" s="283"/>
      <c r="V60" s="29"/>
      <c r="W60" s="30"/>
      <c r="X60" s="43"/>
    </row>
    <row r="61" spans="1:27" s="11" customFormat="1" ht="30" customHeight="1" x14ac:dyDescent="0.3">
      <c r="A61" s="281" t="s">
        <v>42</v>
      </c>
      <c r="B61" s="262"/>
      <c r="C61" s="262"/>
      <c r="D61" s="262"/>
      <c r="E61" s="262"/>
      <c r="F61" s="262"/>
      <c r="G61" s="262"/>
      <c r="H61" s="262"/>
      <c r="I61" s="262"/>
      <c r="J61" s="55"/>
      <c r="K61" s="55"/>
      <c r="L61" s="56"/>
      <c r="M61" s="191"/>
      <c r="N61" s="191"/>
      <c r="O61" s="191"/>
      <c r="P61" s="191"/>
      <c r="Q61" s="191"/>
      <c r="R61" s="56" t="s">
        <v>43</v>
      </c>
      <c r="S61" s="70">
        <f>+Übersicht!K21</f>
        <v>1.4</v>
      </c>
      <c r="T61" s="70">
        <f>+Übersicht!L21</f>
        <v>1.5</v>
      </c>
      <c r="U61" s="58">
        <f>+L5/(L39*B5)</f>
        <v>1.3620314611773552</v>
      </c>
      <c r="V61" s="43"/>
      <c r="W61" s="43"/>
      <c r="X61" s="43"/>
    </row>
    <row r="62" spans="1:27" s="6" customFormat="1" ht="78.75" customHeight="1" x14ac:dyDescent="0.25">
      <c r="A62" s="54"/>
      <c r="B62" s="260" t="s">
        <v>64</v>
      </c>
      <c r="C62" s="260"/>
      <c r="D62" s="260"/>
      <c r="E62" s="260"/>
      <c r="F62" s="260"/>
      <c r="G62" s="260"/>
      <c r="H62" s="260"/>
      <c r="I62" s="260"/>
      <c r="J62" s="260"/>
      <c r="K62" s="260"/>
      <c r="L62" s="260"/>
      <c r="M62" s="260"/>
      <c r="N62" s="260"/>
      <c r="O62" s="260"/>
      <c r="P62" s="260"/>
      <c r="Q62" s="260"/>
      <c r="R62" s="260"/>
      <c r="S62" s="260"/>
      <c r="T62" s="260"/>
      <c r="U62" s="272"/>
      <c r="V62" s="29"/>
      <c r="W62" s="30"/>
      <c r="X62" s="27"/>
    </row>
    <row r="63" spans="1:27" s="11" customFormat="1" ht="30" customHeight="1" x14ac:dyDescent="0.3">
      <c r="A63" s="281" t="s">
        <v>74</v>
      </c>
      <c r="B63" s="262"/>
      <c r="C63" s="262"/>
      <c r="D63" s="262"/>
      <c r="E63" s="262"/>
      <c r="F63" s="262"/>
      <c r="G63" s="262"/>
      <c r="H63" s="262"/>
      <c r="I63" s="262"/>
      <c r="J63" s="262"/>
      <c r="K63" s="262"/>
      <c r="L63" s="262"/>
      <c r="M63" s="262"/>
      <c r="N63" s="262"/>
      <c r="O63" s="262"/>
      <c r="P63" s="191"/>
      <c r="Q63" s="191"/>
      <c r="R63" s="56" t="s">
        <v>43</v>
      </c>
      <c r="S63" s="70">
        <f>+Übersicht!K23</f>
        <v>2.1</v>
      </c>
      <c r="T63" s="70">
        <f>+Übersicht!L23</f>
        <v>2.2999999999999998</v>
      </c>
      <c r="U63" s="58">
        <f>+L6/N39*10</f>
        <v>2.0549813774194035</v>
      </c>
      <c r="V63" s="43"/>
      <c r="W63" s="43"/>
      <c r="X63" s="43"/>
    </row>
    <row r="64" spans="1:27" s="6" customFormat="1" ht="21" customHeight="1" x14ac:dyDescent="0.25">
      <c r="A64" s="54"/>
      <c r="B64" s="260" t="s">
        <v>73</v>
      </c>
      <c r="C64" s="260"/>
      <c r="D64" s="260"/>
      <c r="E64" s="260"/>
      <c r="F64" s="260"/>
      <c r="G64" s="260"/>
      <c r="H64" s="260"/>
      <c r="I64" s="260"/>
      <c r="J64" s="260"/>
      <c r="K64" s="260"/>
      <c r="L64" s="260"/>
      <c r="M64" s="260"/>
      <c r="N64" s="260"/>
      <c r="O64" s="260"/>
      <c r="P64" s="260"/>
      <c r="Q64" s="260"/>
      <c r="R64" s="260"/>
      <c r="S64" s="260"/>
      <c r="T64" s="260"/>
      <c r="U64" s="272"/>
      <c r="V64" s="29"/>
      <c r="W64" s="30"/>
      <c r="X64" s="27"/>
    </row>
    <row r="65" spans="1:24" s="11" customFormat="1" ht="30" customHeight="1" x14ac:dyDescent="0.3">
      <c r="A65" s="281" t="s">
        <v>44</v>
      </c>
      <c r="B65" s="262"/>
      <c r="C65" s="262"/>
      <c r="D65" s="262"/>
      <c r="E65" s="262"/>
      <c r="F65" s="262"/>
      <c r="G65" s="262"/>
      <c r="H65" s="262"/>
      <c r="I65" s="262"/>
      <c r="J65" s="262"/>
      <c r="K65" s="262"/>
      <c r="L65" s="262"/>
      <c r="M65" s="192"/>
      <c r="N65" s="192"/>
      <c r="O65" s="192"/>
      <c r="P65" s="192"/>
      <c r="Q65" s="192"/>
      <c r="R65" s="192"/>
      <c r="S65" s="48" t="s">
        <v>40</v>
      </c>
      <c r="T65" s="69">
        <f>+Übersicht!L25</f>
        <v>40</v>
      </c>
      <c r="U65" s="47">
        <f>U39/U6*100</f>
        <v>40.015727391874172</v>
      </c>
      <c r="V65" s="43"/>
      <c r="W65" s="43"/>
      <c r="X65" s="43"/>
    </row>
    <row r="66" spans="1:24" s="6" customFormat="1" ht="33.75" customHeight="1" x14ac:dyDescent="0.25">
      <c r="A66" s="54"/>
      <c r="B66" s="260" t="s">
        <v>45</v>
      </c>
      <c r="C66" s="260"/>
      <c r="D66" s="260"/>
      <c r="E66" s="260"/>
      <c r="F66" s="260"/>
      <c r="G66" s="260"/>
      <c r="H66" s="260"/>
      <c r="I66" s="260"/>
      <c r="J66" s="260"/>
      <c r="K66" s="260"/>
      <c r="L66" s="260"/>
      <c r="M66" s="260"/>
      <c r="N66" s="260"/>
      <c r="O66" s="260"/>
      <c r="P66" s="260"/>
      <c r="Q66" s="260"/>
      <c r="R66" s="260"/>
      <c r="S66" s="260"/>
      <c r="T66" s="260"/>
      <c r="U66" s="272"/>
      <c r="V66" s="29"/>
      <c r="W66" s="30"/>
      <c r="X66" s="43"/>
    </row>
    <row r="67" spans="1:24" s="11" customFormat="1" ht="30" customHeight="1" x14ac:dyDescent="0.3">
      <c r="A67" s="281" t="s">
        <v>46</v>
      </c>
      <c r="B67" s="262"/>
      <c r="C67" s="262"/>
      <c r="D67" s="262"/>
      <c r="E67" s="262"/>
      <c r="F67" s="262"/>
      <c r="G67" s="262"/>
      <c r="H67" s="262"/>
      <c r="I67" s="262"/>
      <c r="J67" s="262"/>
      <c r="K67" s="262"/>
      <c r="L67" s="262"/>
      <c r="M67" s="262"/>
      <c r="N67" s="262"/>
      <c r="O67" s="262"/>
      <c r="P67" s="192"/>
      <c r="Q67" s="192"/>
      <c r="R67" s="192"/>
      <c r="S67" s="48" t="s">
        <v>35</v>
      </c>
      <c r="T67" s="70">
        <f>+Übersicht!L27</f>
        <v>20</v>
      </c>
      <c r="U67" s="58">
        <f>+U6-U39</f>
        <v>20.994495412844039</v>
      </c>
      <c r="V67" s="43"/>
      <c r="W67" s="43"/>
      <c r="X67" s="43"/>
    </row>
    <row r="68" spans="1:24" s="6" customFormat="1" ht="65.25" customHeight="1" thickBot="1" x14ac:dyDescent="0.3">
      <c r="A68" s="60"/>
      <c r="B68" s="279" t="s">
        <v>47</v>
      </c>
      <c r="C68" s="279"/>
      <c r="D68" s="279"/>
      <c r="E68" s="279"/>
      <c r="F68" s="279"/>
      <c r="G68" s="279"/>
      <c r="H68" s="279"/>
      <c r="I68" s="279"/>
      <c r="J68" s="279"/>
      <c r="K68" s="279"/>
      <c r="L68" s="279"/>
      <c r="M68" s="279"/>
      <c r="N68" s="279"/>
      <c r="O68" s="279"/>
      <c r="P68" s="279"/>
      <c r="Q68" s="279"/>
      <c r="R68" s="279"/>
      <c r="S68" s="279"/>
      <c r="T68" s="279"/>
      <c r="U68" s="280"/>
      <c r="V68" s="29"/>
      <c r="W68" s="30"/>
      <c r="X68" s="27"/>
    </row>
    <row r="69" spans="1:24" s="6" customFormat="1" ht="15" x14ac:dyDescent="0.25">
      <c r="E69" s="23"/>
      <c r="F69" s="23"/>
      <c r="G69" s="23"/>
      <c r="H69" s="23"/>
      <c r="I69" s="23"/>
      <c r="J69" s="23"/>
      <c r="K69" s="23"/>
      <c r="L69" s="24"/>
      <c r="M69" s="24"/>
      <c r="N69" s="24"/>
      <c r="O69" s="24"/>
      <c r="P69" s="24"/>
      <c r="Q69" s="24"/>
      <c r="R69" s="24"/>
      <c r="S69" s="25"/>
      <c r="T69" s="23"/>
      <c r="U69" s="25"/>
      <c r="V69" s="24"/>
      <c r="W69" s="24"/>
      <c r="X69" s="24"/>
    </row>
  </sheetData>
  <mergeCells count="32">
    <mergeCell ref="C8:C10"/>
    <mergeCell ref="A53:L53"/>
    <mergeCell ref="M8:O8"/>
    <mergeCell ref="P8:R8"/>
    <mergeCell ref="S8:U8"/>
    <mergeCell ref="T9:U9"/>
    <mergeCell ref="A47:L47"/>
    <mergeCell ref="K8:L8"/>
    <mergeCell ref="B48:U48"/>
    <mergeCell ref="A49:L49"/>
    <mergeCell ref="B50:U50"/>
    <mergeCell ref="A51:L51"/>
    <mergeCell ref="B52:U52"/>
    <mergeCell ref="A46:O46"/>
    <mergeCell ref="D8:F8"/>
    <mergeCell ref="G8:I8"/>
    <mergeCell ref="A8:B10"/>
    <mergeCell ref="B68:U68"/>
    <mergeCell ref="B54:U54"/>
    <mergeCell ref="A61:I61"/>
    <mergeCell ref="B62:U62"/>
    <mergeCell ref="A65:L65"/>
    <mergeCell ref="B66:U66"/>
    <mergeCell ref="A55:L55"/>
    <mergeCell ref="B56:U56"/>
    <mergeCell ref="A57:L57"/>
    <mergeCell ref="B58:U58"/>
    <mergeCell ref="B64:U64"/>
    <mergeCell ref="A63:O63"/>
    <mergeCell ref="A67:O67"/>
    <mergeCell ref="A59:L59"/>
    <mergeCell ref="B60:U60"/>
  </mergeCells>
  <conditionalFormatting sqref="J13">
    <cfRule type="cellIs" dxfId="257" priority="39" operator="lessThan">
      <formula>-10</formula>
    </cfRule>
    <cfRule type="cellIs" dxfId="256" priority="40" operator="greaterThan">
      <formula>10</formula>
    </cfRule>
    <cfRule type="cellIs" dxfId="255" priority="41" operator="between">
      <formula>-5</formula>
      <formula>-10</formula>
    </cfRule>
    <cfRule type="cellIs" dxfId="254" priority="42" operator="between">
      <formula>5</formula>
      <formula>10</formula>
    </cfRule>
    <cfRule type="cellIs" dxfId="253" priority="43" operator="between">
      <formula>-5</formula>
      <formula>5</formula>
    </cfRule>
  </conditionalFormatting>
  <conditionalFormatting sqref="U47">
    <cfRule type="expression" dxfId="252" priority="37">
      <formula>$U$47&gt;=$T$47</formula>
    </cfRule>
    <cfRule type="expression" dxfId="251" priority="38">
      <formula>$U$47&lt;$T$47</formula>
    </cfRule>
  </conditionalFormatting>
  <conditionalFormatting sqref="U49">
    <cfRule type="expression" dxfId="250" priority="35">
      <formula>$U$49&gt;=$T$49</formula>
    </cfRule>
    <cfRule type="expression" dxfId="249" priority="36">
      <formula>$U$49&lt;$T$49</formula>
    </cfRule>
  </conditionalFormatting>
  <conditionalFormatting sqref="U53">
    <cfRule type="expression" dxfId="248" priority="33">
      <formula>$U$53&lt;=$T$53</formula>
    </cfRule>
    <cfRule type="expression" dxfId="247" priority="34">
      <formula>$U$53&gt;$T$53</formula>
    </cfRule>
  </conditionalFormatting>
  <conditionalFormatting sqref="U65">
    <cfRule type="expression" dxfId="246" priority="31">
      <formula>$U$65&gt;$T$65</formula>
    </cfRule>
    <cfRule type="expression" dxfId="245" priority="32">
      <formula>$U$65&lt;=$T$65</formula>
    </cfRule>
  </conditionalFormatting>
  <conditionalFormatting sqref="U67">
    <cfRule type="expression" dxfId="244" priority="29">
      <formula>$U$67&gt;=$T$67</formula>
    </cfRule>
    <cfRule type="expression" dxfId="243" priority="30">
      <formula>$U$67&lt;$T$67</formula>
    </cfRule>
  </conditionalFormatting>
  <conditionalFormatting sqref="U61">
    <cfRule type="cellIs" dxfId="242" priority="27" operator="notBetween">
      <formula>$S$61</formula>
      <formula>$T$61</formula>
    </cfRule>
    <cfRule type="cellIs" dxfId="241" priority="28" operator="between">
      <formula>$S$61</formula>
      <formula>$T$61</formula>
    </cfRule>
  </conditionalFormatting>
  <conditionalFormatting sqref="U51">
    <cfRule type="expression" dxfId="240" priority="25">
      <formula>$U$51&lt;=$T$51</formula>
    </cfRule>
    <cfRule type="expression" dxfId="239" priority="26">
      <formula>$U$51&gt;$T$51</formula>
    </cfRule>
  </conditionalFormatting>
  <conditionalFormatting sqref="U46">
    <cfRule type="cellIs" dxfId="238" priority="24" operator="greaterThan">
      <formula>$T$46</formula>
    </cfRule>
  </conditionalFormatting>
  <conditionalFormatting sqref="U55">
    <cfRule type="expression" dxfId="237" priority="22">
      <formula>$U$55&lt;=$T$55</formula>
    </cfRule>
    <cfRule type="expression" dxfId="236" priority="23">
      <formula>$U$55&gt;$T$55</formula>
    </cfRule>
  </conditionalFormatting>
  <conditionalFormatting sqref="U57">
    <cfRule type="expression" dxfId="235" priority="20">
      <formula>$U$57&lt;=$T$57</formula>
    </cfRule>
    <cfRule type="expression" dxfId="234" priority="21">
      <formula>$U$57&gt;$T$57</formula>
    </cfRule>
  </conditionalFormatting>
  <conditionalFormatting sqref="U63">
    <cfRule type="cellIs" dxfId="233" priority="18" operator="notBetween">
      <formula>$S$63</formula>
      <formula>$T$63</formula>
    </cfRule>
    <cfRule type="cellIs" dxfId="232" priority="19" operator="between">
      <formula>$S$63</formula>
      <formula>$T$63</formula>
    </cfRule>
  </conditionalFormatting>
  <conditionalFormatting sqref="U59">
    <cfRule type="expression" dxfId="231" priority="16">
      <formula>$U$59&gt;=$T$59</formula>
    </cfRule>
    <cfRule type="expression" dxfId="230" priority="17">
      <formula>$U$59&lt;$T$59</formula>
    </cfRule>
  </conditionalFormatting>
  <conditionalFormatting sqref="J14:J20">
    <cfRule type="cellIs" dxfId="229" priority="11" operator="lessThan">
      <formula>-10</formula>
    </cfRule>
    <cfRule type="cellIs" dxfId="228" priority="12" operator="greaterThan">
      <formula>10</formula>
    </cfRule>
    <cfRule type="cellIs" dxfId="227" priority="13" operator="between">
      <formula>-5</formula>
      <formula>-10</formula>
    </cfRule>
    <cfRule type="cellIs" dxfId="226" priority="14" operator="between">
      <formula>5</formula>
      <formula>10</formula>
    </cfRule>
    <cfRule type="cellIs" dxfId="225" priority="15" operator="between">
      <formula>-5</formula>
      <formula>5</formula>
    </cfRule>
  </conditionalFormatting>
  <conditionalFormatting sqref="J22:J25">
    <cfRule type="cellIs" dxfId="224" priority="6" operator="lessThan">
      <formula>-10</formula>
    </cfRule>
    <cfRule type="cellIs" dxfId="223" priority="7" operator="greaterThan">
      <formula>10</formula>
    </cfRule>
    <cfRule type="cellIs" dxfId="222" priority="8" operator="between">
      <formula>-5</formula>
      <formula>-10</formula>
    </cfRule>
    <cfRule type="cellIs" dxfId="221" priority="9" operator="between">
      <formula>5</formula>
      <formula>10</formula>
    </cfRule>
    <cfRule type="cellIs" dxfId="220" priority="10" operator="between">
      <formula>-5</formula>
      <formula>5</formula>
    </cfRule>
  </conditionalFormatting>
  <conditionalFormatting sqref="J28:J37">
    <cfRule type="cellIs" dxfId="219" priority="1" operator="lessThan">
      <formula>-10</formula>
    </cfRule>
    <cfRule type="cellIs" dxfId="218" priority="2" operator="greaterThan">
      <formula>10</formula>
    </cfRule>
    <cfRule type="cellIs" dxfId="217" priority="3" operator="between">
      <formula>-5</formula>
      <formula>-10</formula>
    </cfRule>
    <cfRule type="cellIs" dxfId="216" priority="4" operator="between">
      <formula>5</formula>
      <formula>10</formula>
    </cfRule>
    <cfRule type="cellIs" dxfId="215" priority="5" operator="between">
      <formula>-5</formula>
      <formula>5</formula>
    </cfRule>
  </conditionalFormatting>
  <pageMargins left="0.59055118110236227" right="0.23622047244094491" top="0.74803149606299213" bottom="0.74803149606299213" header="0.31496062992125984" footer="0.31496062992125984"/>
  <pageSetup paperSize="9" scale="52" orientation="portrait" r:id="rId1"/>
  <rowBreaks count="1" manualBreakCount="1">
    <brk id="41"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C6FFCC0-5BCE-472E-8E9D-0EDFBBAE544E}">
          <x14:formula1>
            <xm:f>Info!$B$160:$B$162</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Info</vt:lpstr>
      <vt:lpstr>Übersicht</vt:lpstr>
      <vt:lpstr>1</vt:lpstr>
      <vt:lpstr>2</vt:lpstr>
      <vt:lpstr>3</vt:lpstr>
      <vt:lpstr>4</vt:lpstr>
      <vt:lpstr>5</vt:lpstr>
      <vt:lpstr>6</vt:lpstr>
      <vt:lpstr>7</vt:lpstr>
      <vt:lpstr>8</vt:lpstr>
      <vt:lpstr>9</vt:lpstr>
      <vt:lpstr>10</vt:lpstr>
      <vt:lpstr>11</vt:lpstr>
      <vt:lpstr>12</vt:lpstr>
      <vt:lpstr>'1'!Druckbereich</vt:lpstr>
      <vt:lpstr>'10'!Druckbereich</vt:lpstr>
      <vt:lpstr>'11'!Druckbereich</vt:lpstr>
      <vt:lpstr>'12'!Druckbereich</vt:lpstr>
      <vt:lpstr>'2'!Druckbereich</vt:lpstr>
      <vt:lpstr>'3'!Druckbereich</vt:lpstr>
      <vt:lpstr>'4'!Druckbereich</vt:lpstr>
      <vt:lpstr>'5'!Druckbereich</vt:lpstr>
      <vt:lpstr>'6'!Druckbereich</vt:lpstr>
      <vt:lpstr>'7'!Druckbereich</vt:lpstr>
      <vt:lpstr>'8'!Druckbereich</vt:lpstr>
      <vt:lpstr>'9'!Druckbereich</vt:lpstr>
      <vt:lpstr>Info!Druckbereich</vt:lpstr>
      <vt:lpstr>Übersicht!Druckbereich</vt:lpstr>
    </vt:vector>
  </TitlesOfParts>
  <Compan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Hofmann, Guido (LfL)</dc:creator>
  <cp:lastModifiedBy>Socher, Gabriele (LfL)</cp:lastModifiedBy>
  <cp:lastPrinted>2021-05-12T08:29:45Z</cp:lastPrinted>
  <dcterms:created xsi:type="dcterms:W3CDTF">2017-11-06T14:31:28Z</dcterms:created>
  <dcterms:modified xsi:type="dcterms:W3CDTF">2021-06-08T07:23:41Z</dcterms:modified>
</cp:coreProperties>
</file>