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Y:\LfL\OrgEinheiten\ITE\TESchuster\Futtermittel\Futterwerttabellen\Pferde\"/>
    </mc:Choice>
  </mc:AlternateContent>
  <xr:revisionPtr revIDLastSave="0" documentId="13_ncr:1_{21784B38-4FB3-453B-B767-9F70F5B21480}" xr6:coauthVersionLast="47" xr6:coauthVersionMax="47" xr10:uidLastSave="{00000000-0000-0000-0000-000000000000}"/>
  <bookViews>
    <workbookView xWindow="-108" yWindow="-108" windowWidth="23256" windowHeight="13896" tabRatio="730" xr2:uid="{00000000-000D-0000-FFFF-FFFF00000000}"/>
  </bookViews>
  <sheets>
    <sheet name="Beispiel mit Formeln" sheetId="14" r:id="rId1"/>
    <sheet name="Leerformular mit Formeln" sheetId="16" r:id="rId2"/>
    <sheet name="Leerformular ohne Formeln, weiß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14" l="1"/>
  <c r="N19" i="16"/>
  <c r="U17" i="16"/>
  <c r="T17" i="16"/>
  <c r="S17" i="16"/>
  <c r="R17" i="16"/>
  <c r="Q17" i="16"/>
  <c r="P17" i="16"/>
  <c r="M17" i="16"/>
  <c r="N17" i="16" s="1"/>
  <c r="O17" i="16" s="1"/>
  <c r="M16" i="16"/>
  <c r="U16" i="16" s="1"/>
  <c r="U15" i="16"/>
  <c r="T15" i="16"/>
  <c r="M15" i="16"/>
  <c r="S15" i="16" s="1"/>
  <c r="U14" i="16"/>
  <c r="T14" i="16"/>
  <c r="S14" i="16"/>
  <c r="R14" i="16"/>
  <c r="Q14" i="16"/>
  <c r="P14" i="16"/>
  <c r="O14" i="16"/>
  <c r="M14" i="16"/>
  <c r="N14" i="16" s="1"/>
  <c r="M13" i="16"/>
  <c r="Q13" i="16" s="1"/>
  <c r="M12" i="16"/>
  <c r="R12" i="16" s="1"/>
  <c r="M11" i="16"/>
  <c r="U11" i="16" s="1"/>
  <c r="M10" i="16"/>
  <c r="R10" i="16" s="1"/>
  <c r="R18" i="16" s="1"/>
  <c r="P10" i="14"/>
  <c r="N19" i="14"/>
  <c r="M19" i="14"/>
  <c r="M11" i="14"/>
  <c r="O10" i="16" l="1"/>
  <c r="T10" i="16"/>
  <c r="T18" i="16" s="1"/>
  <c r="U10" i="16"/>
  <c r="U18" i="16" s="1"/>
  <c r="S12" i="16"/>
  <c r="T12" i="16"/>
  <c r="U12" i="16"/>
  <c r="S10" i="16"/>
  <c r="S18" i="16" s="1"/>
  <c r="O19" i="16"/>
  <c r="P11" i="16"/>
  <c r="N13" i="16"/>
  <c r="O16" i="16"/>
  <c r="R16" i="16"/>
  <c r="R13" i="16"/>
  <c r="N10" i="16"/>
  <c r="N18" i="16" s="1"/>
  <c r="N20" i="16" s="1"/>
  <c r="T16" i="16"/>
  <c r="Q11" i="16"/>
  <c r="S16" i="16"/>
  <c r="S13" i="16"/>
  <c r="T13" i="16"/>
  <c r="N16" i="16"/>
  <c r="O13" i="16"/>
  <c r="P16" i="16"/>
  <c r="Q16" i="16"/>
  <c r="S11" i="16"/>
  <c r="P15" i="16"/>
  <c r="P10" i="16"/>
  <c r="P18" i="16" s="1"/>
  <c r="U13" i="16"/>
  <c r="Q15" i="16"/>
  <c r="R11" i="16"/>
  <c r="R20" i="16" s="1"/>
  <c r="P13" i="16"/>
  <c r="M18" i="16"/>
  <c r="M20" i="16" s="1"/>
  <c r="T11" i="16"/>
  <c r="N15" i="16"/>
  <c r="O15" i="16"/>
  <c r="P12" i="16"/>
  <c r="Q10" i="16"/>
  <c r="Q18" i="16" s="1"/>
  <c r="Q12" i="16"/>
  <c r="R15" i="16"/>
  <c r="O19" i="14"/>
  <c r="R17" i="14"/>
  <c r="P17" i="14"/>
  <c r="N17" i="14"/>
  <c r="O17" i="14" s="1"/>
  <c r="M17" i="14"/>
  <c r="U17" i="14" s="1"/>
  <c r="M16" i="14"/>
  <c r="S16" i="14" s="1"/>
  <c r="M15" i="14"/>
  <c r="S15" i="14" s="1"/>
  <c r="M14" i="14"/>
  <c r="U14" i="14" s="1"/>
  <c r="P13" i="14"/>
  <c r="M13" i="14"/>
  <c r="U13" i="14" s="1"/>
  <c r="M12" i="14"/>
  <c r="S12" i="14" s="1"/>
  <c r="S11" i="14"/>
  <c r="M10" i="14"/>
  <c r="U20" i="16" l="1"/>
  <c r="T20" i="16"/>
  <c r="S20" i="16"/>
  <c r="I20" i="16"/>
  <c r="P20" i="16"/>
  <c r="Q20" i="16"/>
  <c r="O18" i="16"/>
  <c r="P11" i="14"/>
  <c r="R11" i="14"/>
  <c r="T17" i="14"/>
  <c r="R15" i="14"/>
  <c r="M18" i="14"/>
  <c r="M20" i="14" s="1"/>
  <c r="N13" i="14"/>
  <c r="S13" i="14"/>
  <c r="N15" i="14"/>
  <c r="R13" i="14"/>
  <c r="T15" i="14"/>
  <c r="T11" i="14"/>
  <c r="O13" i="14"/>
  <c r="T13" i="14"/>
  <c r="P15" i="14"/>
  <c r="S17" i="14"/>
  <c r="Q10" i="14"/>
  <c r="Q14" i="14"/>
  <c r="N10" i="14"/>
  <c r="R10" i="14"/>
  <c r="Q11" i="14"/>
  <c r="U11" i="14"/>
  <c r="P12" i="14"/>
  <c r="T12" i="14"/>
  <c r="N14" i="14"/>
  <c r="R14" i="14"/>
  <c r="Q15" i="14"/>
  <c r="U15" i="14"/>
  <c r="P16" i="14"/>
  <c r="T16" i="14"/>
  <c r="S10" i="14"/>
  <c r="U12" i="14"/>
  <c r="S14" i="14"/>
  <c r="U16" i="14"/>
  <c r="O10" i="14"/>
  <c r="Q12" i="14"/>
  <c r="O14" i="14"/>
  <c r="Q16" i="14"/>
  <c r="T10" i="14"/>
  <c r="T18" i="14" s="1"/>
  <c r="T20" i="14" s="1"/>
  <c r="R12" i="14"/>
  <c r="Q13" i="14"/>
  <c r="P14" i="14"/>
  <c r="T14" i="14"/>
  <c r="O15" i="14"/>
  <c r="N16" i="14"/>
  <c r="R16" i="14"/>
  <c r="Q17" i="14"/>
  <c r="U10" i="14"/>
  <c r="O16" i="14"/>
  <c r="I21" i="16" l="1"/>
  <c r="O20" i="16"/>
  <c r="U18" i="14"/>
  <c r="U20" i="14" s="1"/>
  <c r="O18" i="14"/>
  <c r="S18" i="14"/>
  <c r="S20" i="14" s="1"/>
  <c r="N18" i="14"/>
  <c r="I20" i="14" s="1"/>
  <c r="P18" i="14"/>
  <c r="P20" i="14" s="1"/>
  <c r="R18" i="14"/>
  <c r="R20" i="14" s="1"/>
  <c r="Q18" i="14"/>
  <c r="Q20" i="14" s="1"/>
  <c r="I21" i="14" l="1"/>
  <c r="O20" i="14"/>
</calcChain>
</file>

<file path=xl/sharedStrings.xml><?xml version="1.0" encoding="utf-8"?>
<sst xmlns="http://schemas.openxmlformats.org/spreadsheetml/2006/main" count="174" uniqueCount="38">
  <si>
    <t>Ca</t>
  </si>
  <si>
    <t>P</t>
  </si>
  <si>
    <t>Na</t>
  </si>
  <si>
    <t>kg</t>
  </si>
  <si>
    <t>Futterart</t>
  </si>
  <si>
    <t>g/kg</t>
  </si>
  <si>
    <t>g</t>
  </si>
  <si>
    <t>MJ</t>
  </si>
  <si>
    <t>-</t>
  </si>
  <si>
    <t>TM</t>
  </si>
  <si>
    <t>Nähr- u. Mineralstoffgehalte in 1000 g Trockenmasse (TM)</t>
  </si>
  <si>
    <t>FM</t>
  </si>
  <si>
    <t>Nähr- und Mineralstoffgehalte in der Ration [TM]</t>
  </si>
  <si>
    <t>ME</t>
  </si>
  <si>
    <t>Betrieb:</t>
  </si>
  <si>
    <t>Datum:</t>
  </si>
  <si>
    <t>bei Lebendgewicht:</t>
  </si>
  <si>
    <t>Besondere Hinweise:</t>
  </si>
  <si>
    <t>aNDFom (Grobf.)</t>
  </si>
  <si>
    <t>gelb hinterlegte Felder bitte ausfüllen</t>
  </si>
  <si>
    <t xml:space="preserve"> Summe TM-, Nähr- und Mineralstoffgehalte Ration:</t>
  </si>
  <si>
    <t>Bedarf:</t>
  </si>
  <si>
    <t>Bilanz:</t>
  </si>
  <si>
    <t>Mg</t>
  </si>
  <si>
    <t>Rohfaser (Grobf.) in %:</t>
  </si>
  <si>
    <t>aNDFom (Grobf.) in %:</t>
  </si>
  <si>
    <t>Rationsberechnung für Pferde</t>
  </si>
  <si>
    <t>Kategorie:</t>
  </si>
  <si>
    <t>Rohfaser  (Grobf.)</t>
  </si>
  <si>
    <t>Heu</t>
  </si>
  <si>
    <t>Warmblut, leichte Arbeit</t>
  </si>
  <si>
    <t>DXP</t>
  </si>
  <si>
    <t>Zielwert: mind. 40% aNDFom (Grobf.)</t>
  </si>
  <si>
    <t>Hafer</t>
  </si>
  <si>
    <t>Rohfaser (Grobf.)</t>
  </si>
  <si>
    <t>Pferdhaber</t>
  </si>
  <si>
    <t>Berater/in</t>
  </si>
  <si>
    <t>Frau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</si>
</sst>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_)"/>
    <numFmt numFmtId="166" formatCode="0.0"/>
  </numFmts>
  <fonts count="23">
    <font>
      <sz val="12"/>
      <name val="Courier"/>
    </font>
    <font>
      <sz val="10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7"/>
      <color indexed="10"/>
      <name val="Arial"/>
      <family val="2"/>
    </font>
    <font>
      <sz val="17"/>
      <name val="Arial"/>
      <family val="2"/>
    </font>
    <font>
      <b/>
      <sz val="17"/>
      <color rgb="FF0033CC"/>
      <name val="Arial"/>
      <family val="2"/>
    </font>
    <font>
      <sz val="17"/>
      <color rgb="FF0033CC"/>
      <name val="Arial"/>
      <family val="2"/>
    </font>
    <font>
      <sz val="17"/>
      <color indexed="17"/>
      <name val="Arial"/>
      <family val="2"/>
    </font>
    <font>
      <sz val="17"/>
      <color indexed="12"/>
      <name val="Arial"/>
      <family val="2"/>
    </font>
    <font>
      <b/>
      <sz val="17"/>
      <name val="Arial"/>
      <family val="2"/>
    </font>
    <font>
      <sz val="17"/>
      <name val="Courier"/>
      <family val="3"/>
    </font>
    <font>
      <b/>
      <sz val="17"/>
      <name val="Courier"/>
      <family val="3"/>
    </font>
    <font>
      <b/>
      <sz val="17"/>
      <name val="Graphite Light ATT"/>
      <family val="4"/>
    </font>
    <font>
      <b/>
      <sz val="17"/>
      <color indexed="12"/>
      <name val="Arial"/>
      <family val="2"/>
    </font>
    <font>
      <b/>
      <u/>
      <sz val="17"/>
      <name val="Arial"/>
      <family val="2"/>
    </font>
    <font>
      <b/>
      <sz val="17"/>
      <color indexed="10"/>
      <name val="Arial"/>
      <family val="2"/>
    </font>
    <font>
      <b/>
      <sz val="17"/>
      <color theme="1"/>
      <name val="Arial"/>
      <family val="2"/>
    </font>
    <font>
      <b/>
      <u/>
      <sz val="17"/>
      <name val="Graphite Light ATT"/>
      <family val="4"/>
    </font>
    <font>
      <b/>
      <sz val="17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186">
    <xf numFmtId="164" fontId="0" fillId="0" borderId="0" xfId="0"/>
    <xf numFmtId="164" fontId="2" fillId="0" borderId="0" xfId="0" applyFont="1"/>
    <xf numFmtId="164" fontId="5" fillId="0" borderId="0" xfId="0" applyFont="1"/>
    <xf numFmtId="164" fontId="5" fillId="0" borderId="0" xfId="0" applyFont="1" applyAlignment="1">
      <alignment horizontal="center" wrapText="1"/>
    </xf>
    <xf numFmtId="164" fontId="6" fillId="0" borderId="0" xfId="0" applyFont="1" applyAlignment="1">
      <alignment horizontal="left"/>
    </xf>
    <xf numFmtId="164" fontId="3" fillId="5" borderId="0" xfId="0" applyFont="1" applyFill="1"/>
    <xf numFmtId="164" fontId="7" fillId="3" borderId="23" xfId="0" applyFont="1" applyFill="1" applyBorder="1"/>
    <xf numFmtId="164" fontId="8" fillId="0" borderId="29" xfId="0" applyFont="1" applyBorder="1"/>
    <xf numFmtId="164" fontId="9" fillId="0" borderId="29" xfId="0" applyFont="1" applyBorder="1" applyAlignment="1" applyProtection="1">
      <alignment horizontal="left"/>
    </xf>
    <xf numFmtId="164" fontId="10" fillId="0" borderId="0" xfId="0" applyFont="1" applyBorder="1" applyProtection="1">
      <protection locked="0"/>
    </xf>
    <xf numFmtId="164" fontId="10" fillId="0" borderId="29" xfId="0" applyFont="1" applyBorder="1" applyProtection="1">
      <protection locked="0"/>
    </xf>
    <xf numFmtId="164" fontId="11" fillId="0" borderId="29" xfId="0" applyFont="1" applyBorder="1" applyProtection="1">
      <protection locked="0"/>
    </xf>
    <xf numFmtId="164" fontId="9" fillId="0" borderId="31" xfId="0" applyFont="1" applyBorder="1" applyAlignment="1" applyProtection="1">
      <alignment horizontal="left"/>
    </xf>
    <xf numFmtId="164" fontId="12" fillId="0" borderId="38" xfId="0" applyFont="1" applyBorder="1" applyProtection="1">
      <protection locked="0"/>
    </xf>
    <xf numFmtId="164" fontId="9" fillId="2" borderId="31" xfId="0" applyFont="1" applyFill="1" applyBorder="1" applyAlignment="1" applyProtection="1">
      <alignment horizontal="center" vertical="center" wrapText="1"/>
      <protection locked="0"/>
    </xf>
    <xf numFmtId="164" fontId="9" fillId="2" borderId="33" xfId="0" applyFont="1" applyFill="1" applyBorder="1" applyAlignment="1" applyProtection="1">
      <alignment horizontal="center" vertical="center" wrapText="1"/>
      <protection locked="0"/>
    </xf>
    <xf numFmtId="164" fontId="13" fillId="2" borderId="33" xfId="0" applyFont="1" applyFill="1" applyBorder="1" applyAlignment="1" applyProtection="1">
      <alignment horizontal="center" vertical="center" wrapText="1"/>
    </xf>
    <xf numFmtId="164" fontId="13" fillId="2" borderId="29" xfId="0" applyFont="1" applyFill="1" applyBorder="1" applyAlignment="1" applyProtection="1">
      <alignment horizontal="center" vertical="center" wrapText="1"/>
    </xf>
    <xf numFmtId="164" fontId="13" fillId="2" borderId="38" xfId="0" applyFont="1" applyFill="1" applyBorder="1" applyAlignment="1" applyProtection="1">
      <alignment horizontal="center" vertical="center" wrapText="1"/>
    </xf>
    <xf numFmtId="164" fontId="8" fillId="0" borderId="0" xfId="0" applyFont="1"/>
    <xf numFmtId="164" fontId="14" fillId="4" borderId="0" xfId="0" applyFont="1" applyFill="1"/>
    <xf numFmtId="164" fontId="13" fillId="4" borderId="0" xfId="0" applyFont="1" applyFill="1" applyAlignment="1">
      <alignment horizontal="centerContinuous"/>
    </xf>
    <xf numFmtId="164" fontId="13" fillId="4" borderId="0" xfId="0" applyFont="1" applyFill="1" applyAlignment="1" applyProtection="1">
      <alignment horizontal="right"/>
    </xf>
    <xf numFmtId="164" fontId="13" fillId="4" borderId="0" xfId="0" applyFont="1" applyFill="1"/>
    <xf numFmtId="164" fontId="13" fillId="4" borderId="0" xfId="0" applyFont="1" applyFill="1" applyBorder="1" applyAlignment="1" applyProtection="1">
      <alignment horizontal="right"/>
    </xf>
    <xf numFmtId="164" fontId="12" fillId="0" borderId="0" xfId="0" applyFont="1" applyProtection="1">
      <protection locked="0"/>
    </xf>
    <xf numFmtId="166" fontId="8" fillId="0" borderId="0" xfId="0" applyNumberFormat="1" applyFont="1" applyBorder="1" applyAlignment="1" applyProtection="1">
      <alignment horizontal="left"/>
    </xf>
    <xf numFmtId="166" fontId="8" fillId="0" borderId="0" xfId="0" applyNumberFormat="1" applyFont="1"/>
    <xf numFmtId="166" fontId="8" fillId="0" borderId="0" xfId="0" applyNumberFormat="1" applyFont="1" applyAlignment="1">
      <alignment horizontal="left"/>
    </xf>
    <xf numFmtId="166" fontId="12" fillId="0" borderId="0" xfId="0" applyNumberFormat="1" applyFont="1" applyAlignment="1" applyProtection="1">
      <alignment horizontal="left"/>
      <protection locked="0"/>
    </xf>
    <xf numFmtId="166" fontId="13" fillId="4" borderId="8" xfId="0" applyNumberFormat="1" applyFont="1" applyFill="1" applyBorder="1" applyAlignment="1" applyProtection="1">
      <alignment horizontal="center" vertical="center"/>
      <protection locked="0"/>
    </xf>
    <xf numFmtId="166" fontId="13" fillId="4" borderId="3" xfId="0" applyNumberFormat="1" applyFont="1" applyFill="1" applyBorder="1" applyAlignment="1" applyProtection="1">
      <alignment horizontal="center" vertical="center"/>
      <protection locked="0"/>
    </xf>
    <xf numFmtId="166" fontId="13" fillId="4" borderId="7" xfId="0" applyNumberFormat="1" applyFont="1" applyFill="1" applyBorder="1" applyAlignment="1" applyProtection="1">
      <alignment horizontal="center" vertical="center"/>
      <protection locked="0"/>
    </xf>
    <xf numFmtId="166" fontId="8" fillId="4" borderId="3" xfId="0" applyNumberFormat="1" applyFont="1" applyFill="1" applyBorder="1" applyAlignment="1" applyProtection="1">
      <alignment horizontal="center" vertical="center"/>
      <protection locked="0"/>
    </xf>
    <xf numFmtId="166" fontId="8" fillId="4" borderId="7" xfId="0" applyNumberFormat="1" applyFont="1" applyFill="1" applyBorder="1" applyAlignment="1" applyProtection="1">
      <alignment horizontal="center" vertical="center"/>
      <protection locked="0"/>
    </xf>
    <xf numFmtId="166" fontId="13" fillId="4" borderId="18" xfId="1" applyNumberFormat="1" applyFont="1" applyFill="1" applyBorder="1" applyAlignment="1" applyProtection="1">
      <alignment horizontal="center" vertical="center"/>
      <protection locked="0"/>
    </xf>
    <xf numFmtId="164" fontId="18" fillId="0" borderId="0" xfId="0" applyFont="1"/>
    <xf numFmtId="164" fontId="14" fillId="0" borderId="0" xfId="0" applyFont="1"/>
    <xf numFmtId="164" fontId="8" fillId="0" borderId="10" xfId="0" applyFont="1" applyBorder="1"/>
    <xf numFmtId="164" fontId="13" fillId="0" borderId="0" xfId="0" applyFont="1" applyAlignment="1" applyProtection="1">
      <alignment horizontal="right"/>
    </xf>
    <xf numFmtId="164" fontId="13" fillId="0" borderId="0" xfId="0" applyFont="1" applyBorder="1" applyAlignment="1">
      <alignment horizontal="right"/>
    </xf>
    <xf numFmtId="164" fontId="13" fillId="0" borderId="0" xfId="0" applyFont="1"/>
    <xf numFmtId="164" fontId="15" fillId="0" borderId="0" xfId="0" applyFont="1"/>
    <xf numFmtId="164" fontId="13" fillId="0" borderId="0" xfId="0" applyFont="1" applyBorder="1" applyAlignment="1" applyProtection="1">
      <alignment horizontal="right"/>
    </xf>
    <xf numFmtId="14" fontId="15" fillId="0" borderId="0" xfId="0" applyNumberFormat="1" applyFont="1" applyBorder="1" applyAlignment="1">
      <alignment horizontal="centerContinuous"/>
    </xf>
    <xf numFmtId="14" fontId="16" fillId="0" borderId="0" xfId="0" applyNumberFormat="1" applyFont="1" applyBorder="1" applyAlignment="1">
      <alignment horizontal="centerContinuous"/>
    </xf>
    <xf numFmtId="164" fontId="8" fillId="0" borderId="0" xfId="0" applyFont="1" applyAlignment="1" applyProtection="1">
      <alignment horizontal="left"/>
    </xf>
    <xf numFmtId="164" fontId="13" fillId="0" borderId="0" xfId="0" applyFont="1" applyAlignment="1">
      <alignment horizontal="left"/>
    </xf>
    <xf numFmtId="164" fontId="13" fillId="0" borderId="0" xfId="0" applyFont="1" applyAlignment="1" applyProtection="1">
      <alignment horizontal="left"/>
    </xf>
    <xf numFmtId="164" fontId="12" fillId="0" borderId="0" xfId="0" applyFont="1" applyBorder="1" applyProtection="1">
      <protection locked="0"/>
    </xf>
    <xf numFmtId="164" fontId="13" fillId="0" borderId="0" xfId="0" applyFont="1" applyBorder="1" applyAlignment="1">
      <alignment vertical="center"/>
    </xf>
    <xf numFmtId="164" fontId="12" fillId="0" borderId="1" xfId="0" applyFont="1" applyBorder="1" applyProtection="1">
      <protection locked="0"/>
    </xf>
    <xf numFmtId="164" fontId="19" fillId="3" borderId="22" xfId="0" applyFont="1" applyFill="1" applyBorder="1" applyAlignment="1" applyProtection="1">
      <alignment horizontal="left"/>
    </xf>
    <xf numFmtId="2" fontId="8" fillId="5" borderId="39" xfId="0" applyNumberFormat="1" applyFont="1" applyFill="1" applyBorder="1" applyProtection="1"/>
    <xf numFmtId="165" fontId="20" fillId="5" borderId="28" xfId="0" applyNumberFormat="1" applyFont="1" applyFill="1" applyBorder="1" applyProtection="1">
      <protection locked="0"/>
    </xf>
    <xf numFmtId="166" fontId="8" fillId="5" borderId="0" xfId="0" applyNumberFormat="1" applyFont="1" applyFill="1" applyBorder="1" applyAlignment="1" applyProtection="1">
      <alignment horizontal="center" vertical="center"/>
    </xf>
    <xf numFmtId="166" fontId="8" fillId="5" borderId="15" xfId="0" applyNumberFormat="1" applyFont="1" applyFill="1" applyBorder="1" applyAlignment="1" applyProtection="1">
      <alignment horizontal="center" vertical="center"/>
    </xf>
    <xf numFmtId="166" fontId="8" fillId="5" borderId="14" xfId="0" applyNumberFormat="1" applyFont="1" applyFill="1" applyBorder="1" applyAlignment="1" applyProtection="1">
      <alignment horizontal="center" vertical="center"/>
      <protection locked="0"/>
    </xf>
    <xf numFmtId="166" fontId="8" fillId="5" borderId="21" xfId="0" applyNumberFormat="1" applyFont="1" applyFill="1" applyBorder="1" applyAlignment="1" applyProtection="1">
      <alignment horizontal="center" vertical="center"/>
      <protection locked="0"/>
    </xf>
    <xf numFmtId="166" fontId="8" fillId="5" borderId="10" xfId="0" applyNumberFormat="1" applyFont="1" applyFill="1" applyBorder="1" applyAlignment="1" applyProtection="1">
      <alignment horizontal="center" vertical="center"/>
    </xf>
    <xf numFmtId="2" fontId="8" fillId="5" borderId="12" xfId="0" applyNumberFormat="1" applyFont="1" applyFill="1" applyBorder="1" applyProtection="1"/>
    <xf numFmtId="165" fontId="20" fillId="5" borderId="7" xfId="0" applyNumberFormat="1" applyFont="1" applyFill="1" applyBorder="1" applyProtection="1">
      <protection locked="0"/>
    </xf>
    <xf numFmtId="166" fontId="8" fillId="5" borderId="24" xfId="0" applyNumberFormat="1" applyFont="1" applyFill="1" applyBorder="1" applyAlignment="1" applyProtection="1">
      <alignment horizontal="center" vertical="center"/>
    </xf>
    <xf numFmtId="166" fontId="8" fillId="5" borderId="25" xfId="0" applyNumberFormat="1" applyFont="1" applyFill="1" applyBorder="1" applyAlignment="1" applyProtection="1">
      <alignment horizontal="center" vertical="center"/>
    </xf>
    <xf numFmtId="166" fontId="8" fillId="5" borderId="3" xfId="0" applyNumberFormat="1" applyFont="1" applyFill="1" applyBorder="1" applyAlignment="1" applyProtection="1">
      <alignment horizontal="center" vertical="center"/>
      <protection locked="0"/>
    </xf>
    <xf numFmtId="166" fontId="8" fillId="5" borderId="7" xfId="0" applyNumberFormat="1" applyFont="1" applyFill="1" applyBorder="1" applyAlignment="1" applyProtection="1">
      <alignment horizontal="center" vertical="center"/>
      <protection locked="0"/>
    </xf>
    <xf numFmtId="165" fontId="17" fillId="5" borderId="9" xfId="0" applyNumberFormat="1" applyFont="1" applyFill="1" applyBorder="1" applyProtection="1">
      <protection locked="0"/>
    </xf>
    <xf numFmtId="166" fontId="8" fillId="5" borderId="15" xfId="0" applyNumberFormat="1" applyFont="1" applyFill="1" applyBorder="1" applyAlignment="1" applyProtection="1">
      <alignment horizontal="center" vertical="center"/>
      <protection locked="0"/>
    </xf>
    <xf numFmtId="166" fontId="8" fillId="5" borderId="16" xfId="0" applyNumberFormat="1" applyFont="1" applyFill="1" applyBorder="1" applyAlignment="1" applyProtection="1">
      <alignment horizontal="center" vertical="center"/>
      <protection locked="0"/>
    </xf>
    <xf numFmtId="2" fontId="8" fillId="5" borderId="13" xfId="0" applyNumberFormat="1" applyFont="1" applyFill="1" applyBorder="1" applyProtection="1"/>
    <xf numFmtId="165" fontId="17" fillId="5" borderId="5" xfId="0" applyNumberFormat="1" applyFont="1" applyFill="1" applyBorder="1" applyProtection="1">
      <protection locked="0"/>
    </xf>
    <xf numFmtId="166" fontId="8" fillId="5" borderId="26" xfId="0" applyNumberFormat="1" applyFont="1" applyFill="1" applyBorder="1" applyAlignment="1" applyProtection="1">
      <alignment vertical="center"/>
    </xf>
    <xf numFmtId="166" fontId="8" fillId="5" borderId="18" xfId="0" applyNumberFormat="1" applyFont="1" applyFill="1" applyBorder="1" applyAlignment="1" applyProtection="1">
      <alignment vertical="center"/>
    </xf>
    <xf numFmtId="166" fontId="8" fillId="5" borderId="17" xfId="0" applyNumberFormat="1" applyFont="1" applyFill="1" applyBorder="1" applyAlignment="1" applyProtection="1">
      <alignment vertical="center"/>
      <protection locked="0"/>
    </xf>
    <xf numFmtId="166" fontId="8" fillId="5" borderId="18" xfId="0" applyNumberFormat="1" applyFont="1" applyFill="1" applyBorder="1" applyAlignment="1" applyProtection="1">
      <alignment vertical="center"/>
      <protection locked="0"/>
    </xf>
    <xf numFmtId="166" fontId="8" fillId="5" borderId="20" xfId="0" applyNumberFormat="1" applyFont="1" applyFill="1" applyBorder="1" applyAlignment="1" applyProtection="1">
      <alignment horizontal="center" vertical="center"/>
    </xf>
    <xf numFmtId="166" fontId="8" fillId="4" borderId="34" xfId="0" applyNumberFormat="1" applyFont="1" applyFill="1" applyBorder="1" applyAlignment="1" applyProtection="1">
      <alignment horizontal="center" vertical="center"/>
      <protection locked="0"/>
    </xf>
    <xf numFmtId="166" fontId="8" fillId="4" borderId="35" xfId="0" applyNumberFormat="1" applyFont="1" applyFill="1" applyBorder="1" applyAlignment="1" applyProtection="1">
      <alignment horizontal="center" vertical="center"/>
      <protection locked="0"/>
    </xf>
    <xf numFmtId="166" fontId="8" fillId="4" borderId="6" xfId="0" applyNumberFormat="1" applyFont="1" applyFill="1" applyBorder="1" applyAlignment="1" applyProtection="1">
      <alignment horizontal="center" vertical="center"/>
      <protection locked="0"/>
    </xf>
    <xf numFmtId="166" fontId="8" fillId="4" borderId="8" xfId="0" applyNumberFormat="1" applyFont="1" applyFill="1" applyBorder="1" applyAlignment="1" applyProtection="1">
      <alignment horizontal="center" vertical="center"/>
      <protection locked="0"/>
    </xf>
    <xf numFmtId="1" fontId="8" fillId="4" borderId="35" xfId="0" applyNumberFormat="1" applyFont="1" applyFill="1" applyBorder="1" applyAlignment="1" applyProtection="1">
      <alignment horizontal="center" vertical="center"/>
      <protection locked="0"/>
    </xf>
    <xf numFmtId="1" fontId="8" fillId="4" borderId="3" xfId="0" applyNumberFormat="1" applyFont="1" applyFill="1" applyBorder="1" applyAlignment="1" applyProtection="1">
      <alignment horizontal="center" vertical="center"/>
      <protection locked="0"/>
    </xf>
    <xf numFmtId="1" fontId="13" fillId="4" borderId="3" xfId="0" applyNumberFormat="1" applyFont="1" applyFill="1" applyBorder="1" applyAlignment="1" applyProtection="1">
      <alignment horizontal="center" vertical="center"/>
      <protection locked="0"/>
    </xf>
    <xf numFmtId="1" fontId="8" fillId="5" borderId="3" xfId="0" applyNumberFormat="1" applyFont="1" applyFill="1" applyBorder="1" applyAlignment="1" applyProtection="1">
      <alignment horizontal="center" vertical="center"/>
      <protection locked="0"/>
    </xf>
    <xf numFmtId="1" fontId="13" fillId="4" borderId="18" xfId="1" applyNumberFormat="1" applyFont="1" applyFill="1" applyBorder="1" applyAlignment="1" applyProtection="1">
      <alignment horizontal="center" vertical="center"/>
      <protection locked="0"/>
    </xf>
    <xf numFmtId="1" fontId="17" fillId="4" borderId="18" xfId="0" quotePrefix="1" applyNumberFormat="1" applyFont="1" applyFill="1" applyBorder="1" applyAlignment="1" applyProtection="1">
      <alignment horizontal="center" vertical="center"/>
      <protection locked="0"/>
    </xf>
    <xf numFmtId="166" fontId="13" fillId="4" borderId="13" xfId="1" applyNumberFormat="1" applyFont="1" applyFill="1" applyBorder="1" applyAlignment="1" applyProtection="1">
      <alignment horizontal="center" vertical="center"/>
      <protection locked="0"/>
    </xf>
    <xf numFmtId="164" fontId="14" fillId="5" borderId="0" xfId="0" applyFont="1" applyFill="1"/>
    <xf numFmtId="1" fontId="13" fillId="0" borderId="3" xfId="0" quotePrefix="1" applyNumberFormat="1" applyFont="1" applyFill="1" applyBorder="1" applyAlignment="1" applyProtection="1">
      <alignment horizontal="center" vertical="center"/>
      <protection locked="0"/>
    </xf>
    <xf numFmtId="166" fontId="13" fillId="4" borderId="18" xfId="0" applyNumberFormat="1" applyFont="1" applyFill="1" applyBorder="1" applyAlignment="1" applyProtection="1">
      <alignment horizontal="center" vertical="center"/>
      <protection locked="0"/>
    </xf>
    <xf numFmtId="166" fontId="13" fillId="4" borderId="5" xfId="0" applyNumberFormat="1" applyFont="1" applyFill="1" applyBorder="1" applyAlignment="1" applyProtection="1">
      <alignment horizontal="center" vertical="center"/>
      <protection locked="0"/>
    </xf>
    <xf numFmtId="166" fontId="13" fillId="4" borderId="18" xfId="0" applyNumberFormat="1" applyFont="1" applyFill="1" applyBorder="1" applyAlignment="1">
      <alignment horizontal="center" vertical="center"/>
    </xf>
    <xf numFmtId="164" fontId="8" fillId="0" borderId="43" xfId="0" applyFont="1" applyBorder="1" applyAlignment="1">
      <alignment vertical="center"/>
    </xf>
    <xf numFmtId="164" fontId="13" fillId="4" borderId="43" xfId="0" applyFont="1" applyFill="1" applyBorder="1" applyAlignment="1">
      <alignment horizontal="right" vertical="center"/>
    </xf>
    <xf numFmtId="166" fontId="8" fillId="0" borderId="0" xfId="0" applyNumberFormat="1" applyFont="1" applyAlignment="1">
      <alignment vertical="center"/>
    </xf>
    <xf numFmtId="166" fontId="8" fillId="0" borderId="0" xfId="0" applyNumberFormat="1" applyFont="1" applyAlignment="1">
      <alignment horizontal="right" vertical="center"/>
    </xf>
    <xf numFmtId="166" fontId="3" fillId="0" borderId="0" xfId="0" applyNumberFormat="1" applyFont="1" applyBorder="1" applyAlignment="1" applyProtection="1">
      <alignment horizontal="right" vertical="center"/>
      <protection locked="0"/>
    </xf>
    <xf numFmtId="164" fontId="3" fillId="4" borderId="0" xfId="0" applyFont="1" applyFill="1"/>
    <xf numFmtId="2" fontId="8" fillId="4" borderId="39" xfId="0" applyNumberFormat="1" applyFont="1" applyFill="1" applyBorder="1" applyProtection="1"/>
    <xf numFmtId="165" fontId="20" fillId="4" borderId="28" xfId="0" applyNumberFormat="1" applyFont="1" applyFill="1" applyBorder="1" applyProtection="1">
      <protection locked="0"/>
    </xf>
    <xf numFmtId="166" fontId="8" fillId="4" borderId="0" xfId="0" applyNumberFormat="1" applyFont="1" applyFill="1" applyBorder="1" applyAlignment="1" applyProtection="1">
      <alignment horizontal="center" vertical="center"/>
    </xf>
    <xf numFmtId="166" fontId="8" fillId="4" borderId="15" xfId="0" applyNumberFormat="1" applyFont="1" applyFill="1" applyBorder="1" applyAlignment="1" applyProtection="1">
      <alignment horizontal="center" vertical="center"/>
    </xf>
    <xf numFmtId="166" fontId="8" fillId="4" borderId="14" xfId="0" applyNumberFormat="1" applyFont="1" applyFill="1" applyBorder="1" applyAlignment="1" applyProtection="1">
      <alignment horizontal="center" vertical="center"/>
      <protection locked="0"/>
    </xf>
    <xf numFmtId="166" fontId="8" fillId="4" borderId="21" xfId="0" applyNumberFormat="1" applyFont="1" applyFill="1" applyBorder="1" applyAlignment="1" applyProtection="1">
      <alignment horizontal="center" vertical="center"/>
      <protection locked="0"/>
    </xf>
    <xf numFmtId="166" fontId="8" fillId="4" borderId="10" xfId="0" applyNumberFormat="1" applyFont="1" applyFill="1" applyBorder="1" applyAlignment="1" applyProtection="1">
      <alignment horizontal="center" vertical="center"/>
    </xf>
    <xf numFmtId="2" fontId="8" fillId="4" borderId="12" xfId="0" applyNumberFormat="1" applyFont="1" applyFill="1" applyBorder="1" applyProtection="1"/>
    <xf numFmtId="165" fontId="20" fillId="4" borderId="7" xfId="0" applyNumberFormat="1" applyFont="1" applyFill="1" applyBorder="1" applyProtection="1">
      <protection locked="0"/>
    </xf>
    <xf numFmtId="166" fontId="8" fillId="4" borderId="24" xfId="0" applyNumberFormat="1" applyFont="1" applyFill="1" applyBorder="1" applyAlignment="1" applyProtection="1">
      <alignment horizontal="center" vertical="center"/>
    </xf>
    <xf numFmtId="166" fontId="8" fillId="4" borderId="25" xfId="0" applyNumberFormat="1" applyFont="1" applyFill="1" applyBorder="1" applyAlignment="1" applyProtection="1">
      <alignment horizontal="center" vertical="center"/>
    </xf>
    <xf numFmtId="165" fontId="17" fillId="4" borderId="9" xfId="0" applyNumberFormat="1" applyFont="1" applyFill="1" applyBorder="1" applyProtection="1">
      <protection locked="0"/>
    </xf>
    <xf numFmtId="166" fontId="8" fillId="4" borderId="15" xfId="0" applyNumberFormat="1" applyFont="1" applyFill="1" applyBorder="1" applyAlignment="1" applyProtection="1">
      <alignment horizontal="center" vertical="center"/>
      <protection locked="0"/>
    </xf>
    <xf numFmtId="166" fontId="8" fillId="4" borderId="16" xfId="0" applyNumberFormat="1" applyFont="1" applyFill="1" applyBorder="1" applyAlignment="1" applyProtection="1">
      <alignment horizontal="center" vertical="center"/>
      <protection locked="0"/>
    </xf>
    <xf numFmtId="2" fontId="8" fillId="4" borderId="13" xfId="0" applyNumberFormat="1" applyFont="1" applyFill="1" applyBorder="1" applyProtection="1"/>
    <xf numFmtId="165" fontId="17" fillId="4" borderId="5" xfId="0" applyNumberFormat="1" applyFont="1" applyFill="1" applyBorder="1" applyProtection="1">
      <protection locked="0"/>
    </xf>
    <xf numFmtId="166" fontId="8" fillId="4" borderId="26" xfId="0" applyNumberFormat="1" applyFont="1" applyFill="1" applyBorder="1" applyAlignment="1" applyProtection="1">
      <alignment vertical="center"/>
    </xf>
    <xf numFmtId="166" fontId="8" fillId="4" borderId="18" xfId="0" applyNumberFormat="1" applyFont="1" applyFill="1" applyBorder="1" applyAlignment="1" applyProtection="1">
      <alignment vertical="center"/>
    </xf>
    <xf numFmtId="166" fontId="8" fillId="4" borderId="17" xfId="0" applyNumberFormat="1" applyFont="1" applyFill="1" applyBorder="1" applyAlignment="1" applyProtection="1">
      <alignment vertical="center"/>
      <protection locked="0"/>
    </xf>
    <xf numFmtId="166" fontId="8" fillId="4" borderId="18" xfId="0" applyNumberFormat="1" applyFont="1" applyFill="1" applyBorder="1" applyAlignment="1" applyProtection="1">
      <alignment vertical="center"/>
      <protection locked="0"/>
    </xf>
    <xf numFmtId="166" fontId="8" fillId="4" borderId="20" xfId="0" applyNumberFormat="1" applyFont="1" applyFill="1" applyBorder="1" applyAlignment="1" applyProtection="1">
      <alignment horizontal="center" vertical="center"/>
    </xf>
    <xf numFmtId="164" fontId="22" fillId="0" borderId="0" xfId="0" applyFont="1"/>
    <xf numFmtId="164" fontId="13" fillId="2" borderId="27" xfId="0" applyFont="1" applyFill="1" applyBorder="1" applyAlignment="1" applyProtection="1">
      <alignment horizontal="center" vertical="center"/>
    </xf>
    <xf numFmtId="164" fontId="13" fillId="2" borderId="42" xfId="0" applyFont="1" applyFill="1" applyBorder="1" applyAlignment="1" applyProtection="1">
      <alignment horizontal="center" vertical="center"/>
    </xf>
    <xf numFmtId="164" fontId="8" fillId="0" borderId="0" xfId="0" applyFont="1" applyBorder="1" applyAlignment="1">
      <alignment vertical="center"/>
    </xf>
    <xf numFmtId="164" fontId="13" fillId="4" borderId="0" xfId="0" applyFont="1" applyFill="1" applyBorder="1" applyAlignment="1">
      <alignment horizontal="right" vertical="center"/>
    </xf>
    <xf numFmtId="164" fontId="8" fillId="0" borderId="0" xfId="0" applyFont="1" applyAlignment="1">
      <alignment vertical="center"/>
    </xf>
    <xf numFmtId="164" fontId="13" fillId="6" borderId="4" xfId="0" applyFont="1" applyFill="1" applyBorder="1" applyAlignment="1">
      <alignment horizontal="center" vertical="center"/>
    </xf>
    <xf numFmtId="164" fontId="13" fillId="6" borderId="27" xfId="0" applyFont="1" applyFill="1" applyBorder="1" applyAlignment="1" applyProtection="1">
      <alignment horizontal="center" vertical="center"/>
    </xf>
    <xf numFmtId="164" fontId="9" fillId="6" borderId="31" xfId="0" applyFont="1" applyFill="1" applyBorder="1" applyAlignment="1" applyProtection="1">
      <alignment horizontal="center" vertical="center" wrapText="1"/>
      <protection locked="0"/>
    </xf>
    <xf numFmtId="164" fontId="9" fillId="6" borderId="32" xfId="0" applyFont="1" applyFill="1" applyBorder="1" applyAlignment="1" applyProtection="1">
      <alignment horizontal="center" vertical="center" wrapText="1"/>
      <protection locked="0"/>
    </xf>
    <xf numFmtId="164" fontId="9" fillId="6" borderId="33" xfId="0" applyFont="1" applyFill="1" applyBorder="1" applyAlignment="1" applyProtection="1">
      <alignment horizontal="center" vertical="center" wrapText="1"/>
      <protection locked="0"/>
    </xf>
    <xf numFmtId="164" fontId="13" fillId="6" borderId="33" xfId="0" applyFont="1" applyFill="1" applyBorder="1" applyAlignment="1" applyProtection="1">
      <alignment horizontal="center" vertical="center" wrapText="1"/>
    </xf>
    <xf numFmtId="164" fontId="13" fillId="6" borderId="29" xfId="0" applyFont="1" applyFill="1" applyBorder="1" applyAlignment="1" applyProtection="1">
      <alignment horizontal="center" vertical="center" wrapText="1"/>
    </xf>
    <xf numFmtId="164" fontId="13" fillId="6" borderId="38" xfId="0" applyFont="1" applyFill="1" applyBorder="1" applyAlignment="1" applyProtection="1">
      <alignment horizontal="center" vertical="center" wrapText="1"/>
    </xf>
    <xf numFmtId="164" fontId="13" fillId="6" borderId="41" xfId="0" applyFont="1" applyFill="1" applyBorder="1" applyAlignment="1" applyProtection="1">
      <alignment horizontal="center" vertical="center"/>
    </xf>
    <xf numFmtId="164" fontId="13" fillId="6" borderId="42" xfId="0" applyFont="1" applyFill="1" applyBorder="1" applyAlignment="1" applyProtection="1">
      <alignment horizontal="center" vertical="center"/>
    </xf>
    <xf numFmtId="164" fontId="9" fillId="6" borderId="19" xfId="0" applyFont="1" applyFill="1" applyBorder="1" applyAlignment="1" applyProtection="1">
      <alignment horizontal="center" vertical="center"/>
      <protection locked="0"/>
    </xf>
    <xf numFmtId="164" fontId="9" fillId="6" borderId="36" xfId="0" applyFont="1" applyFill="1" applyBorder="1" applyAlignment="1" applyProtection="1">
      <alignment horizontal="center" vertical="center"/>
      <protection locked="0"/>
    </xf>
    <xf numFmtId="164" fontId="9" fillId="6" borderId="37" xfId="0" applyFont="1" applyFill="1" applyBorder="1" applyAlignment="1" applyProtection="1">
      <alignment horizontal="center" vertical="center"/>
      <protection locked="0"/>
    </xf>
    <xf numFmtId="164" fontId="13" fillId="6" borderId="37" xfId="0" applyFont="1" applyFill="1" applyBorder="1" applyAlignment="1" applyProtection="1">
      <alignment horizontal="center" vertical="center"/>
    </xf>
    <xf numFmtId="164" fontId="13" fillId="6" borderId="1" xfId="0" applyFont="1" applyFill="1" applyBorder="1" applyAlignment="1" applyProtection="1">
      <alignment horizontal="center" vertical="center"/>
    </xf>
    <xf numFmtId="164" fontId="9" fillId="6" borderId="39" xfId="0" applyFont="1" applyFill="1" applyBorder="1" applyAlignment="1" applyProtection="1">
      <alignment horizontal="center" vertical="center"/>
      <protection locked="0"/>
    </xf>
    <xf numFmtId="164" fontId="9" fillId="6" borderId="30" xfId="0" applyFont="1" applyFill="1" applyBorder="1" applyAlignment="1" applyProtection="1">
      <alignment horizontal="center" vertical="center"/>
      <protection locked="0"/>
    </xf>
    <xf numFmtId="164" fontId="9" fillId="6" borderId="2" xfId="0" applyFont="1" applyFill="1" applyBorder="1" applyAlignment="1" applyProtection="1">
      <alignment horizontal="center" vertical="center"/>
      <protection locked="0"/>
    </xf>
    <xf numFmtId="164" fontId="13" fillId="6" borderId="2" xfId="0" applyFont="1" applyFill="1" applyBorder="1" applyAlignment="1" applyProtection="1">
      <alignment horizontal="center" vertical="center"/>
    </xf>
    <xf numFmtId="164" fontId="13" fillId="6" borderId="40" xfId="0" applyFont="1" applyFill="1" applyBorder="1" applyAlignment="1" applyProtection="1">
      <alignment horizontal="center" vertical="center"/>
    </xf>
    <xf numFmtId="166" fontId="17" fillId="7" borderId="8" xfId="0" quotePrefix="1" applyNumberFormat="1" applyFont="1" applyFill="1" applyBorder="1" applyAlignment="1" applyProtection="1">
      <alignment horizontal="center" vertical="center"/>
      <protection locked="0"/>
    </xf>
    <xf numFmtId="1" fontId="13" fillId="7" borderId="3" xfId="0" quotePrefix="1" applyNumberFormat="1" applyFont="1" applyFill="1" applyBorder="1" applyAlignment="1" applyProtection="1">
      <alignment horizontal="center" vertical="center"/>
      <protection locked="0"/>
    </xf>
    <xf numFmtId="1" fontId="8" fillId="7" borderId="3" xfId="0" applyNumberFormat="1" applyFont="1" applyFill="1" applyBorder="1" applyAlignment="1" applyProtection="1">
      <alignment horizontal="center" vertical="center"/>
      <protection locked="0"/>
    </xf>
    <xf numFmtId="166" fontId="8" fillId="7" borderId="3" xfId="0" applyNumberFormat="1" applyFont="1" applyFill="1" applyBorder="1" applyAlignment="1" applyProtection="1">
      <alignment horizontal="center" vertical="center"/>
      <protection locked="0"/>
    </xf>
    <xf numFmtId="166" fontId="8" fillId="7" borderId="7" xfId="0" applyNumberFormat="1" applyFont="1" applyFill="1" applyBorder="1" applyAlignment="1" applyProtection="1">
      <alignment horizontal="center" vertical="center"/>
      <protection locked="0"/>
    </xf>
    <xf numFmtId="164" fontId="13" fillId="2" borderId="4" xfId="0" applyFont="1" applyFill="1" applyBorder="1" applyAlignment="1">
      <alignment horizontal="center" vertical="center"/>
    </xf>
    <xf numFmtId="164" fontId="9" fillId="2" borderId="32" xfId="0" applyFont="1" applyFill="1" applyBorder="1" applyAlignment="1" applyProtection="1">
      <alignment horizontal="center" vertical="center" wrapText="1"/>
      <protection locked="0"/>
    </xf>
    <xf numFmtId="2" fontId="4" fillId="8" borderId="11" xfId="0" applyNumberFormat="1" applyFont="1" applyFill="1" applyBorder="1" applyAlignment="1">
      <alignment horizontal="center" vertical="center"/>
    </xf>
    <xf numFmtId="164" fontId="13" fillId="0" borderId="0" xfId="0" applyFont="1" applyAlignment="1">
      <alignment horizontal="center"/>
    </xf>
    <xf numFmtId="164" fontId="13" fillId="2" borderId="41" xfId="0" applyFont="1" applyFill="1" applyBorder="1" applyAlignment="1" applyProtection="1">
      <alignment horizontal="center" vertical="center"/>
    </xf>
    <xf numFmtId="164" fontId="9" fillId="2" borderId="19" xfId="0" applyFont="1" applyFill="1" applyBorder="1" applyAlignment="1" applyProtection="1">
      <alignment horizontal="center" vertical="center"/>
      <protection locked="0"/>
    </xf>
    <xf numFmtId="164" fontId="9" fillId="2" borderId="36" xfId="0" applyFont="1" applyFill="1" applyBorder="1" applyAlignment="1" applyProtection="1">
      <alignment horizontal="center" vertical="center"/>
      <protection locked="0"/>
    </xf>
    <xf numFmtId="164" fontId="9" fillId="2" borderId="37" xfId="0" applyFont="1" applyFill="1" applyBorder="1" applyAlignment="1" applyProtection="1">
      <alignment horizontal="center" vertical="center"/>
      <protection locked="0"/>
    </xf>
    <xf numFmtId="164" fontId="13" fillId="2" borderId="37" xfId="0" applyFont="1" applyFill="1" applyBorder="1" applyAlignment="1" applyProtection="1">
      <alignment horizontal="center" vertical="center"/>
    </xf>
    <xf numFmtId="164" fontId="13" fillId="2" borderId="1" xfId="0" applyFont="1" applyFill="1" applyBorder="1" applyAlignment="1" applyProtection="1">
      <alignment horizontal="center" vertical="center"/>
    </xf>
    <xf numFmtId="164" fontId="9" fillId="2" borderId="39" xfId="0" applyFont="1" applyFill="1" applyBorder="1" applyAlignment="1" applyProtection="1">
      <alignment horizontal="center" vertical="center"/>
      <protection locked="0"/>
    </xf>
    <xf numFmtId="164" fontId="9" fillId="2" borderId="30" xfId="0" applyFont="1" applyFill="1" applyBorder="1" applyAlignment="1" applyProtection="1">
      <alignment horizontal="center" vertical="center"/>
      <protection locked="0"/>
    </xf>
    <xf numFmtId="164" fontId="9" fillId="2" borderId="2" xfId="0" applyFont="1" applyFill="1" applyBorder="1" applyAlignment="1" applyProtection="1">
      <alignment horizontal="center" vertical="center"/>
      <protection locked="0"/>
    </xf>
    <xf numFmtId="164" fontId="13" fillId="2" borderId="2" xfId="0" applyFont="1" applyFill="1" applyBorder="1" applyAlignment="1" applyProtection="1">
      <alignment horizontal="center" vertical="center"/>
    </xf>
    <xf numFmtId="164" fontId="13" fillId="2" borderId="40" xfId="0" applyFont="1" applyFill="1" applyBorder="1" applyAlignment="1" applyProtection="1">
      <alignment horizontal="center" vertical="center"/>
    </xf>
    <xf numFmtId="164" fontId="8" fillId="0" borderId="0" xfId="0" applyFont="1" applyAlignment="1">
      <alignment horizontal="center" vertical="center"/>
    </xf>
    <xf numFmtId="164" fontId="8" fillId="0" borderId="0" xfId="0" applyFont="1" applyAlignment="1">
      <alignment vertical="top"/>
    </xf>
    <xf numFmtId="164" fontId="14" fillId="0" borderId="0" xfId="0" applyFont="1" applyAlignment="1">
      <alignment vertical="top"/>
    </xf>
    <xf numFmtId="166" fontId="13" fillId="0" borderId="0" xfId="0" applyNumberFormat="1" applyFont="1" applyAlignment="1">
      <alignment horizontal="right" vertical="center"/>
    </xf>
    <xf numFmtId="166" fontId="17" fillId="0" borderId="0" xfId="0" applyNumberFormat="1" applyFont="1" applyAlignment="1" applyProtection="1">
      <alignment horizontal="right" vertical="center"/>
      <protection locked="0"/>
    </xf>
    <xf numFmtId="2" fontId="4" fillId="4" borderId="10" xfId="0" applyNumberFormat="1" applyFont="1" applyFill="1" applyBorder="1" applyAlignment="1">
      <alignment horizontal="center" vertical="center"/>
    </xf>
    <xf numFmtId="2" fontId="4" fillId="4" borderId="44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166" fontId="17" fillId="5" borderId="8" xfId="0" quotePrefix="1" applyNumberFormat="1" applyFont="1" applyFill="1" applyBorder="1" applyAlignment="1" applyProtection="1">
      <alignment horizontal="center" vertical="center"/>
      <protection locked="0"/>
    </xf>
    <xf numFmtId="166" fontId="8" fillId="5" borderId="8" xfId="0" quotePrefix="1" applyNumberFormat="1" applyFont="1" applyFill="1" applyBorder="1" applyAlignment="1" applyProtection="1">
      <alignment horizontal="center" vertical="center"/>
      <protection locked="0"/>
    </xf>
    <xf numFmtId="164" fontId="13" fillId="0" borderId="0" xfId="0" applyFont="1" applyBorder="1" applyAlignment="1">
      <alignment horizontal="centerContinuous"/>
    </xf>
    <xf numFmtId="164" fontId="13" fillId="4" borderId="0" xfId="0" applyFont="1" applyFill="1" applyBorder="1" applyAlignment="1">
      <alignment horizontal="centerContinuous"/>
    </xf>
    <xf numFmtId="164" fontId="13" fillId="5" borderId="10" xfId="0" applyFont="1" applyFill="1" applyBorder="1" applyAlignment="1">
      <alignment horizontal="center"/>
    </xf>
    <xf numFmtId="14" fontId="16" fillId="5" borderId="45" xfId="0" applyNumberFormat="1" applyFont="1" applyFill="1" applyBorder="1" applyAlignment="1">
      <alignment horizontal="center"/>
    </xf>
    <xf numFmtId="164" fontId="16" fillId="5" borderId="10" xfId="0" applyFont="1" applyFill="1" applyBorder="1" applyAlignment="1">
      <alignment horizontal="center"/>
    </xf>
    <xf numFmtId="164" fontId="15" fillId="5" borderId="10" xfId="0" applyFont="1" applyFill="1" applyBorder="1" applyAlignment="1">
      <alignment horizontal="center"/>
    </xf>
    <xf numFmtId="164" fontId="15" fillId="4" borderId="10" xfId="0" applyFont="1" applyFill="1" applyBorder="1" applyAlignment="1">
      <alignment horizontal="center"/>
    </xf>
    <xf numFmtId="164" fontId="13" fillId="0" borderId="10" xfId="0" applyFont="1" applyBorder="1" applyAlignment="1">
      <alignment horizontal="center"/>
    </xf>
    <xf numFmtId="164" fontId="21" fillId="4" borderId="10" xfId="0" applyFont="1" applyFill="1" applyBorder="1" applyAlignment="1">
      <alignment horizontal="center"/>
    </xf>
    <xf numFmtId="164" fontId="13" fillId="4" borderId="10" xfId="0" applyFont="1" applyFill="1" applyBorder="1" applyAlignment="1">
      <alignment horizontal="center"/>
    </xf>
    <xf numFmtId="14" fontId="16" fillId="0" borderId="45" xfId="0" applyNumberFormat="1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106680</xdr:colOff>
      <xdr:row>0</xdr:row>
      <xdr:rowOff>281940</xdr:rowOff>
    </xdr:from>
    <xdr:to>
      <xdr:col>20</xdr:col>
      <xdr:colOff>596143</xdr:colOff>
      <xdr:row>5</xdr:row>
      <xdr:rowOff>110080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1EB29EC-0062-4C8E-AE35-82252AC1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46040" y="281940"/>
          <a:ext cx="2074423" cy="1550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106680</xdr:colOff>
      <xdr:row>0</xdr:row>
      <xdr:rowOff>281940</xdr:rowOff>
    </xdr:from>
    <xdr:to>
      <xdr:col>20</xdr:col>
      <xdr:colOff>596143</xdr:colOff>
      <xdr:row>5</xdr:row>
      <xdr:rowOff>110080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E99BA4D-6A0B-49E4-8C31-1B846E9C4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754600" y="281940"/>
          <a:ext cx="2074423" cy="1527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101414</xdr:colOff>
      <xdr:row>0</xdr:row>
      <xdr:rowOff>282575</xdr:rowOff>
    </xdr:from>
    <xdr:to>
      <xdr:col>20</xdr:col>
      <xdr:colOff>590877</xdr:colOff>
      <xdr:row>5</xdr:row>
      <xdr:rowOff>110715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2FAD3A7-7FBC-4DC5-94AB-9A724C8DE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755174" y="282575"/>
          <a:ext cx="2074423" cy="1550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W32"/>
  <sheetViews>
    <sheetView showGridLines="0" tabSelected="1" zoomScale="50" zoomScaleNormal="50" zoomScaleSheetLayoutView="40" workbookViewId="0">
      <selection activeCell="G3" sqref="G3:J3"/>
    </sheetView>
  </sheetViews>
  <sheetFormatPr baseColWidth="10" defaultColWidth="11.58203125" defaultRowHeight="22.8"/>
  <cols>
    <col min="1" max="1" width="1.58203125" style="1" customWidth="1"/>
    <col min="2" max="2" width="7.33203125" style="1" customWidth="1"/>
    <col min="3" max="3" width="26.58203125" style="1" customWidth="1"/>
    <col min="4" max="8" width="11.4140625" style="1" customWidth="1"/>
    <col min="9" max="12" width="8.6640625" style="1" customWidth="1"/>
    <col min="13" max="17" width="11.4140625" style="1" customWidth="1"/>
    <col min="18" max="21" width="8.6640625" style="1" customWidth="1"/>
    <col min="22" max="16384" width="11.58203125" style="1"/>
  </cols>
  <sheetData>
    <row r="1" spans="2:23" ht="33" customHeight="1">
      <c r="B1" s="4" t="s">
        <v>26</v>
      </c>
    </row>
    <row r="2" spans="2:23" s="19" customFormat="1" ht="21"/>
    <row r="3" spans="2:23" s="41" customFormat="1" ht="25.05" customHeight="1">
      <c r="B3" s="5" t="s">
        <v>19</v>
      </c>
      <c r="C3" s="5"/>
      <c r="D3" s="87"/>
      <c r="E3" s="153"/>
      <c r="F3" s="39" t="s">
        <v>14</v>
      </c>
      <c r="G3" s="177" t="s">
        <v>35</v>
      </c>
      <c r="H3" s="177"/>
      <c r="I3" s="177"/>
      <c r="J3" s="177"/>
      <c r="K3" s="175"/>
      <c r="L3" s="39" t="s">
        <v>36</v>
      </c>
      <c r="M3" s="177" t="s">
        <v>37</v>
      </c>
      <c r="N3" s="177"/>
      <c r="O3" s="177"/>
      <c r="P3" s="177"/>
    </row>
    <row r="4" spans="2:23" s="41" customFormat="1" ht="33.6" customHeight="1">
      <c r="B4" s="42"/>
      <c r="C4" s="43" t="s">
        <v>27</v>
      </c>
      <c r="D4" s="179" t="s">
        <v>30</v>
      </c>
      <c r="E4" s="179"/>
      <c r="F4" s="179"/>
      <c r="G4" s="23"/>
      <c r="H4" s="23"/>
      <c r="I4" s="24" t="s">
        <v>16</v>
      </c>
      <c r="J4" s="177">
        <v>500</v>
      </c>
      <c r="K4" s="177"/>
      <c r="L4" s="23" t="s">
        <v>3</v>
      </c>
      <c r="M4" s="40" t="s">
        <v>15</v>
      </c>
      <c r="N4" s="178">
        <v>46090</v>
      </c>
      <c r="O4" s="178"/>
      <c r="P4" s="178"/>
      <c r="R4" s="42"/>
      <c r="S4" s="44"/>
      <c r="T4" s="45"/>
      <c r="W4" s="119"/>
    </row>
    <row r="5" spans="2:23" s="19" customFormat="1" ht="21.6">
      <c r="B5" s="46"/>
      <c r="C5" s="47"/>
      <c r="E5" s="48"/>
      <c r="F5" s="48"/>
      <c r="G5" s="48"/>
      <c r="I5" s="49"/>
      <c r="J5" s="25"/>
      <c r="K5" s="25"/>
      <c r="L5" s="25"/>
      <c r="P5" s="50"/>
      <c r="Q5" s="47"/>
      <c r="R5" s="47"/>
      <c r="S5" s="47"/>
      <c r="T5" s="47"/>
      <c r="U5" s="47"/>
    </row>
    <row r="6" spans="2:23" s="19" customFormat="1" ht="22.2" thickBot="1">
      <c r="B6" s="46"/>
      <c r="C6" s="47"/>
      <c r="E6" s="48"/>
      <c r="F6" s="48"/>
      <c r="G6" s="48"/>
      <c r="I6" s="51"/>
      <c r="J6" s="25"/>
      <c r="K6" s="25"/>
      <c r="L6" s="25"/>
      <c r="M6" s="47"/>
      <c r="N6" s="47"/>
      <c r="O6" s="47"/>
      <c r="P6" s="47"/>
      <c r="Q6" s="47"/>
      <c r="R6" s="47"/>
      <c r="S6" s="47"/>
      <c r="T6" s="47"/>
      <c r="U6" s="47"/>
    </row>
    <row r="7" spans="2:23" s="19" customFormat="1" ht="27" customHeight="1" thickBot="1">
      <c r="B7" s="52"/>
      <c r="C7" s="6"/>
      <c r="D7" s="7"/>
      <c r="E7" s="8" t="s">
        <v>10</v>
      </c>
      <c r="F7" s="8"/>
      <c r="G7" s="8"/>
      <c r="H7" s="8"/>
      <c r="I7" s="9"/>
      <c r="J7" s="10"/>
      <c r="K7" s="10"/>
      <c r="L7" s="11"/>
      <c r="M7" s="12" t="s">
        <v>12</v>
      </c>
      <c r="N7" s="8"/>
      <c r="O7" s="8"/>
      <c r="P7" s="8"/>
      <c r="Q7" s="8"/>
      <c r="R7" s="10"/>
      <c r="S7" s="11"/>
      <c r="T7" s="11"/>
      <c r="U7" s="13"/>
    </row>
    <row r="8" spans="2:23" s="19" customFormat="1" ht="72" customHeight="1">
      <c r="B8" s="150" t="s">
        <v>11</v>
      </c>
      <c r="C8" s="120" t="s">
        <v>4</v>
      </c>
      <c r="D8" s="14" t="s">
        <v>9</v>
      </c>
      <c r="E8" s="151" t="s">
        <v>34</v>
      </c>
      <c r="F8" s="15" t="s">
        <v>18</v>
      </c>
      <c r="G8" s="15" t="s">
        <v>31</v>
      </c>
      <c r="H8" s="15" t="s">
        <v>13</v>
      </c>
      <c r="I8" s="16" t="s">
        <v>0</v>
      </c>
      <c r="J8" s="16" t="s">
        <v>1</v>
      </c>
      <c r="K8" s="16" t="s">
        <v>23</v>
      </c>
      <c r="L8" s="17" t="s">
        <v>2</v>
      </c>
      <c r="M8" s="14" t="s">
        <v>9</v>
      </c>
      <c r="N8" s="151" t="s">
        <v>34</v>
      </c>
      <c r="O8" s="15" t="s">
        <v>18</v>
      </c>
      <c r="P8" s="15" t="s">
        <v>31</v>
      </c>
      <c r="Q8" s="15" t="s">
        <v>13</v>
      </c>
      <c r="R8" s="16" t="s">
        <v>0</v>
      </c>
      <c r="S8" s="16" t="s">
        <v>1</v>
      </c>
      <c r="T8" s="16" t="s">
        <v>23</v>
      </c>
      <c r="U8" s="18" t="s">
        <v>2</v>
      </c>
    </row>
    <row r="9" spans="2:23" s="19" customFormat="1" ht="24.75" customHeight="1" thickBot="1">
      <c r="B9" s="154" t="s">
        <v>3</v>
      </c>
      <c r="C9" s="121"/>
      <c r="D9" s="155" t="s">
        <v>5</v>
      </c>
      <c r="E9" s="156" t="s">
        <v>6</v>
      </c>
      <c r="F9" s="157" t="s">
        <v>6</v>
      </c>
      <c r="G9" s="157" t="s">
        <v>6</v>
      </c>
      <c r="H9" s="157" t="s">
        <v>7</v>
      </c>
      <c r="I9" s="158" t="s">
        <v>6</v>
      </c>
      <c r="J9" s="158" t="s">
        <v>6</v>
      </c>
      <c r="K9" s="158" t="s">
        <v>6</v>
      </c>
      <c r="L9" s="159" t="s">
        <v>6</v>
      </c>
      <c r="M9" s="160" t="s">
        <v>3</v>
      </c>
      <c r="N9" s="161" t="s">
        <v>6</v>
      </c>
      <c r="O9" s="162" t="s">
        <v>6</v>
      </c>
      <c r="P9" s="162" t="s">
        <v>6</v>
      </c>
      <c r="Q9" s="162" t="s">
        <v>7</v>
      </c>
      <c r="R9" s="163" t="s">
        <v>6</v>
      </c>
      <c r="S9" s="163" t="s">
        <v>6</v>
      </c>
      <c r="T9" s="163" t="s">
        <v>6</v>
      </c>
      <c r="U9" s="164" t="s">
        <v>6</v>
      </c>
    </row>
    <row r="10" spans="2:23" s="19" customFormat="1" ht="40.200000000000003" customHeight="1">
      <c r="B10" s="53">
        <v>12</v>
      </c>
      <c r="C10" s="54" t="s">
        <v>29</v>
      </c>
      <c r="D10" s="55">
        <v>860</v>
      </c>
      <c r="E10" s="56">
        <v>315</v>
      </c>
      <c r="F10" s="56">
        <v>605</v>
      </c>
      <c r="G10" s="56">
        <v>44</v>
      </c>
      <c r="H10" s="57">
        <v>7.2</v>
      </c>
      <c r="I10" s="57">
        <v>4</v>
      </c>
      <c r="J10" s="57">
        <v>2.5</v>
      </c>
      <c r="K10" s="58">
        <v>1.6</v>
      </c>
      <c r="L10" s="59">
        <v>0.4</v>
      </c>
      <c r="M10" s="76">
        <f t="shared" ref="M10:M17" si="0">B10*D10/1000</f>
        <v>10.32</v>
      </c>
      <c r="N10" s="80">
        <f t="shared" ref="N10:U16" si="1">$M10*E10</f>
        <v>3250.8</v>
      </c>
      <c r="O10" s="80">
        <f t="shared" si="1"/>
        <v>6243.6</v>
      </c>
      <c r="P10" s="80">
        <f>$M10*G10</f>
        <v>454.08000000000004</v>
      </c>
      <c r="Q10" s="77">
        <f t="shared" si="1"/>
        <v>74.304000000000002</v>
      </c>
      <c r="R10" s="77">
        <f t="shared" si="1"/>
        <v>41.28</v>
      </c>
      <c r="S10" s="77">
        <f t="shared" si="1"/>
        <v>25.8</v>
      </c>
      <c r="T10" s="77">
        <f t="shared" si="1"/>
        <v>16.512</v>
      </c>
      <c r="U10" s="78">
        <f t="shared" si="1"/>
        <v>4.1280000000000001</v>
      </c>
    </row>
    <row r="11" spans="2:23" s="19" customFormat="1" ht="40.200000000000003" customHeight="1">
      <c r="B11" s="60">
        <v>0.1</v>
      </c>
      <c r="C11" s="61" t="s">
        <v>33</v>
      </c>
      <c r="D11" s="62">
        <v>880</v>
      </c>
      <c r="E11" s="63" t="s">
        <v>8</v>
      </c>
      <c r="F11" s="63" t="s">
        <v>8</v>
      </c>
      <c r="G11" s="63">
        <v>97</v>
      </c>
      <c r="H11" s="57">
        <v>12.7</v>
      </c>
      <c r="I11" s="57">
        <v>1.2</v>
      </c>
      <c r="J11" s="57">
        <v>3.6</v>
      </c>
      <c r="K11" s="64">
        <v>1.2</v>
      </c>
      <c r="L11" s="59">
        <v>0.4</v>
      </c>
      <c r="M11" s="79">
        <f t="shared" si="0"/>
        <v>8.7999999999999995E-2</v>
      </c>
      <c r="N11" s="81">
        <v>0</v>
      </c>
      <c r="O11" s="81">
        <v>0</v>
      </c>
      <c r="P11" s="81">
        <f t="shared" si="1"/>
        <v>8.5359999999999996</v>
      </c>
      <c r="Q11" s="33">
        <f t="shared" si="1"/>
        <v>1.1175999999999999</v>
      </c>
      <c r="R11" s="33">
        <f t="shared" si="1"/>
        <v>0.10559999999999999</v>
      </c>
      <c r="S11" s="33">
        <f t="shared" si="1"/>
        <v>0.31679999999999997</v>
      </c>
      <c r="T11" s="33">
        <f t="shared" si="1"/>
        <v>0.10559999999999999</v>
      </c>
      <c r="U11" s="34">
        <f t="shared" si="1"/>
        <v>3.5200000000000002E-2</v>
      </c>
    </row>
    <row r="12" spans="2:23" s="19" customFormat="1" ht="40.200000000000003" customHeight="1">
      <c r="B12" s="60"/>
      <c r="C12" s="61"/>
      <c r="D12" s="62"/>
      <c r="E12" s="63"/>
      <c r="F12" s="63"/>
      <c r="G12" s="63"/>
      <c r="H12" s="57"/>
      <c r="I12" s="57"/>
      <c r="J12" s="57"/>
      <c r="K12" s="64"/>
      <c r="L12" s="59"/>
      <c r="M12" s="79">
        <f t="shared" si="0"/>
        <v>0</v>
      </c>
      <c r="N12" s="81">
        <v>0</v>
      </c>
      <c r="O12" s="81">
        <v>0</v>
      </c>
      <c r="P12" s="81">
        <f>$M12*G12</f>
        <v>0</v>
      </c>
      <c r="Q12" s="33">
        <f>$M12*H12</f>
        <v>0</v>
      </c>
      <c r="R12" s="33">
        <f>$M12*I12</f>
        <v>0</v>
      </c>
      <c r="S12" s="33">
        <f t="shared" si="1"/>
        <v>0</v>
      </c>
      <c r="T12" s="33">
        <f t="shared" si="1"/>
        <v>0</v>
      </c>
      <c r="U12" s="34">
        <f t="shared" si="1"/>
        <v>0</v>
      </c>
    </row>
    <row r="13" spans="2:23" s="19" customFormat="1" ht="40.200000000000003" customHeight="1">
      <c r="B13" s="60"/>
      <c r="C13" s="61"/>
      <c r="D13" s="62"/>
      <c r="E13" s="63"/>
      <c r="F13" s="63"/>
      <c r="G13" s="63"/>
      <c r="H13" s="57"/>
      <c r="I13" s="57"/>
      <c r="J13" s="57"/>
      <c r="K13" s="64"/>
      <c r="L13" s="59"/>
      <c r="M13" s="79">
        <f t="shared" si="0"/>
        <v>0</v>
      </c>
      <c r="N13" s="81">
        <f t="shared" ref="N13:R14" si="2">$M13*E13</f>
        <v>0</v>
      </c>
      <c r="O13" s="81">
        <f t="shared" si="2"/>
        <v>0</v>
      </c>
      <c r="P13" s="81">
        <f t="shared" si="2"/>
        <v>0</v>
      </c>
      <c r="Q13" s="33">
        <f t="shared" si="2"/>
        <v>0</v>
      </c>
      <c r="R13" s="33">
        <f t="shared" si="2"/>
        <v>0</v>
      </c>
      <c r="S13" s="33">
        <f t="shared" si="1"/>
        <v>0</v>
      </c>
      <c r="T13" s="33">
        <f t="shared" si="1"/>
        <v>0</v>
      </c>
      <c r="U13" s="34">
        <f t="shared" si="1"/>
        <v>0</v>
      </c>
    </row>
    <row r="14" spans="2:23" s="19" customFormat="1" ht="40.200000000000003" customHeight="1">
      <c r="B14" s="60"/>
      <c r="C14" s="61"/>
      <c r="D14" s="62"/>
      <c r="E14" s="63"/>
      <c r="F14" s="63"/>
      <c r="G14" s="63"/>
      <c r="H14" s="57"/>
      <c r="I14" s="57"/>
      <c r="J14" s="57"/>
      <c r="K14" s="64"/>
      <c r="L14" s="59"/>
      <c r="M14" s="79">
        <f t="shared" si="0"/>
        <v>0</v>
      </c>
      <c r="N14" s="81">
        <f t="shared" si="2"/>
        <v>0</v>
      </c>
      <c r="O14" s="81">
        <f t="shared" si="2"/>
        <v>0</v>
      </c>
      <c r="P14" s="81">
        <f t="shared" si="2"/>
        <v>0</v>
      </c>
      <c r="Q14" s="33">
        <f t="shared" si="2"/>
        <v>0</v>
      </c>
      <c r="R14" s="33">
        <f t="shared" si="2"/>
        <v>0</v>
      </c>
      <c r="S14" s="33">
        <f t="shared" si="1"/>
        <v>0</v>
      </c>
      <c r="T14" s="33">
        <f t="shared" si="1"/>
        <v>0</v>
      </c>
      <c r="U14" s="34">
        <f t="shared" si="1"/>
        <v>0</v>
      </c>
    </row>
    <row r="15" spans="2:23" s="19" customFormat="1" ht="40.200000000000003" customHeight="1">
      <c r="B15" s="60"/>
      <c r="C15" s="61"/>
      <c r="D15" s="62"/>
      <c r="E15" s="63"/>
      <c r="F15" s="63"/>
      <c r="G15" s="63"/>
      <c r="H15" s="57"/>
      <c r="I15" s="57"/>
      <c r="J15" s="57"/>
      <c r="K15" s="64"/>
      <c r="L15" s="59"/>
      <c r="M15" s="79">
        <f t="shared" si="0"/>
        <v>0</v>
      </c>
      <c r="N15" s="81">
        <f t="shared" si="1"/>
        <v>0</v>
      </c>
      <c r="O15" s="81">
        <f t="shared" si="1"/>
        <v>0</v>
      </c>
      <c r="P15" s="81">
        <f t="shared" si="1"/>
        <v>0</v>
      </c>
      <c r="Q15" s="33">
        <f t="shared" si="1"/>
        <v>0</v>
      </c>
      <c r="R15" s="33">
        <f t="shared" si="1"/>
        <v>0</v>
      </c>
      <c r="S15" s="33">
        <f t="shared" si="1"/>
        <v>0</v>
      </c>
      <c r="T15" s="33">
        <f t="shared" si="1"/>
        <v>0</v>
      </c>
      <c r="U15" s="34">
        <f t="shared" si="1"/>
        <v>0</v>
      </c>
    </row>
    <row r="16" spans="2:23" s="19" customFormat="1" ht="40.200000000000003" customHeight="1">
      <c r="B16" s="60"/>
      <c r="C16" s="66"/>
      <c r="D16" s="62"/>
      <c r="E16" s="63"/>
      <c r="F16" s="63"/>
      <c r="G16" s="63"/>
      <c r="H16" s="67"/>
      <c r="I16" s="67"/>
      <c r="J16" s="67"/>
      <c r="K16" s="68"/>
      <c r="L16" s="55"/>
      <c r="M16" s="79">
        <f t="shared" si="0"/>
        <v>0</v>
      </c>
      <c r="N16" s="81">
        <f t="shared" si="1"/>
        <v>0</v>
      </c>
      <c r="O16" s="81">
        <f t="shared" si="1"/>
        <v>0</v>
      </c>
      <c r="P16" s="81">
        <f t="shared" si="1"/>
        <v>0</v>
      </c>
      <c r="Q16" s="33">
        <f t="shared" si="1"/>
        <v>0</v>
      </c>
      <c r="R16" s="33">
        <f t="shared" si="1"/>
        <v>0</v>
      </c>
      <c r="S16" s="33">
        <f t="shared" si="1"/>
        <v>0</v>
      </c>
      <c r="T16" s="33">
        <f t="shared" si="1"/>
        <v>0</v>
      </c>
      <c r="U16" s="34">
        <f t="shared" si="1"/>
        <v>0</v>
      </c>
    </row>
    <row r="17" spans="2:21" s="19" customFormat="1" ht="40.200000000000003" customHeight="1" thickBot="1">
      <c r="B17" s="69"/>
      <c r="C17" s="70"/>
      <c r="D17" s="71"/>
      <c r="E17" s="72"/>
      <c r="F17" s="72"/>
      <c r="G17" s="72"/>
      <c r="H17" s="73"/>
      <c r="I17" s="73"/>
      <c r="J17" s="73"/>
      <c r="K17" s="74"/>
      <c r="L17" s="75"/>
      <c r="M17" s="79">
        <f t="shared" si="0"/>
        <v>0</v>
      </c>
      <c r="N17" s="81">
        <f>M17*E17</f>
        <v>0</v>
      </c>
      <c r="O17" s="81">
        <f>N17*F17</f>
        <v>0</v>
      </c>
      <c r="P17" s="81">
        <f>G17*M17</f>
        <v>0</v>
      </c>
      <c r="Q17" s="33">
        <f>M17*H17</f>
        <v>0</v>
      </c>
      <c r="R17" s="33">
        <f>I17*M17</f>
        <v>0</v>
      </c>
      <c r="S17" s="33">
        <f>J17*M17</f>
        <v>0</v>
      </c>
      <c r="T17" s="33">
        <f>K17*M17</f>
        <v>0</v>
      </c>
      <c r="U17" s="34">
        <f>L17*M17</f>
        <v>0</v>
      </c>
    </row>
    <row r="18" spans="2:21" s="19" customFormat="1" ht="40.200000000000003" customHeight="1">
      <c r="C18" s="25"/>
      <c r="D18" s="26"/>
      <c r="E18" s="27"/>
      <c r="F18" s="27"/>
      <c r="G18" s="27"/>
      <c r="H18" s="28"/>
      <c r="I18" s="29"/>
      <c r="J18" s="29"/>
      <c r="K18" s="29"/>
      <c r="L18" s="168" t="s">
        <v>20</v>
      </c>
      <c r="M18" s="30">
        <f>SUM(M10:M17)</f>
        <v>10.407999999999999</v>
      </c>
      <c r="N18" s="82">
        <f t="shared" ref="N18:U18" si="3">SUM(N10:N17)</f>
        <v>3250.8</v>
      </c>
      <c r="O18" s="82">
        <f>SUM(O10:O17)</f>
        <v>6243.6</v>
      </c>
      <c r="P18" s="82">
        <f t="shared" si="3"/>
        <v>462.61600000000004</v>
      </c>
      <c r="Q18" s="31">
        <f t="shared" si="3"/>
        <v>75.421599999999998</v>
      </c>
      <c r="R18" s="31">
        <f t="shared" si="3"/>
        <v>41.385600000000004</v>
      </c>
      <c r="S18" s="31">
        <f t="shared" si="3"/>
        <v>26.116800000000001</v>
      </c>
      <c r="T18" s="31">
        <f t="shared" si="3"/>
        <v>16.617599999999999</v>
      </c>
      <c r="U18" s="32">
        <f t="shared" si="3"/>
        <v>4.1631999999999998</v>
      </c>
    </row>
    <row r="19" spans="2:21" s="19" customFormat="1" ht="40.200000000000003" customHeight="1">
      <c r="C19" s="25"/>
      <c r="D19" s="26"/>
      <c r="E19" s="27"/>
      <c r="F19" s="27"/>
      <c r="G19" s="27"/>
      <c r="H19" s="28"/>
      <c r="I19" s="29"/>
      <c r="J19" s="27"/>
      <c r="K19" s="29"/>
      <c r="L19" s="168" t="s">
        <v>21</v>
      </c>
      <c r="M19" s="174">
        <f>J4*0.02</f>
        <v>10</v>
      </c>
      <c r="N19" s="88">
        <f>(M19*0.2)*1000</f>
        <v>2000</v>
      </c>
      <c r="O19" s="88">
        <f>(M19*0.4)*1000</f>
        <v>4000</v>
      </c>
      <c r="P19" s="83">
        <v>352</v>
      </c>
      <c r="Q19" s="64">
        <v>66.099999999999994</v>
      </c>
      <c r="R19" s="64">
        <v>17.5</v>
      </c>
      <c r="S19" s="64">
        <v>12.1</v>
      </c>
      <c r="T19" s="64">
        <v>5.6</v>
      </c>
      <c r="U19" s="65">
        <v>3</v>
      </c>
    </row>
    <row r="20" spans="2:21" s="19" customFormat="1" ht="40.200000000000003" customHeight="1" thickBot="1">
      <c r="C20" s="25"/>
      <c r="D20" s="26"/>
      <c r="F20" s="94"/>
      <c r="G20" s="94"/>
      <c r="H20" s="95" t="s">
        <v>24</v>
      </c>
      <c r="I20" s="96">
        <f>(N18/M18)/10</f>
        <v>31.233666410453502</v>
      </c>
      <c r="J20" s="29"/>
      <c r="K20" s="27"/>
      <c r="L20" s="169" t="s">
        <v>22</v>
      </c>
      <c r="M20" s="86">
        <f t="shared" ref="M20" si="4">M18-M19</f>
        <v>0.40799999999999947</v>
      </c>
      <c r="N20" s="84">
        <f t="shared" ref="N20:U20" si="5">N18-N19</f>
        <v>1250.8000000000002</v>
      </c>
      <c r="O20" s="84">
        <f t="shared" si="5"/>
        <v>2243.6000000000004</v>
      </c>
      <c r="P20" s="84">
        <f t="shared" si="5"/>
        <v>110.61600000000004</v>
      </c>
      <c r="Q20" s="35">
        <f t="shared" si="5"/>
        <v>9.3216000000000037</v>
      </c>
      <c r="R20" s="89">
        <f t="shared" si="5"/>
        <v>23.885600000000004</v>
      </c>
      <c r="S20" s="89">
        <f t="shared" si="5"/>
        <v>14.016800000000002</v>
      </c>
      <c r="T20" s="91">
        <f t="shared" si="5"/>
        <v>11.0176</v>
      </c>
      <c r="U20" s="90">
        <f t="shared" si="5"/>
        <v>1.1631999999999998</v>
      </c>
    </row>
    <row r="21" spans="2:21" s="19" customFormat="1" ht="40.200000000000003" customHeight="1">
      <c r="F21" s="92"/>
      <c r="G21" s="92"/>
      <c r="H21" s="93" t="s">
        <v>25</v>
      </c>
      <c r="I21" s="152">
        <f>(O18/M18)/10</f>
        <v>59.988470407378941</v>
      </c>
    </row>
    <row r="22" spans="2:21" s="19" customFormat="1" ht="40.200000000000003" customHeight="1">
      <c r="F22" s="166" t="s">
        <v>32</v>
      </c>
      <c r="G22" s="167"/>
      <c r="H22" s="166"/>
      <c r="I22" s="166"/>
    </row>
    <row r="23" spans="2:21" s="19" customFormat="1" ht="21.6" customHeight="1">
      <c r="B23" s="36" t="s">
        <v>17</v>
      </c>
      <c r="C23" s="37"/>
    </row>
    <row r="24" spans="2:21" s="19" customFormat="1" ht="21.6" customHeight="1"/>
    <row r="25" spans="2:21" s="19" customFormat="1" ht="21.6" customHeight="1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21" s="19" customFormat="1" ht="21.6" customHeight="1"/>
    <row r="27" spans="2:21" s="19" customFormat="1" ht="21.6" customHeight="1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2:21" s="19" customFormat="1" ht="21.6" customHeight="1"/>
    <row r="29" spans="2:21" s="2" customFormat="1" ht="30.6" customHeight="1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T29" s="3"/>
      <c r="U29" s="3"/>
    </row>
    <row r="30" spans="2:21" s="2" customFormat="1" ht="15"/>
    <row r="31" spans="2:21" s="2" customFormat="1" ht="15"/>
    <row r="32" spans="2:21" s="2" customFormat="1" ht="15"/>
  </sheetData>
  <mergeCells count="5">
    <mergeCell ref="G3:J3"/>
    <mergeCell ref="M3:P3"/>
    <mergeCell ref="N4:P4"/>
    <mergeCell ref="D4:F4"/>
    <mergeCell ref="J4:K4"/>
  </mergeCells>
  <conditionalFormatting sqref="I21">
    <cfRule type="cellIs" dxfId="12" priority="4" operator="lessThan">
      <formula>28</formula>
    </cfRule>
    <cfRule type="cellIs" dxfId="13" priority="2" operator="greaterThan">
      <formula>40</formula>
    </cfRule>
    <cfRule type="cellIs" dxfId="14" priority="1" operator="lessThan">
      <formula>40</formula>
    </cfRule>
  </conditionalFormatting>
  <conditionalFormatting sqref="M20:U20">
    <cfRule type="cellIs" dxfId="18" priority="3" operator="lessThan">
      <formula>0</formula>
    </cfRule>
  </conditionalFormatting>
  <printOptions gridLinesSet="0"/>
  <pageMargins left="0.55118110236220474" right="0.19685039370078741" top="0.39370078740157483" bottom="0" header="0.23622047244094491" footer="0.51181102362204722"/>
  <pageSetup paperSize="9" scale="44" orientation="landscape" horizontalDpi="4294967292" r:id="rId1"/>
  <headerFooter alignWithMargins="0"/>
  <ignoredErrors>
    <ignoredError sqref="I20 M11:U18 M20 O19:U19 M10:O10 Q10:U10 M19:N19 O20:U2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BBEBF-DDD6-4701-B27F-886D5FBDA426}">
  <sheetPr>
    <pageSetUpPr fitToPage="1"/>
  </sheetPr>
  <dimension ref="B1:W32"/>
  <sheetViews>
    <sheetView showGridLines="0" zoomScale="50" zoomScaleNormal="50" zoomScaleSheetLayoutView="40" workbookViewId="0">
      <selection activeCell="G3" sqref="G3:J3"/>
    </sheetView>
  </sheetViews>
  <sheetFormatPr baseColWidth="10" defaultColWidth="11.58203125" defaultRowHeight="22.8"/>
  <cols>
    <col min="1" max="1" width="1.58203125" style="1" customWidth="1"/>
    <col min="2" max="2" width="7.33203125" style="1" customWidth="1"/>
    <col min="3" max="3" width="26.58203125" style="1" customWidth="1"/>
    <col min="4" max="8" width="11.4140625" style="1" customWidth="1"/>
    <col min="9" max="12" width="8.6640625" style="1" customWidth="1"/>
    <col min="13" max="17" width="11.4140625" style="1" customWidth="1"/>
    <col min="18" max="21" width="8.6640625" style="1" customWidth="1"/>
    <col min="22" max="16384" width="11.58203125" style="1"/>
  </cols>
  <sheetData>
    <row r="1" spans="2:23" ht="33" customHeight="1">
      <c r="B1" s="4" t="s">
        <v>26</v>
      </c>
    </row>
    <row r="2" spans="2:23" s="19" customFormat="1" ht="21"/>
    <row r="3" spans="2:23" s="41" customFormat="1" ht="25.05" customHeight="1">
      <c r="B3" s="5" t="s">
        <v>19</v>
      </c>
      <c r="C3" s="5"/>
      <c r="D3" s="87"/>
      <c r="E3" s="153"/>
      <c r="F3" s="39" t="s">
        <v>14</v>
      </c>
      <c r="G3" s="180"/>
      <c r="H3" s="180"/>
      <c r="I3" s="180"/>
      <c r="J3" s="180"/>
      <c r="K3" s="175"/>
      <c r="L3" s="39" t="s">
        <v>36</v>
      </c>
      <c r="M3" s="177"/>
      <c r="N3" s="177"/>
      <c r="O3" s="177"/>
      <c r="P3" s="177"/>
    </row>
    <row r="4" spans="2:23" s="41" customFormat="1" ht="33.6" customHeight="1">
      <c r="B4" s="42"/>
      <c r="C4" s="43" t="s">
        <v>27</v>
      </c>
      <c r="D4" s="179"/>
      <c r="E4" s="179"/>
      <c r="F4" s="179"/>
      <c r="G4" s="23"/>
      <c r="H4" s="23"/>
      <c r="I4" s="24" t="s">
        <v>16</v>
      </c>
      <c r="J4" s="177"/>
      <c r="K4" s="177"/>
      <c r="L4" s="23" t="s">
        <v>3</v>
      </c>
      <c r="M4" s="40" t="s">
        <v>15</v>
      </c>
      <c r="N4" s="178"/>
      <c r="O4" s="178"/>
      <c r="P4" s="178"/>
      <c r="R4" s="42"/>
      <c r="S4" s="44"/>
      <c r="T4" s="45"/>
      <c r="W4" s="119"/>
    </row>
    <row r="5" spans="2:23" s="19" customFormat="1" ht="21.6">
      <c r="B5" s="46"/>
      <c r="C5" s="47"/>
      <c r="E5" s="48"/>
      <c r="F5" s="48"/>
      <c r="G5" s="48"/>
      <c r="I5" s="49"/>
      <c r="J5" s="25"/>
      <c r="K5" s="25"/>
      <c r="L5" s="25"/>
      <c r="P5" s="50"/>
      <c r="Q5" s="47"/>
      <c r="R5" s="47"/>
      <c r="S5" s="47"/>
      <c r="T5" s="47"/>
      <c r="U5" s="47"/>
    </row>
    <row r="6" spans="2:23" s="19" customFormat="1" ht="22.2" thickBot="1">
      <c r="B6" s="46"/>
      <c r="C6" s="47"/>
      <c r="E6" s="48"/>
      <c r="F6" s="48"/>
      <c r="G6" s="48"/>
      <c r="I6" s="51"/>
      <c r="J6" s="25"/>
      <c r="K6" s="25"/>
      <c r="L6" s="25"/>
      <c r="M6" s="47"/>
      <c r="N6" s="47"/>
      <c r="O6" s="47"/>
      <c r="P6" s="47"/>
      <c r="Q6" s="47"/>
      <c r="R6" s="47"/>
      <c r="S6" s="47"/>
      <c r="T6" s="47"/>
      <c r="U6" s="47"/>
    </row>
    <row r="7" spans="2:23" s="19" customFormat="1" ht="27" customHeight="1" thickBot="1">
      <c r="B7" s="52"/>
      <c r="C7" s="6"/>
      <c r="D7" s="7"/>
      <c r="E7" s="8" t="s">
        <v>10</v>
      </c>
      <c r="F7" s="8"/>
      <c r="G7" s="8"/>
      <c r="H7" s="8"/>
      <c r="I7" s="9"/>
      <c r="J7" s="10"/>
      <c r="K7" s="10"/>
      <c r="L7" s="11"/>
      <c r="M7" s="12" t="s">
        <v>12</v>
      </c>
      <c r="N7" s="8"/>
      <c r="O7" s="8"/>
      <c r="P7" s="8"/>
      <c r="Q7" s="8"/>
      <c r="R7" s="10"/>
      <c r="S7" s="11"/>
      <c r="T7" s="11"/>
      <c r="U7" s="13"/>
    </row>
    <row r="8" spans="2:23" s="19" customFormat="1" ht="72" customHeight="1">
      <c r="B8" s="150" t="s">
        <v>11</v>
      </c>
      <c r="C8" s="120" t="s">
        <v>4</v>
      </c>
      <c r="D8" s="14" t="s">
        <v>9</v>
      </c>
      <c r="E8" s="151" t="s">
        <v>34</v>
      </c>
      <c r="F8" s="15" t="s">
        <v>18</v>
      </c>
      <c r="G8" s="15" t="s">
        <v>31</v>
      </c>
      <c r="H8" s="15" t="s">
        <v>13</v>
      </c>
      <c r="I8" s="16" t="s">
        <v>0</v>
      </c>
      <c r="J8" s="16" t="s">
        <v>1</v>
      </c>
      <c r="K8" s="16" t="s">
        <v>23</v>
      </c>
      <c r="L8" s="17" t="s">
        <v>2</v>
      </c>
      <c r="M8" s="14" t="s">
        <v>9</v>
      </c>
      <c r="N8" s="151" t="s">
        <v>34</v>
      </c>
      <c r="O8" s="15" t="s">
        <v>18</v>
      </c>
      <c r="P8" s="15" t="s">
        <v>31</v>
      </c>
      <c r="Q8" s="15" t="s">
        <v>13</v>
      </c>
      <c r="R8" s="16" t="s">
        <v>0</v>
      </c>
      <c r="S8" s="16" t="s">
        <v>1</v>
      </c>
      <c r="T8" s="16" t="s">
        <v>23</v>
      </c>
      <c r="U8" s="18" t="s">
        <v>2</v>
      </c>
    </row>
    <row r="9" spans="2:23" s="19" customFormat="1" ht="24.75" customHeight="1" thickBot="1">
      <c r="B9" s="154" t="s">
        <v>3</v>
      </c>
      <c r="C9" s="121"/>
      <c r="D9" s="155" t="s">
        <v>5</v>
      </c>
      <c r="E9" s="156" t="s">
        <v>6</v>
      </c>
      <c r="F9" s="157" t="s">
        <v>6</v>
      </c>
      <c r="G9" s="157" t="s">
        <v>6</v>
      </c>
      <c r="H9" s="157" t="s">
        <v>7</v>
      </c>
      <c r="I9" s="158" t="s">
        <v>6</v>
      </c>
      <c r="J9" s="158" t="s">
        <v>6</v>
      </c>
      <c r="K9" s="158" t="s">
        <v>6</v>
      </c>
      <c r="L9" s="159" t="s">
        <v>6</v>
      </c>
      <c r="M9" s="160" t="s">
        <v>3</v>
      </c>
      <c r="N9" s="161" t="s">
        <v>6</v>
      </c>
      <c r="O9" s="162" t="s">
        <v>6</v>
      </c>
      <c r="P9" s="162" t="s">
        <v>6</v>
      </c>
      <c r="Q9" s="162" t="s">
        <v>7</v>
      </c>
      <c r="R9" s="163" t="s">
        <v>6</v>
      </c>
      <c r="S9" s="163" t="s">
        <v>6</v>
      </c>
      <c r="T9" s="163" t="s">
        <v>6</v>
      </c>
      <c r="U9" s="164" t="s">
        <v>6</v>
      </c>
    </row>
    <row r="10" spans="2:23" s="19" customFormat="1" ht="40.200000000000003" customHeight="1">
      <c r="B10" s="53"/>
      <c r="C10" s="54"/>
      <c r="D10" s="55"/>
      <c r="E10" s="56"/>
      <c r="F10" s="56"/>
      <c r="G10" s="56"/>
      <c r="H10" s="57"/>
      <c r="I10" s="57"/>
      <c r="J10" s="57"/>
      <c r="K10" s="58"/>
      <c r="L10" s="59"/>
      <c r="M10" s="76">
        <f t="shared" ref="M10:M17" si="0">B10*D10/1000</f>
        <v>0</v>
      </c>
      <c r="N10" s="80">
        <f t="shared" ref="N10:U16" si="1">$M10*E10</f>
        <v>0</v>
      </c>
      <c r="O10" s="80">
        <f>$M10*F10</f>
        <v>0</v>
      </c>
      <c r="P10" s="80">
        <f>$M10*G10</f>
        <v>0</v>
      </c>
      <c r="Q10" s="77">
        <f t="shared" si="1"/>
        <v>0</v>
      </c>
      <c r="R10" s="77">
        <f t="shared" si="1"/>
        <v>0</v>
      </c>
      <c r="S10" s="77">
        <f t="shared" si="1"/>
        <v>0</v>
      </c>
      <c r="T10" s="77">
        <f t="shared" si="1"/>
        <v>0</v>
      </c>
      <c r="U10" s="78">
        <f t="shared" si="1"/>
        <v>0</v>
      </c>
    </row>
    <row r="11" spans="2:23" s="19" customFormat="1" ht="40.200000000000003" customHeight="1">
      <c r="B11" s="60"/>
      <c r="C11" s="61"/>
      <c r="D11" s="62"/>
      <c r="E11" s="63"/>
      <c r="F11" s="63"/>
      <c r="G11" s="63"/>
      <c r="H11" s="57"/>
      <c r="I11" s="57"/>
      <c r="J11" s="57"/>
      <c r="K11" s="64"/>
      <c r="L11" s="59"/>
      <c r="M11" s="79">
        <f t="shared" si="0"/>
        <v>0</v>
      </c>
      <c r="N11" s="81">
        <v>0</v>
      </c>
      <c r="O11" s="81">
        <v>0</v>
      </c>
      <c r="P11" s="81">
        <f t="shared" si="1"/>
        <v>0</v>
      </c>
      <c r="Q11" s="33">
        <f t="shared" si="1"/>
        <v>0</v>
      </c>
      <c r="R11" s="33">
        <f t="shared" si="1"/>
        <v>0</v>
      </c>
      <c r="S11" s="33">
        <f t="shared" si="1"/>
        <v>0</v>
      </c>
      <c r="T11" s="33">
        <f t="shared" si="1"/>
        <v>0</v>
      </c>
      <c r="U11" s="34">
        <f t="shared" si="1"/>
        <v>0</v>
      </c>
    </row>
    <row r="12" spans="2:23" s="19" customFormat="1" ht="40.200000000000003" customHeight="1">
      <c r="B12" s="60"/>
      <c r="C12" s="61"/>
      <c r="D12" s="62"/>
      <c r="E12" s="63"/>
      <c r="F12" s="63"/>
      <c r="G12" s="63"/>
      <c r="H12" s="57"/>
      <c r="I12" s="57"/>
      <c r="J12" s="57"/>
      <c r="K12" s="64"/>
      <c r="L12" s="59"/>
      <c r="M12" s="79">
        <f t="shared" si="0"/>
        <v>0</v>
      </c>
      <c r="N12" s="81">
        <v>0</v>
      </c>
      <c r="O12" s="81">
        <v>0</v>
      </c>
      <c r="P12" s="81">
        <f>$M12*G12</f>
        <v>0</v>
      </c>
      <c r="Q12" s="33">
        <f>$M12*H12</f>
        <v>0</v>
      </c>
      <c r="R12" s="33">
        <f>$M12*I12</f>
        <v>0</v>
      </c>
      <c r="S12" s="33">
        <f t="shared" si="1"/>
        <v>0</v>
      </c>
      <c r="T12" s="33">
        <f t="shared" si="1"/>
        <v>0</v>
      </c>
      <c r="U12" s="34">
        <f t="shared" si="1"/>
        <v>0</v>
      </c>
    </row>
    <row r="13" spans="2:23" s="19" customFormat="1" ht="40.200000000000003" customHeight="1">
      <c r="B13" s="60"/>
      <c r="C13" s="61"/>
      <c r="D13" s="62"/>
      <c r="E13" s="63"/>
      <c r="F13" s="63"/>
      <c r="G13" s="63"/>
      <c r="H13" s="57"/>
      <c r="I13" s="57"/>
      <c r="J13" s="57"/>
      <c r="K13" s="64"/>
      <c r="L13" s="59"/>
      <c r="M13" s="79">
        <f t="shared" si="0"/>
        <v>0</v>
      </c>
      <c r="N13" s="81">
        <f t="shared" ref="N13:R14" si="2">$M13*E13</f>
        <v>0</v>
      </c>
      <c r="O13" s="81">
        <f t="shared" si="2"/>
        <v>0</v>
      </c>
      <c r="P13" s="81">
        <f t="shared" si="2"/>
        <v>0</v>
      </c>
      <c r="Q13" s="33">
        <f t="shared" si="2"/>
        <v>0</v>
      </c>
      <c r="R13" s="33">
        <f t="shared" si="2"/>
        <v>0</v>
      </c>
      <c r="S13" s="33">
        <f t="shared" si="1"/>
        <v>0</v>
      </c>
      <c r="T13" s="33">
        <f t="shared" si="1"/>
        <v>0</v>
      </c>
      <c r="U13" s="34">
        <f t="shared" si="1"/>
        <v>0</v>
      </c>
    </row>
    <row r="14" spans="2:23" s="19" customFormat="1" ht="40.200000000000003" customHeight="1">
      <c r="B14" s="60"/>
      <c r="C14" s="61"/>
      <c r="D14" s="62"/>
      <c r="E14" s="63"/>
      <c r="F14" s="63"/>
      <c r="G14" s="63"/>
      <c r="H14" s="57"/>
      <c r="I14" s="57"/>
      <c r="J14" s="57"/>
      <c r="K14" s="64"/>
      <c r="L14" s="59"/>
      <c r="M14" s="79">
        <f t="shared" si="0"/>
        <v>0</v>
      </c>
      <c r="N14" s="81">
        <f t="shared" si="2"/>
        <v>0</v>
      </c>
      <c r="O14" s="81">
        <f t="shared" si="2"/>
        <v>0</v>
      </c>
      <c r="P14" s="81">
        <f t="shared" si="2"/>
        <v>0</v>
      </c>
      <c r="Q14" s="33">
        <f t="shared" si="2"/>
        <v>0</v>
      </c>
      <c r="R14" s="33">
        <f t="shared" si="2"/>
        <v>0</v>
      </c>
      <c r="S14" s="33">
        <f t="shared" si="1"/>
        <v>0</v>
      </c>
      <c r="T14" s="33">
        <f t="shared" si="1"/>
        <v>0</v>
      </c>
      <c r="U14" s="34">
        <f t="shared" si="1"/>
        <v>0</v>
      </c>
    </row>
    <row r="15" spans="2:23" s="19" customFormat="1" ht="40.200000000000003" customHeight="1">
      <c r="B15" s="60"/>
      <c r="C15" s="61"/>
      <c r="D15" s="62"/>
      <c r="E15" s="63"/>
      <c r="F15" s="63"/>
      <c r="G15" s="63"/>
      <c r="H15" s="57"/>
      <c r="I15" s="57"/>
      <c r="J15" s="57"/>
      <c r="K15" s="64"/>
      <c r="L15" s="59"/>
      <c r="M15" s="79">
        <f t="shared" si="0"/>
        <v>0</v>
      </c>
      <c r="N15" s="81">
        <f t="shared" si="1"/>
        <v>0</v>
      </c>
      <c r="O15" s="81">
        <f t="shared" si="1"/>
        <v>0</v>
      </c>
      <c r="P15" s="81">
        <f t="shared" si="1"/>
        <v>0</v>
      </c>
      <c r="Q15" s="33">
        <f t="shared" si="1"/>
        <v>0</v>
      </c>
      <c r="R15" s="33">
        <f t="shared" si="1"/>
        <v>0</v>
      </c>
      <c r="S15" s="33">
        <f t="shared" si="1"/>
        <v>0</v>
      </c>
      <c r="T15" s="33">
        <f t="shared" si="1"/>
        <v>0</v>
      </c>
      <c r="U15" s="34">
        <f t="shared" si="1"/>
        <v>0</v>
      </c>
    </row>
    <row r="16" spans="2:23" s="19" customFormat="1" ht="40.200000000000003" customHeight="1">
      <c r="B16" s="60"/>
      <c r="C16" s="66"/>
      <c r="D16" s="62"/>
      <c r="E16" s="63"/>
      <c r="F16" s="63"/>
      <c r="G16" s="63"/>
      <c r="H16" s="67"/>
      <c r="I16" s="67"/>
      <c r="J16" s="67"/>
      <c r="K16" s="68"/>
      <c r="L16" s="55"/>
      <c r="M16" s="79">
        <f t="shared" si="0"/>
        <v>0</v>
      </c>
      <c r="N16" s="81">
        <f t="shared" si="1"/>
        <v>0</v>
      </c>
      <c r="O16" s="81">
        <f t="shared" si="1"/>
        <v>0</v>
      </c>
      <c r="P16" s="81">
        <f t="shared" si="1"/>
        <v>0</v>
      </c>
      <c r="Q16" s="33">
        <f t="shared" si="1"/>
        <v>0</v>
      </c>
      <c r="R16" s="33">
        <f t="shared" si="1"/>
        <v>0</v>
      </c>
      <c r="S16" s="33">
        <f t="shared" si="1"/>
        <v>0</v>
      </c>
      <c r="T16" s="33">
        <f t="shared" si="1"/>
        <v>0</v>
      </c>
      <c r="U16" s="34">
        <f t="shared" si="1"/>
        <v>0</v>
      </c>
    </row>
    <row r="17" spans="2:21" s="19" customFormat="1" ht="40.200000000000003" customHeight="1" thickBot="1">
      <c r="B17" s="69"/>
      <c r="C17" s="70"/>
      <c r="D17" s="71"/>
      <c r="E17" s="72"/>
      <c r="F17" s="72"/>
      <c r="G17" s="72"/>
      <c r="H17" s="73"/>
      <c r="I17" s="73"/>
      <c r="J17" s="73"/>
      <c r="K17" s="74"/>
      <c r="L17" s="75"/>
      <c r="M17" s="79">
        <f t="shared" si="0"/>
        <v>0</v>
      </c>
      <c r="N17" s="81">
        <f>M17*E17</f>
        <v>0</v>
      </c>
      <c r="O17" s="81">
        <f>N17*F17</f>
        <v>0</v>
      </c>
      <c r="P17" s="81">
        <f>G17*M17</f>
        <v>0</v>
      </c>
      <c r="Q17" s="33">
        <f>M17*H17</f>
        <v>0</v>
      </c>
      <c r="R17" s="33">
        <f>I17*M17</f>
        <v>0</v>
      </c>
      <c r="S17" s="33">
        <f>J17*M17</f>
        <v>0</v>
      </c>
      <c r="T17" s="33">
        <f>K17*M17</f>
        <v>0</v>
      </c>
      <c r="U17" s="34">
        <f>L17*M17</f>
        <v>0</v>
      </c>
    </row>
    <row r="18" spans="2:21" s="19" customFormat="1" ht="40.200000000000003" customHeight="1">
      <c r="C18" s="25"/>
      <c r="D18" s="26"/>
      <c r="E18" s="27"/>
      <c r="F18" s="27"/>
      <c r="G18" s="27"/>
      <c r="H18" s="28"/>
      <c r="I18" s="29"/>
      <c r="J18" s="29"/>
      <c r="K18" s="29"/>
      <c r="L18" s="168" t="s">
        <v>20</v>
      </c>
      <c r="M18" s="30">
        <f>SUM(M10:M17)</f>
        <v>0</v>
      </c>
      <c r="N18" s="82">
        <f t="shared" ref="N18" si="3">SUM(N10:N17)</f>
        <v>0</v>
      </c>
      <c r="O18" s="82">
        <f>SUM(O10:O17)</f>
        <v>0</v>
      </c>
      <c r="P18" s="82">
        <f t="shared" ref="P18:U18" si="4">SUM(P10:P17)</f>
        <v>0</v>
      </c>
      <c r="Q18" s="82">
        <f t="shared" si="4"/>
        <v>0</v>
      </c>
      <c r="R18" s="82">
        <f t="shared" si="4"/>
        <v>0</v>
      </c>
      <c r="S18" s="82">
        <f t="shared" si="4"/>
        <v>0</v>
      </c>
      <c r="T18" s="82">
        <f t="shared" si="4"/>
        <v>0</v>
      </c>
      <c r="U18" s="82">
        <f t="shared" si="4"/>
        <v>0</v>
      </c>
    </row>
    <row r="19" spans="2:21" s="19" customFormat="1" ht="40.200000000000003" customHeight="1">
      <c r="C19" s="25"/>
      <c r="D19" s="26"/>
      <c r="E19" s="27"/>
      <c r="F19" s="27"/>
      <c r="G19" s="27"/>
      <c r="H19" s="28"/>
      <c r="I19" s="29"/>
      <c r="J19" s="27"/>
      <c r="K19" s="29"/>
      <c r="L19" s="168" t="s">
        <v>21</v>
      </c>
      <c r="M19" s="173"/>
      <c r="N19" s="88">
        <f>(M19*0.2)*1000</f>
        <v>0</v>
      </c>
      <c r="O19" s="88">
        <f>(M19*0.4)*1000</f>
        <v>0</v>
      </c>
      <c r="P19" s="83"/>
      <c r="Q19" s="64"/>
      <c r="R19" s="64"/>
      <c r="S19" s="64"/>
      <c r="T19" s="64"/>
      <c r="U19" s="65"/>
    </row>
    <row r="20" spans="2:21" s="19" customFormat="1" ht="40.200000000000003" customHeight="1" thickBot="1">
      <c r="C20" s="25"/>
      <c r="D20" s="26"/>
      <c r="F20" s="94"/>
      <c r="G20" s="94"/>
      <c r="H20" s="95" t="s">
        <v>24</v>
      </c>
      <c r="I20" s="96" t="e">
        <f>(N18/M18)/10</f>
        <v>#DIV/0!</v>
      </c>
      <c r="J20" s="29"/>
      <c r="K20" s="27"/>
      <c r="L20" s="169" t="s">
        <v>22</v>
      </c>
      <c r="M20" s="86">
        <f t="shared" ref="M20" si="5">M18-M19</f>
        <v>0</v>
      </c>
      <c r="N20" s="84">
        <f t="shared" ref="N20:U20" si="6">N18-N19</f>
        <v>0</v>
      </c>
      <c r="O20" s="84">
        <f t="shared" si="6"/>
        <v>0</v>
      </c>
      <c r="P20" s="84">
        <f t="shared" si="6"/>
        <v>0</v>
      </c>
      <c r="Q20" s="35">
        <f t="shared" si="6"/>
        <v>0</v>
      </c>
      <c r="R20" s="89">
        <f t="shared" si="6"/>
        <v>0</v>
      </c>
      <c r="S20" s="89">
        <f t="shared" si="6"/>
        <v>0</v>
      </c>
      <c r="T20" s="91">
        <f t="shared" si="6"/>
        <v>0</v>
      </c>
      <c r="U20" s="90">
        <f t="shared" si="6"/>
        <v>0</v>
      </c>
    </row>
    <row r="21" spans="2:21" s="19" customFormat="1" ht="40.200000000000003" customHeight="1">
      <c r="F21" s="92"/>
      <c r="G21" s="92"/>
      <c r="H21" s="93" t="s">
        <v>25</v>
      </c>
      <c r="I21" s="172" t="e">
        <f>(O18/M18)/10</f>
        <v>#DIV/0!</v>
      </c>
    </row>
    <row r="22" spans="2:21" s="19" customFormat="1" ht="40.200000000000003" customHeight="1">
      <c r="F22" s="166" t="s">
        <v>32</v>
      </c>
      <c r="G22" s="167"/>
      <c r="H22" s="166"/>
      <c r="I22" s="166"/>
    </row>
    <row r="23" spans="2:21" s="19" customFormat="1" ht="21.6" customHeight="1">
      <c r="B23" s="36" t="s">
        <v>17</v>
      </c>
      <c r="C23" s="37"/>
    </row>
    <row r="24" spans="2:21" s="19" customFormat="1" ht="21.6" customHeight="1"/>
    <row r="25" spans="2:21" s="19" customFormat="1" ht="21.6" customHeight="1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21" s="19" customFormat="1" ht="21.6" customHeight="1"/>
    <row r="27" spans="2:21" s="19" customFormat="1" ht="21.6" customHeight="1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2:21" s="19" customFormat="1" ht="21.6" customHeight="1"/>
    <row r="29" spans="2:21" s="2" customFormat="1" ht="30.6" customHeight="1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T29" s="3"/>
      <c r="U29" s="3"/>
    </row>
    <row r="30" spans="2:21" s="2" customFormat="1" ht="15"/>
    <row r="31" spans="2:21" s="2" customFormat="1" ht="15"/>
    <row r="32" spans="2:21" s="2" customFormat="1" ht="15"/>
  </sheetData>
  <mergeCells count="5">
    <mergeCell ref="G3:J3"/>
    <mergeCell ref="M3:P3"/>
    <mergeCell ref="N4:P4"/>
    <mergeCell ref="D4:F4"/>
    <mergeCell ref="J4:K4"/>
  </mergeCells>
  <conditionalFormatting sqref="I21">
    <cfRule type="cellIs" dxfId="0" priority="4" operator="lessThan">
      <formula>28</formula>
    </cfRule>
    <cfRule type="cellIs" dxfId="1" priority="2" operator="greaterThan">
      <formula>40</formula>
    </cfRule>
    <cfRule type="cellIs" dxfId="2" priority="1" operator="lessThan">
      <formula>40</formula>
    </cfRule>
  </conditionalFormatting>
  <conditionalFormatting sqref="M20:U20">
    <cfRule type="cellIs" dxfId="6" priority="3" operator="lessThan">
      <formula>0</formula>
    </cfRule>
  </conditionalFormatting>
  <printOptions gridLinesSet="0"/>
  <pageMargins left="0.55118110236220474" right="0.19685039370078741" top="0.39370078740157483" bottom="0" header="0.23622047244094491" footer="0.51181102362204722"/>
  <pageSetup paperSize="9" scale="44" orientation="landscape" horizontalDpi="4294967292" r:id="rId1"/>
  <headerFooter alignWithMargins="0"/>
  <ignoredErrors>
    <ignoredError sqref="M11:U17 M20 N19:U19 O20:U20 M18:O18 M10:N10 P10:U10" unlockedFormula="1"/>
    <ignoredError sqref="I21" evalError="1"/>
    <ignoredError sqref="I20" evalError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8490F-6476-4C2E-BF1F-190BE3057A27}">
  <dimension ref="B1:U33"/>
  <sheetViews>
    <sheetView showGridLines="0" zoomScale="50" zoomScaleNormal="50" workbookViewId="0">
      <selection activeCell="G3" sqref="G3:J3"/>
    </sheetView>
  </sheetViews>
  <sheetFormatPr baseColWidth="10" defaultColWidth="11.58203125" defaultRowHeight="22.8"/>
  <cols>
    <col min="1" max="1" width="1.58203125" style="1" customWidth="1"/>
    <col min="2" max="2" width="7.33203125" style="1" customWidth="1"/>
    <col min="3" max="3" width="26.58203125" style="1" customWidth="1"/>
    <col min="4" max="8" width="11.4140625" style="1" customWidth="1"/>
    <col min="9" max="12" width="8.6640625" style="1" customWidth="1"/>
    <col min="13" max="17" width="11.4140625" style="1" customWidth="1"/>
    <col min="18" max="21" width="8.6640625" style="1" customWidth="1"/>
    <col min="22" max="22" width="2.58203125" style="1" customWidth="1"/>
    <col min="23" max="16384" width="11.58203125" style="1"/>
  </cols>
  <sheetData>
    <row r="1" spans="2:21" ht="33" customHeight="1">
      <c r="B1" s="4" t="s">
        <v>26</v>
      </c>
    </row>
    <row r="2" spans="2:21" s="19" customFormat="1" ht="21"/>
    <row r="3" spans="2:21" s="41" customFormat="1" ht="25.05" customHeight="1">
      <c r="B3" s="97"/>
      <c r="C3" s="97"/>
      <c r="D3" s="20"/>
      <c r="E3" s="21"/>
      <c r="F3" s="22" t="s">
        <v>14</v>
      </c>
      <c r="G3" s="181"/>
      <c r="H3" s="181"/>
      <c r="I3" s="181"/>
      <c r="J3" s="181"/>
      <c r="K3" s="176"/>
      <c r="L3" s="39" t="s">
        <v>36</v>
      </c>
      <c r="M3" s="182"/>
      <c r="N3" s="182"/>
      <c r="O3" s="182"/>
      <c r="P3" s="182"/>
    </row>
    <row r="4" spans="2:21" s="41" customFormat="1" ht="33.6" customHeight="1">
      <c r="B4" s="42"/>
      <c r="C4" s="24" t="s">
        <v>27</v>
      </c>
      <c r="D4" s="183"/>
      <c r="E4" s="183"/>
      <c r="F4" s="183"/>
      <c r="G4" s="23"/>
      <c r="H4" s="23"/>
      <c r="I4" s="24" t="s">
        <v>16</v>
      </c>
      <c r="J4" s="184"/>
      <c r="K4" s="184"/>
      <c r="L4" s="23" t="s">
        <v>3</v>
      </c>
      <c r="M4" s="40" t="s">
        <v>15</v>
      </c>
      <c r="N4" s="185"/>
      <c r="O4" s="185"/>
      <c r="P4" s="185"/>
      <c r="R4" s="42"/>
      <c r="S4" s="44"/>
      <c r="T4" s="45"/>
    </row>
    <row r="5" spans="2:21" s="19" customFormat="1" ht="21.6">
      <c r="B5" s="46"/>
      <c r="C5" s="47"/>
      <c r="E5" s="48"/>
      <c r="F5" s="48"/>
      <c r="G5" s="48"/>
      <c r="I5" s="49"/>
      <c r="J5" s="25"/>
      <c r="K5" s="25"/>
      <c r="L5" s="25"/>
      <c r="P5" s="50"/>
      <c r="Q5" s="47"/>
      <c r="R5" s="47"/>
      <c r="S5" s="47"/>
      <c r="T5" s="47"/>
      <c r="U5" s="47"/>
    </row>
    <row r="6" spans="2:21" s="19" customFormat="1" ht="22.2" thickBot="1">
      <c r="B6" s="46"/>
      <c r="C6" s="47"/>
      <c r="E6" s="48"/>
      <c r="F6" s="48"/>
      <c r="G6" s="48"/>
      <c r="I6" s="51"/>
      <c r="J6" s="25"/>
      <c r="K6" s="25"/>
      <c r="L6" s="25"/>
      <c r="M6" s="47"/>
      <c r="N6" s="47"/>
      <c r="O6" s="47"/>
      <c r="P6" s="47"/>
      <c r="Q6" s="47"/>
      <c r="R6" s="47"/>
      <c r="S6" s="47"/>
      <c r="T6" s="47"/>
      <c r="U6" s="47"/>
    </row>
    <row r="7" spans="2:21" s="19" customFormat="1" ht="27" customHeight="1" thickBot="1">
      <c r="B7" s="52"/>
      <c r="C7" s="6"/>
      <c r="D7" s="7"/>
      <c r="E7" s="8" t="s">
        <v>10</v>
      </c>
      <c r="F7" s="8"/>
      <c r="G7" s="8"/>
      <c r="H7" s="8"/>
      <c r="I7" s="9"/>
      <c r="J7" s="10"/>
      <c r="K7" s="10"/>
      <c r="L7" s="11"/>
      <c r="M7" s="12" t="s">
        <v>12</v>
      </c>
      <c r="N7" s="8"/>
      <c r="O7" s="8"/>
      <c r="P7" s="8"/>
      <c r="Q7" s="8"/>
      <c r="R7" s="10"/>
      <c r="S7" s="11"/>
      <c r="T7" s="11"/>
      <c r="U7" s="13"/>
    </row>
    <row r="8" spans="2:21" s="124" customFormat="1" ht="72" customHeight="1">
      <c r="B8" s="125" t="s">
        <v>11</v>
      </c>
      <c r="C8" s="126" t="s">
        <v>4</v>
      </c>
      <c r="D8" s="127" t="s">
        <v>9</v>
      </c>
      <c r="E8" s="128" t="s">
        <v>28</v>
      </c>
      <c r="F8" s="129" t="s">
        <v>18</v>
      </c>
      <c r="G8" s="129" t="s">
        <v>31</v>
      </c>
      <c r="H8" s="129" t="s">
        <v>13</v>
      </c>
      <c r="I8" s="130" t="s">
        <v>0</v>
      </c>
      <c r="J8" s="130" t="s">
        <v>1</v>
      </c>
      <c r="K8" s="130" t="s">
        <v>23</v>
      </c>
      <c r="L8" s="131" t="s">
        <v>2</v>
      </c>
      <c r="M8" s="127" t="s">
        <v>9</v>
      </c>
      <c r="N8" s="128" t="s">
        <v>28</v>
      </c>
      <c r="O8" s="129" t="s">
        <v>18</v>
      </c>
      <c r="P8" s="129" t="s">
        <v>31</v>
      </c>
      <c r="Q8" s="129" t="s">
        <v>13</v>
      </c>
      <c r="R8" s="130" t="s">
        <v>0</v>
      </c>
      <c r="S8" s="130" t="s">
        <v>1</v>
      </c>
      <c r="T8" s="130" t="s">
        <v>23</v>
      </c>
      <c r="U8" s="132" t="s">
        <v>2</v>
      </c>
    </row>
    <row r="9" spans="2:21" s="165" customFormat="1" ht="24.75" customHeight="1" thickBot="1">
      <c r="B9" s="133" t="s">
        <v>3</v>
      </c>
      <c r="C9" s="134"/>
      <c r="D9" s="135" t="s">
        <v>5</v>
      </c>
      <c r="E9" s="136" t="s">
        <v>6</v>
      </c>
      <c r="F9" s="137" t="s">
        <v>6</v>
      </c>
      <c r="G9" s="137" t="s">
        <v>6</v>
      </c>
      <c r="H9" s="137" t="s">
        <v>7</v>
      </c>
      <c r="I9" s="138" t="s">
        <v>6</v>
      </c>
      <c r="J9" s="138" t="s">
        <v>6</v>
      </c>
      <c r="K9" s="138" t="s">
        <v>6</v>
      </c>
      <c r="L9" s="139" t="s">
        <v>6</v>
      </c>
      <c r="M9" s="140" t="s">
        <v>3</v>
      </c>
      <c r="N9" s="141" t="s">
        <v>6</v>
      </c>
      <c r="O9" s="142" t="s">
        <v>6</v>
      </c>
      <c r="P9" s="142" t="s">
        <v>6</v>
      </c>
      <c r="Q9" s="142" t="s">
        <v>7</v>
      </c>
      <c r="R9" s="143" t="s">
        <v>6</v>
      </c>
      <c r="S9" s="143" t="s">
        <v>6</v>
      </c>
      <c r="T9" s="143" t="s">
        <v>6</v>
      </c>
      <c r="U9" s="144" t="s">
        <v>6</v>
      </c>
    </row>
    <row r="10" spans="2:21" s="19" customFormat="1" ht="40.200000000000003" customHeight="1">
      <c r="B10" s="98"/>
      <c r="C10" s="99"/>
      <c r="D10" s="100"/>
      <c r="E10" s="101"/>
      <c r="F10" s="101"/>
      <c r="G10" s="101"/>
      <c r="H10" s="102"/>
      <c r="I10" s="102"/>
      <c r="J10" s="102"/>
      <c r="K10" s="103"/>
      <c r="L10" s="104"/>
      <c r="M10" s="76"/>
      <c r="N10" s="80"/>
      <c r="O10" s="80"/>
      <c r="P10" s="80"/>
      <c r="Q10" s="77"/>
      <c r="R10" s="77"/>
      <c r="S10" s="77"/>
      <c r="T10" s="77"/>
      <c r="U10" s="78"/>
    </row>
    <row r="11" spans="2:21" s="19" customFormat="1" ht="40.200000000000003" customHeight="1">
      <c r="B11" s="105"/>
      <c r="C11" s="106"/>
      <c r="D11" s="107"/>
      <c r="E11" s="108"/>
      <c r="F11" s="108"/>
      <c r="G11" s="108"/>
      <c r="H11" s="102"/>
      <c r="I11" s="102"/>
      <c r="J11" s="102"/>
      <c r="K11" s="33"/>
      <c r="L11" s="104"/>
      <c r="M11" s="79"/>
      <c r="N11" s="81"/>
      <c r="O11" s="81"/>
      <c r="P11" s="81"/>
      <c r="Q11" s="33"/>
      <c r="R11" s="33"/>
      <c r="S11" s="33"/>
      <c r="T11" s="33"/>
      <c r="U11" s="34"/>
    </row>
    <row r="12" spans="2:21" s="19" customFormat="1" ht="40.200000000000003" customHeight="1">
      <c r="B12" s="105"/>
      <c r="C12" s="106"/>
      <c r="D12" s="107"/>
      <c r="E12" s="108"/>
      <c r="F12" s="108"/>
      <c r="G12" s="108"/>
      <c r="H12" s="102"/>
      <c r="I12" s="102"/>
      <c r="J12" s="102"/>
      <c r="K12" s="33"/>
      <c r="L12" s="104"/>
      <c r="M12" s="79"/>
      <c r="N12" s="81"/>
      <c r="O12" s="81"/>
      <c r="P12" s="81"/>
      <c r="Q12" s="33"/>
      <c r="R12" s="33"/>
      <c r="S12" s="33"/>
      <c r="T12" s="33"/>
      <c r="U12" s="34"/>
    </row>
    <row r="13" spans="2:21" s="19" customFormat="1" ht="40.200000000000003" customHeight="1">
      <c r="B13" s="105"/>
      <c r="C13" s="106"/>
      <c r="D13" s="107"/>
      <c r="E13" s="108"/>
      <c r="F13" s="108"/>
      <c r="G13" s="108"/>
      <c r="H13" s="102"/>
      <c r="I13" s="102"/>
      <c r="J13" s="102"/>
      <c r="K13" s="33"/>
      <c r="L13" s="104"/>
      <c r="M13" s="79"/>
      <c r="N13" s="81"/>
      <c r="O13" s="81"/>
      <c r="P13" s="81"/>
      <c r="Q13" s="33"/>
      <c r="R13" s="33"/>
      <c r="S13" s="33"/>
      <c r="T13" s="33"/>
      <c r="U13" s="34"/>
    </row>
    <row r="14" spans="2:21" s="19" customFormat="1" ht="40.200000000000003" customHeight="1">
      <c r="B14" s="105"/>
      <c r="C14" s="106"/>
      <c r="D14" s="107"/>
      <c r="E14" s="108"/>
      <c r="F14" s="108"/>
      <c r="G14" s="108"/>
      <c r="H14" s="102"/>
      <c r="I14" s="102"/>
      <c r="J14" s="102"/>
      <c r="K14" s="33"/>
      <c r="L14" s="104"/>
      <c r="M14" s="79"/>
      <c r="N14" s="81"/>
      <c r="O14" s="81"/>
      <c r="P14" s="81"/>
      <c r="Q14" s="33"/>
      <c r="R14" s="33"/>
      <c r="S14" s="33"/>
      <c r="T14" s="33"/>
      <c r="U14" s="34"/>
    </row>
    <row r="15" spans="2:21" s="19" customFormat="1" ht="40.200000000000003" customHeight="1">
      <c r="B15" s="105"/>
      <c r="C15" s="106"/>
      <c r="D15" s="107"/>
      <c r="E15" s="108"/>
      <c r="F15" s="108"/>
      <c r="G15" s="108"/>
      <c r="H15" s="102"/>
      <c r="I15" s="102"/>
      <c r="J15" s="102"/>
      <c r="K15" s="33"/>
      <c r="L15" s="104"/>
      <c r="M15" s="79"/>
      <c r="N15" s="81"/>
      <c r="O15" s="81"/>
      <c r="P15" s="81"/>
      <c r="Q15" s="33"/>
      <c r="R15" s="33"/>
      <c r="S15" s="33"/>
      <c r="T15" s="33"/>
      <c r="U15" s="34"/>
    </row>
    <row r="16" spans="2:21" s="19" customFormat="1" ht="40.200000000000003" customHeight="1">
      <c r="B16" s="105"/>
      <c r="C16" s="109"/>
      <c r="D16" s="107"/>
      <c r="E16" s="108"/>
      <c r="F16" s="108"/>
      <c r="G16" s="108"/>
      <c r="H16" s="110"/>
      <c r="I16" s="110"/>
      <c r="J16" s="110"/>
      <c r="K16" s="111"/>
      <c r="L16" s="100"/>
      <c r="M16" s="79"/>
      <c r="N16" s="81"/>
      <c r="O16" s="81"/>
      <c r="P16" s="81"/>
      <c r="Q16" s="33"/>
      <c r="R16" s="33"/>
      <c r="S16" s="33"/>
      <c r="T16" s="33"/>
      <c r="U16" s="34"/>
    </row>
    <row r="17" spans="2:21" s="19" customFormat="1" ht="40.200000000000003" customHeight="1" thickBot="1">
      <c r="B17" s="112"/>
      <c r="C17" s="113"/>
      <c r="D17" s="114"/>
      <c r="E17" s="115"/>
      <c r="F17" s="115"/>
      <c r="G17" s="115"/>
      <c r="H17" s="116"/>
      <c r="I17" s="116"/>
      <c r="J17" s="116"/>
      <c r="K17" s="117"/>
      <c r="L17" s="118"/>
      <c r="M17" s="79"/>
      <c r="N17" s="81"/>
      <c r="O17" s="81"/>
      <c r="P17" s="81"/>
      <c r="Q17" s="33"/>
      <c r="R17" s="33"/>
      <c r="S17" s="33"/>
      <c r="T17" s="33"/>
      <c r="U17" s="34"/>
    </row>
    <row r="18" spans="2:21" s="19" customFormat="1" ht="40.200000000000003" customHeight="1">
      <c r="C18" s="25"/>
      <c r="D18" s="26"/>
      <c r="E18" s="27"/>
      <c r="F18" s="27"/>
      <c r="G18" s="27"/>
      <c r="H18" s="28"/>
      <c r="I18" s="29"/>
      <c r="J18" s="29"/>
      <c r="K18" s="29"/>
      <c r="L18" s="168" t="s">
        <v>20</v>
      </c>
      <c r="M18" s="30"/>
      <c r="N18" s="82"/>
      <c r="O18" s="82"/>
      <c r="P18" s="82"/>
      <c r="Q18" s="31"/>
      <c r="R18" s="31"/>
      <c r="S18" s="31"/>
      <c r="T18" s="31"/>
      <c r="U18" s="32"/>
    </row>
    <row r="19" spans="2:21" s="19" customFormat="1" ht="40.200000000000003" customHeight="1">
      <c r="C19" s="25"/>
      <c r="D19" s="26"/>
      <c r="E19" s="27"/>
      <c r="F19" s="27"/>
      <c r="G19" s="27"/>
      <c r="H19" s="28"/>
      <c r="I19" s="29"/>
      <c r="J19" s="27"/>
      <c r="K19" s="29"/>
      <c r="L19" s="168" t="s">
        <v>21</v>
      </c>
      <c r="M19" s="145"/>
      <c r="N19" s="146"/>
      <c r="O19" s="146"/>
      <c r="P19" s="147"/>
      <c r="Q19" s="148"/>
      <c r="R19" s="148"/>
      <c r="S19" s="148"/>
      <c r="T19" s="148"/>
      <c r="U19" s="149"/>
    </row>
    <row r="20" spans="2:21" s="19" customFormat="1" ht="40.200000000000003" customHeight="1" thickBot="1">
      <c r="C20" s="25"/>
      <c r="D20" s="26"/>
      <c r="F20" s="94"/>
      <c r="G20" s="94"/>
      <c r="H20" s="95" t="s">
        <v>24</v>
      </c>
      <c r="I20" s="170"/>
      <c r="J20" s="29"/>
      <c r="K20" s="27"/>
      <c r="L20" s="169" t="s">
        <v>22</v>
      </c>
      <c r="M20" s="86"/>
      <c r="N20" s="85"/>
      <c r="O20" s="84"/>
      <c r="P20" s="84"/>
      <c r="Q20" s="35"/>
      <c r="R20" s="89"/>
      <c r="S20" s="89"/>
      <c r="T20" s="91"/>
      <c r="U20" s="90"/>
    </row>
    <row r="21" spans="2:21" s="19" customFormat="1" ht="40.200000000000003" customHeight="1">
      <c r="F21" s="92"/>
      <c r="G21" s="92"/>
      <c r="H21" s="93" t="s">
        <v>25</v>
      </c>
      <c r="I21" s="171"/>
    </row>
    <row r="22" spans="2:21" s="19" customFormat="1" ht="40.200000000000003" customHeight="1">
      <c r="F22" s="166" t="s">
        <v>32</v>
      </c>
      <c r="G22" s="122"/>
      <c r="H22" s="123"/>
    </row>
    <row r="23" spans="2:21" s="19" customFormat="1" ht="18.75" customHeight="1">
      <c r="B23" s="36" t="s">
        <v>17</v>
      </c>
      <c r="C23" s="37"/>
      <c r="G23" s="37"/>
    </row>
    <row r="24" spans="2:21" s="19" customFormat="1" ht="21.6" customHeight="1"/>
    <row r="25" spans="2:21" s="19" customFormat="1" ht="21.6" customHeight="1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</row>
    <row r="26" spans="2:21" s="19" customFormat="1" ht="21.6" customHeight="1"/>
    <row r="27" spans="2:21" s="19" customFormat="1" ht="21.6" customHeight="1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</row>
    <row r="28" spans="2:21" s="19" customFormat="1" ht="21.6" customHeight="1"/>
    <row r="29" spans="2:21" s="19" customFormat="1" ht="21.6" customHeight="1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2:21" s="2" customFormat="1" ht="30.6" customHeight="1">
      <c r="T30" s="3"/>
      <c r="U30" s="3"/>
    </row>
    <row r="31" spans="2:21" s="2" customFormat="1" ht="15"/>
    <row r="32" spans="2:21" s="2" customFormat="1" ht="15"/>
    <row r="33" s="2" customFormat="1" ht="15"/>
  </sheetData>
  <mergeCells count="5">
    <mergeCell ref="G3:J3"/>
    <mergeCell ref="M3:P3"/>
    <mergeCell ref="D4:F4"/>
    <mergeCell ref="J4:K4"/>
    <mergeCell ref="N4:P4"/>
  </mergeCells>
  <conditionalFormatting sqref="M20:U20">
    <cfRule type="cellIs" dxfId="25" priority="2" operator="less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Beispiel mit Formeln</vt:lpstr>
      <vt:lpstr>Leerformular mit Formeln</vt:lpstr>
      <vt:lpstr>Leerformular ohne Formeln, weiß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Brandl, Jennifer (LfL)</dc:creator>
  <cp:lastModifiedBy>Brandl, Jennifer (LfL)</cp:lastModifiedBy>
  <cp:lastPrinted>2020-03-10T17:18:15Z</cp:lastPrinted>
  <dcterms:created xsi:type="dcterms:W3CDTF">2000-12-14T18:41:28Z</dcterms:created>
  <dcterms:modified xsi:type="dcterms:W3CDTF">2026-03-11T15:59:12Z</dcterms:modified>
</cp:coreProperties>
</file>